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3\"/>
    </mc:Choice>
  </mc:AlternateContent>
  <bookViews>
    <workbookView xWindow="0" yWindow="0" windowWidth="2073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E49" i="1"/>
  <c r="F49" i="1"/>
  <c r="G49" i="1"/>
  <c r="H49" i="1"/>
  <c r="C49" i="1"/>
  <c r="H15" i="1"/>
  <c r="F15" i="1"/>
  <c r="E15" i="1"/>
  <c r="D15" i="1"/>
  <c r="C15" i="1"/>
  <c r="G15" i="1"/>
  <c r="K11" i="1" l="1"/>
  <c r="L11" i="1" s="1"/>
  <c r="K12" i="1"/>
  <c r="L12" i="1" s="1"/>
  <c r="K13" i="1"/>
  <c r="L13" i="1" s="1"/>
  <c r="K14" i="1"/>
  <c r="L14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G10" i="1"/>
  <c r="K9" i="1" l="1"/>
  <c r="L9" i="1" s="1"/>
  <c r="C8" i="1" l="1"/>
  <c r="C10" i="1"/>
  <c r="C22" i="1"/>
  <c r="K15" i="1" l="1"/>
  <c r="L15" i="1" s="1"/>
  <c r="D22" i="1"/>
  <c r="E22" i="1"/>
  <c r="F22" i="1"/>
  <c r="G22" i="1"/>
  <c r="D10" i="1"/>
  <c r="E10" i="1"/>
  <c r="F10" i="1"/>
  <c r="K22" i="1" l="1"/>
  <c r="L22" i="1" s="1"/>
  <c r="K10" i="1"/>
  <c r="L10" i="1" s="1"/>
  <c r="H8" i="1"/>
  <c r="G8" i="1" l="1"/>
  <c r="E8" i="1" l="1"/>
  <c r="D8" i="1"/>
  <c r="F8" i="1" l="1"/>
</calcChain>
</file>

<file path=xl/sharedStrings.xml><?xml version="1.0" encoding="utf-8"?>
<sst xmlns="http://schemas.openxmlformats.org/spreadsheetml/2006/main" count="204" uniqueCount="184">
  <si>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</si>
  <si>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</si>
  <si>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</si>
  <si>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</si>
  <si>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</si>
  <si>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</si>
  <si>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</si>
  <si>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</si>
  <si>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</si>
  <si>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</si>
  <si>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</si>
  <si>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</si>
  <si>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</si>
  <si>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</si>
  <si>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</si>
  <si>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</si>
  <si>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</si>
  <si>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</si>
  <si>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</si>
  <si>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</si>
  <si>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</si>
  <si>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</si>
  <si>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</si>
  <si>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</si>
  <si>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</si>
  <si>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</si>
  <si>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</si>
  <si>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</si>
  <si>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</si>
  <si>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</si>
  <si>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</si>
  <si>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</si>
  <si>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</si>
  <si>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</si>
  <si>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</si>
  <si>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</si>
  <si>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</si>
  <si>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</si>
  <si>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</si>
  <si>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</si>
  <si>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</si>
  <si>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</si>
  <si>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</si>
  <si>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</si>
  <si>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</si>
  <si>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</si>
  <si>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</si>
  <si>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</si>
  <si>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</si>
  <si>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</si>
  <si>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</si>
  <si>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</si>
  <si>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</si>
  <si>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</si>
  <si>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</si>
  <si>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</si>
  <si>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</si>
  <si>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</si>
  <si>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</si>
  <si>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</si>
  <si>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</si>
  <si>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</si>
  <si>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</si>
  <si>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</si>
  <si>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</si>
  <si>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</si>
  <si>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</si>
  <si>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</si>
  <si>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</si>
  <si>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</si>
  <si>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</si>
  <si>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</si>
  <si>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</si>
  <si>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</si>
  <si>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</si>
  <si>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</si>
  <si>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</si>
  <si>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</si>
  <si>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</si>
  <si>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</si>
  <si>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</si>
  <si>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</si>
  <si>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</si>
  <si>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</si>
  <si>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</si>
  <si>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</si>
  <si>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</si>
  <si>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</si>
  <si>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</si>
  <si>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</si>
  <si>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</si>
  <si>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</si>
  <si>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</si>
  <si>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</si>
  <si>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</si>
  <si>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</si>
  <si>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</si>
  <si>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</si>
  <si>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</si>
  <si>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</si>
  <si>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</si>
  <si>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</si>
  <si>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</si>
  <si>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</si>
  <si>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</si>
  <si>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</si>
  <si>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</si>
  <si>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</si>
  <si>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</si>
  <si>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</si>
  <si>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</si>
  <si>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</si>
  <si>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</si>
  <si>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охорону атмосферного повітря і проблеми зміни клімату / </t>
    </r>
    <r>
      <rPr>
        <i/>
        <sz val="9"/>
        <color theme="1"/>
        <rFont val="Verdana"/>
        <family val="2"/>
        <charset val="204"/>
      </rPr>
      <t>protection of ambient air and climate</t>
    </r>
  </si>
  <si>
    <r>
      <t xml:space="preserve">очищення зворотних вод / </t>
    </r>
    <r>
      <rPr>
        <i/>
        <sz val="9"/>
        <color theme="1"/>
        <rFont val="Verdana"/>
        <family val="2"/>
        <charset val="204"/>
      </rPr>
      <t>wastewater management</t>
    </r>
  </si>
  <si>
    <r>
      <t xml:space="preserve">поводження з відходами / </t>
    </r>
    <r>
      <rPr>
        <i/>
        <sz val="9"/>
        <color theme="1"/>
        <rFont val="Verdana"/>
        <family val="2"/>
        <charset val="204"/>
      </rPr>
      <t>waste management</t>
    </r>
  </si>
  <si>
    <r>
      <t xml:space="preserve">захист і реабілітацію ґрунту, підземних і поверхневих вод / </t>
    </r>
    <r>
      <rPr>
        <i/>
        <sz val="9"/>
        <color theme="1"/>
        <rFont val="Verdana"/>
        <family val="2"/>
        <charset val="204"/>
      </rPr>
      <t>protection and remediation of soil, groundwater and surface water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</si>
  <si>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</si>
  <si>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</si>
  <si>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</si>
  <si>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</si>
  <si>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</si>
  <si>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</si>
  <si>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</si>
  <si>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</si>
  <si>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</si>
  <si>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</si>
  <si>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</si>
  <si>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</si>
  <si>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</si>
  <si>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</si>
  <si>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</si>
  <si>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</si>
  <si>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</si>
  <si>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</si>
  <si>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</si>
  <si>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</si>
  <si>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</si>
  <si>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</si>
  <si>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</si>
  <si>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</si>
  <si>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</si>
  <si>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</si>
  <si>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</si>
  <si>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</si>
  <si>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</si>
  <si>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</si>
  <si>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</si>
  <si>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</si>
  <si>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</si>
  <si>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</si>
  <si>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</si>
  <si>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</si>
  <si>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</si>
  <si>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</si>
  <si>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</si>
  <si>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</si>
  <si>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</si>
  <si>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</si>
  <si>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</si>
  <si>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</si>
  <si>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</si>
  <si>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</si>
  <si>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</si>
  <si>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</si>
  <si>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</si>
  <si>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</si>
  <si>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</si>
  <si>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</si>
  <si>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</si>
  <si>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</si>
  <si>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</si>
  <si>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</si>
  <si>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</si>
  <si>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t xml:space="preserve">Поточні витрати на охорону навколишнього природного середовища за видами економічної </t>
  </si>
  <si>
    <r>
      <t xml:space="preserve">Поточні витрати/ </t>
    </r>
    <r>
      <rPr>
        <i/>
        <sz val="9"/>
        <color theme="1"/>
        <rFont val="Verdana"/>
        <family val="2"/>
        <charset val="204"/>
      </rPr>
      <t xml:space="preserve">Current expenditures </t>
    </r>
  </si>
  <si>
    <t>надання допоміжних послуг у сфері добувної промисловості та розроблення кар'єрів</t>
  </si>
  <si>
    <t>09</t>
  </si>
  <si>
    <r>
      <t xml:space="preserve">діяльності з розподілом за видами природоохоронної діяльності у 2023 році </t>
    </r>
    <r>
      <rPr>
        <b/>
        <vertAlign val="superscript"/>
        <sz val="9"/>
        <color theme="1"/>
        <rFont val="Verdana"/>
        <family val="2"/>
        <charset val="204"/>
      </rPr>
      <t>1,2</t>
    </r>
  </si>
  <si>
    <r>
      <t>Current expenditures on environmental protection in 2023, by type of economic activity and environmental domain</t>
    </r>
    <r>
      <rPr>
        <b/>
        <i/>
        <sz val="4"/>
        <color rgb="FF000000"/>
        <rFont val="Verdana"/>
        <family val="2"/>
        <charset val="204"/>
      </rPr>
      <t xml:space="preserve"> </t>
    </r>
    <r>
      <rPr>
        <b/>
        <i/>
        <vertAlign val="superscript"/>
        <sz val="9"/>
        <color rgb="FF000000"/>
        <rFont val="Verdana"/>
        <family val="2"/>
        <charset val="204"/>
      </rPr>
      <t>1,2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</si>
  <si>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</si>
  <si>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Data exclude the territories which are temporarily occupied by the russian federation and part of territories where there are military actions.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</si>
  <si>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Інформація сформована на основі фактично поданих підприємствами звітів (рівень звітування становив 95,7%). Дані можуть бути уточнені.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</si>
  <si>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Information has been compiled on the basis of actually submitted reports by enterprises (reporting rate amounted to 95,7%). Data can be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</si>
</sst>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20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  <font>
      <sz val="9"/>
      <color rgb="FFFF0000"/>
      <name val="Verdana"/>
      <family val="2"/>
      <charset val="204"/>
    </font>
    <font>
      <b/>
      <i/>
      <sz val="9"/>
      <color rgb="FF000000"/>
      <name val="Verdana"/>
      <family val="2"/>
      <charset val="204"/>
    </font>
    <font>
      <b/>
      <i/>
      <sz val="4"/>
      <color rgb="FF000000"/>
      <name val="Verdana"/>
      <family val="2"/>
      <charset val="204"/>
    </font>
    <font>
      <b/>
      <i/>
      <vertAlign val="superscript"/>
      <sz val="9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1" xfId="0" applyFont="1" applyFill="1" applyBorder="1" applyAlignment="1">
      <alignment horizontal="justify"/>
    </xf>
    <xf numFmtId="164" fontId="8" fillId="0" borderId="0" xfId="0" applyNumberFormat="1" applyFont="1" applyAlignment="1">
      <alignment horizontal="right" vertical="center" wrapText="1"/>
    </xf>
    <xf numFmtId="164" fontId="2" fillId="0" borderId="5" xfId="0" applyNumberFormat="1" applyFont="1" applyBorder="1" applyAlignment="1"/>
    <xf numFmtId="0" fontId="3" fillId="0" borderId="0" xfId="0" applyFont="1" applyFill="1" applyBorder="1" applyAlignment="1">
      <alignment horizontal="justify"/>
    </xf>
    <xf numFmtId="0" fontId="2" fillId="0" borderId="4" xfId="0" applyFont="1" applyBorder="1" applyAlignment="1">
      <alignment horizontal="justify" shrinkToFit="1"/>
    </xf>
    <xf numFmtId="164" fontId="2" fillId="0" borderId="9" xfId="0" applyNumberFormat="1" applyFont="1" applyBorder="1" applyAlignment="1"/>
    <xf numFmtId="0" fontId="3" fillId="0" borderId="6" xfId="0" applyFont="1" applyBorder="1" applyAlignment="1">
      <alignment horizontal="left" wrapText="1" shrinkToFit="1"/>
    </xf>
    <xf numFmtId="0" fontId="3" fillId="0" borderId="6" xfId="0" applyFont="1" applyBorder="1" applyAlignment="1">
      <alignment horizontal="left" wrapText="1" indent="1"/>
    </xf>
    <xf numFmtId="0" fontId="3" fillId="0" borderId="6" xfId="0" applyFont="1" applyBorder="1" applyAlignment="1">
      <alignment horizontal="left" indent="1" shrinkToFit="1"/>
    </xf>
    <xf numFmtId="0" fontId="3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left" wrapText="1" indent="1" shrinkToFit="1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 wrapText="1" shrinkToFit="1"/>
    </xf>
    <xf numFmtId="164" fontId="10" fillId="0" borderId="6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65" fontId="3" fillId="0" borderId="0" xfId="0" applyNumberFormat="1" applyFont="1"/>
    <xf numFmtId="164" fontId="3" fillId="0" borderId="0" xfId="0" applyNumberFormat="1" applyFont="1"/>
    <xf numFmtId="1" fontId="9" fillId="0" borderId="6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justify" vertical="center"/>
    </xf>
    <xf numFmtId="0" fontId="14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 wrapText="1" shrinkToFit="1"/>
    </xf>
    <xf numFmtId="0" fontId="3" fillId="0" borderId="6" xfId="0" applyFont="1" applyBorder="1" applyAlignment="1">
      <alignment horizontal="right" shrinkToFit="1"/>
    </xf>
    <xf numFmtId="0" fontId="4" fillId="0" borderId="6" xfId="0" applyFont="1" applyBorder="1" applyAlignment="1">
      <alignment horizontal="right" shrinkToFit="1"/>
    </xf>
    <xf numFmtId="0" fontId="3" fillId="0" borderId="6" xfId="0" applyFont="1" applyBorder="1" applyAlignment="1">
      <alignment horizontal="right"/>
    </xf>
    <xf numFmtId="1" fontId="9" fillId="0" borderId="10" xfId="0" applyNumberFormat="1" applyFont="1" applyFill="1" applyBorder="1" applyAlignment="1">
      <alignment horizontal="center"/>
    </xf>
    <xf numFmtId="0" fontId="15" fillId="0" borderId="9" xfId="0" applyFont="1" applyBorder="1" applyAlignment="1">
      <alignment horizontal="justify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justify" vertical="center"/>
    </xf>
    <xf numFmtId="0" fontId="14" fillId="0" borderId="3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2" fillId="0" borderId="4" xfId="0" applyNumberFormat="1" applyFont="1" applyBorder="1" applyAlignment="1"/>
    <xf numFmtId="164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18" fillId="0" borderId="0" xfId="0" applyFont="1" applyFill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6"/>
  <sheetViews>
    <sheetView tabSelected="1" zoomScale="120" zoomScaleNormal="120" workbookViewId="0">
      <selection activeCell="A9" sqref="A9"/>
    </sheetView>
  </sheetViews>
  <sheetFormatPr defaultRowHeight="11.25" x14ac:dyDescent="0.15"/>
  <cols>
    <col min="1" max="1" width="37.5" style="10" customWidth="1"/>
    <col min="2" max="2" width="8.6640625" style="10" customWidth="1"/>
    <col min="3" max="3" width="16" style="5" customWidth="1"/>
    <col min="4" max="4" width="15" style="5" bestFit="1" customWidth="1"/>
    <col min="5" max="5" width="17" style="5" customWidth="1"/>
    <col min="6" max="6" width="16" style="5" customWidth="1"/>
    <col min="7" max="7" width="19.33203125" style="5" customWidth="1"/>
    <col min="8" max="8" width="16" style="5" customWidth="1"/>
    <col min="9" max="9" width="33.5" style="5" customWidth="1"/>
    <col min="10" max="10" width="9.33203125" style="5"/>
    <col min="11" max="11" width="15" style="5" hidden="1" customWidth="1"/>
    <col min="12" max="12" width="12.83203125" style="5" hidden="1" customWidth="1"/>
    <col min="13" max="238" width="9.33203125" style="5"/>
    <col min="239" max="239" width="50" style="5" customWidth="1"/>
    <col min="240" max="240" width="11.83203125" style="5" customWidth="1"/>
    <col min="241" max="243" width="16.33203125" style="5" customWidth="1"/>
    <col min="244" max="244" width="7.6640625" style="5" customWidth="1"/>
    <col min="245" max="494" width="9.33203125" style="5"/>
    <col min="495" max="495" width="50" style="5" customWidth="1"/>
    <col min="496" max="496" width="11.83203125" style="5" customWidth="1"/>
    <col min="497" max="499" width="16.33203125" style="5" customWidth="1"/>
    <col min="500" max="500" width="7.6640625" style="5" customWidth="1"/>
    <col min="501" max="750" width="9.33203125" style="5"/>
    <col min="751" max="751" width="50" style="5" customWidth="1"/>
    <col min="752" max="752" width="11.83203125" style="5" customWidth="1"/>
    <col min="753" max="755" width="16.33203125" style="5" customWidth="1"/>
    <col min="756" max="756" width="7.6640625" style="5" customWidth="1"/>
    <col min="757" max="1006" width="9.33203125" style="5"/>
    <col min="1007" max="1007" width="50" style="5" customWidth="1"/>
    <col min="1008" max="1008" width="11.83203125" style="5" customWidth="1"/>
    <col min="1009" max="1011" width="16.33203125" style="5" customWidth="1"/>
    <col min="1012" max="1012" width="7.6640625" style="5" customWidth="1"/>
    <col min="1013" max="1262" width="9.33203125" style="5"/>
    <col min="1263" max="1263" width="50" style="5" customWidth="1"/>
    <col min="1264" max="1264" width="11.83203125" style="5" customWidth="1"/>
    <col min="1265" max="1267" width="16.33203125" style="5" customWidth="1"/>
    <col min="1268" max="1268" width="7.6640625" style="5" customWidth="1"/>
    <col min="1269" max="1518" width="9.33203125" style="5"/>
    <col min="1519" max="1519" width="50" style="5" customWidth="1"/>
    <col min="1520" max="1520" width="11.83203125" style="5" customWidth="1"/>
    <col min="1521" max="1523" width="16.33203125" style="5" customWidth="1"/>
    <col min="1524" max="1524" width="7.6640625" style="5" customWidth="1"/>
    <col min="1525" max="1774" width="9.33203125" style="5"/>
    <col min="1775" max="1775" width="50" style="5" customWidth="1"/>
    <col min="1776" max="1776" width="11.83203125" style="5" customWidth="1"/>
    <col min="1777" max="1779" width="16.33203125" style="5" customWidth="1"/>
    <col min="1780" max="1780" width="7.6640625" style="5" customWidth="1"/>
    <col min="1781" max="2030" width="9.33203125" style="5"/>
    <col min="2031" max="2031" width="50" style="5" customWidth="1"/>
    <col min="2032" max="2032" width="11.83203125" style="5" customWidth="1"/>
    <col min="2033" max="2035" width="16.33203125" style="5" customWidth="1"/>
    <col min="2036" max="2036" width="7.6640625" style="5" customWidth="1"/>
    <col min="2037" max="2286" width="9.33203125" style="5"/>
    <col min="2287" max="2287" width="50" style="5" customWidth="1"/>
    <col min="2288" max="2288" width="11.83203125" style="5" customWidth="1"/>
    <col min="2289" max="2291" width="16.33203125" style="5" customWidth="1"/>
    <col min="2292" max="2292" width="7.6640625" style="5" customWidth="1"/>
    <col min="2293" max="2542" width="9.33203125" style="5"/>
    <col min="2543" max="2543" width="50" style="5" customWidth="1"/>
    <col min="2544" max="2544" width="11.83203125" style="5" customWidth="1"/>
    <col min="2545" max="2547" width="16.33203125" style="5" customWidth="1"/>
    <col min="2548" max="2548" width="7.6640625" style="5" customWidth="1"/>
    <col min="2549" max="2798" width="9.33203125" style="5"/>
    <col min="2799" max="2799" width="50" style="5" customWidth="1"/>
    <col min="2800" max="2800" width="11.83203125" style="5" customWidth="1"/>
    <col min="2801" max="2803" width="16.33203125" style="5" customWidth="1"/>
    <col min="2804" max="2804" width="7.6640625" style="5" customWidth="1"/>
    <col min="2805" max="3054" width="9.33203125" style="5"/>
    <col min="3055" max="3055" width="50" style="5" customWidth="1"/>
    <col min="3056" max="3056" width="11.83203125" style="5" customWidth="1"/>
    <col min="3057" max="3059" width="16.33203125" style="5" customWidth="1"/>
    <col min="3060" max="3060" width="7.6640625" style="5" customWidth="1"/>
    <col min="3061" max="3310" width="9.33203125" style="5"/>
    <col min="3311" max="3311" width="50" style="5" customWidth="1"/>
    <col min="3312" max="3312" width="11.83203125" style="5" customWidth="1"/>
    <col min="3313" max="3315" width="16.33203125" style="5" customWidth="1"/>
    <col min="3316" max="3316" width="7.6640625" style="5" customWidth="1"/>
    <col min="3317" max="3566" width="9.33203125" style="5"/>
    <col min="3567" max="3567" width="50" style="5" customWidth="1"/>
    <col min="3568" max="3568" width="11.83203125" style="5" customWidth="1"/>
    <col min="3569" max="3571" width="16.33203125" style="5" customWidth="1"/>
    <col min="3572" max="3572" width="7.6640625" style="5" customWidth="1"/>
    <col min="3573" max="3822" width="9.33203125" style="5"/>
    <col min="3823" max="3823" width="50" style="5" customWidth="1"/>
    <col min="3824" max="3824" width="11.83203125" style="5" customWidth="1"/>
    <col min="3825" max="3827" width="16.33203125" style="5" customWidth="1"/>
    <col min="3828" max="3828" width="7.6640625" style="5" customWidth="1"/>
    <col min="3829" max="4078" width="9.33203125" style="5"/>
    <col min="4079" max="4079" width="50" style="5" customWidth="1"/>
    <col min="4080" max="4080" width="11.83203125" style="5" customWidth="1"/>
    <col min="4081" max="4083" width="16.33203125" style="5" customWidth="1"/>
    <col min="4084" max="4084" width="7.6640625" style="5" customWidth="1"/>
    <col min="4085" max="4334" width="9.33203125" style="5"/>
    <col min="4335" max="4335" width="50" style="5" customWidth="1"/>
    <col min="4336" max="4336" width="11.83203125" style="5" customWidth="1"/>
    <col min="4337" max="4339" width="16.33203125" style="5" customWidth="1"/>
    <col min="4340" max="4340" width="7.6640625" style="5" customWidth="1"/>
    <col min="4341" max="4590" width="9.33203125" style="5"/>
    <col min="4591" max="4591" width="50" style="5" customWidth="1"/>
    <col min="4592" max="4592" width="11.83203125" style="5" customWidth="1"/>
    <col min="4593" max="4595" width="16.33203125" style="5" customWidth="1"/>
    <col min="4596" max="4596" width="7.6640625" style="5" customWidth="1"/>
    <col min="4597" max="4846" width="9.33203125" style="5"/>
    <col min="4847" max="4847" width="50" style="5" customWidth="1"/>
    <col min="4848" max="4848" width="11.83203125" style="5" customWidth="1"/>
    <col min="4849" max="4851" width="16.33203125" style="5" customWidth="1"/>
    <col min="4852" max="4852" width="7.6640625" style="5" customWidth="1"/>
    <col min="4853" max="5102" width="9.33203125" style="5"/>
    <col min="5103" max="5103" width="50" style="5" customWidth="1"/>
    <col min="5104" max="5104" width="11.83203125" style="5" customWidth="1"/>
    <col min="5105" max="5107" width="16.33203125" style="5" customWidth="1"/>
    <col min="5108" max="5108" width="7.6640625" style="5" customWidth="1"/>
    <col min="5109" max="5358" width="9.33203125" style="5"/>
    <col min="5359" max="5359" width="50" style="5" customWidth="1"/>
    <col min="5360" max="5360" width="11.83203125" style="5" customWidth="1"/>
    <col min="5361" max="5363" width="16.33203125" style="5" customWidth="1"/>
    <col min="5364" max="5364" width="7.6640625" style="5" customWidth="1"/>
    <col min="5365" max="5614" width="9.33203125" style="5"/>
    <col min="5615" max="5615" width="50" style="5" customWidth="1"/>
    <col min="5616" max="5616" width="11.83203125" style="5" customWidth="1"/>
    <col min="5617" max="5619" width="16.33203125" style="5" customWidth="1"/>
    <col min="5620" max="5620" width="7.6640625" style="5" customWidth="1"/>
    <col min="5621" max="5870" width="9.33203125" style="5"/>
    <col min="5871" max="5871" width="50" style="5" customWidth="1"/>
    <col min="5872" max="5872" width="11.83203125" style="5" customWidth="1"/>
    <col min="5873" max="5875" width="16.33203125" style="5" customWidth="1"/>
    <col min="5876" max="5876" width="7.6640625" style="5" customWidth="1"/>
    <col min="5877" max="6126" width="9.33203125" style="5"/>
    <col min="6127" max="6127" width="50" style="5" customWidth="1"/>
    <col min="6128" max="6128" width="11.83203125" style="5" customWidth="1"/>
    <col min="6129" max="6131" width="16.33203125" style="5" customWidth="1"/>
    <col min="6132" max="6132" width="7.6640625" style="5" customWidth="1"/>
    <col min="6133" max="6382" width="9.33203125" style="5"/>
    <col min="6383" max="6383" width="50" style="5" customWidth="1"/>
    <col min="6384" max="6384" width="11.83203125" style="5" customWidth="1"/>
    <col min="6385" max="6387" width="16.33203125" style="5" customWidth="1"/>
    <col min="6388" max="6388" width="7.6640625" style="5" customWidth="1"/>
    <col min="6389" max="6638" width="9.33203125" style="5"/>
    <col min="6639" max="6639" width="50" style="5" customWidth="1"/>
    <col min="6640" max="6640" width="11.83203125" style="5" customWidth="1"/>
    <col min="6641" max="6643" width="16.33203125" style="5" customWidth="1"/>
    <col min="6644" max="6644" width="7.6640625" style="5" customWidth="1"/>
    <col min="6645" max="6894" width="9.33203125" style="5"/>
    <col min="6895" max="6895" width="50" style="5" customWidth="1"/>
    <col min="6896" max="6896" width="11.83203125" style="5" customWidth="1"/>
    <col min="6897" max="6899" width="16.33203125" style="5" customWidth="1"/>
    <col min="6900" max="6900" width="7.6640625" style="5" customWidth="1"/>
    <col min="6901" max="7150" width="9.33203125" style="5"/>
    <col min="7151" max="7151" width="50" style="5" customWidth="1"/>
    <col min="7152" max="7152" width="11.83203125" style="5" customWidth="1"/>
    <col min="7153" max="7155" width="16.33203125" style="5" customWidth="1"/>
    <col min="7156" max="7156" width="7.6640625" style="5" customWidth="1"/>
    <col min="7157" max="7406" width="9.33203125" style="5"/>
    <col min="7407" max="7407" width="50" style="5" customWidth="1"/>
    <col min="7408" max="7408" width="11.83203125" style="5" customWidth="1"/>
    <col min="7409" max="7411" width="16.33203125" style="5" customWidth="1"/>
    <col min="7412" max="7412" width="7.6640625" style="5" customWidth="1"/>
    <col min="7413" max="7662" width="9.33203125" style="5"/>
    <col min="7663" max="7663" width="50" style="5" customWidth="1"/>
    <col min="7664" max="7664" width="11.83203125" style="5" customWidth="1"/>
    <col min="7665" max="7667" width="16.33203125" style="5" customWidth="1"/>
    <col min="7668" max="7668" width="7.6640625" style="5" customWidth="1"/>
    <col min="7669" max="7918" width="9.33203125" style="5"/>
    <col min="7919" max="7919" width="50" style="5" customWidth="1"/>
    <col min="7920" max="7920" width="11.83203125" style="5" customWidth="1"/>
    <col min="7921" max="7923" width="16.33203125" style="5" customWidth="1"/>
    <col min="7924" max="7924" width="7.6640625" style="5" customWidth="1"/>
    <col min="7925" max="8174" width="9.33203125" style="5"/>
    <col min="8175" max="8175" width="50" style="5" customWidth="1"/>
    <col min="8176" max="8176" width="11.83203125" style="5" customWidth="1"/>
    <col min="8177" max="8179" width="16.33203125" style="5" customWidth="1"/>
    <col min="8180" max="8180" width="7.6640625" style="5" customWidth="1"/>
    <col min="8181" max="8430" width="9.33203125" style="5"/>
    <col min="8431" max="8431" width="50" style="5" customWidth="1"/>
    <col min="8432" max="8432" width="11.83203125" style="5" customWidth="1"/>
    <col min="8433" max="8435" width="16.33203125" style="5" customWidth="1"/>
    <col min="8436" max="8436" width="7.6640625" style="5" customWidth="1"/>
    <col min="8437" max="8686" width="9.33203125" style="5"/>
    <col min="8687" max="8687" width="50" style="5" customWidth="1"/>
    <col min="8688" max="8688" width="11.83203125" style="5" customWidth="1"/>
    <col min="8689" max="8691" width="16.33203125" style="5" customWidth="1"/>
    <col min="8692" max="8692" width="7.6640625" style="5" customWidth="1"/>
    <col min="8693" max="8942" width="9.33203125" style="5"/>
    <col min="8943" max="8943" width="50" style="5" customWidth="1"/>
    <col min="8944" max="8944" width="11.83203125" style="5" customWidth="1"/>
    <col min="8945" max="8947" width="16.33203125" style="5" customWidth="1"/>
    <col min="8948" max="8948" width="7.6640625" style="5" customWidth="1"/>
    <col min="8949" max="9198" width="9.33203125" style="5"/>
    <col min="9199" max="9199" width="50" style="5" customWidth="1"/>
    <col min="9200" max="9200" width="11.83203125" style="5" customWidth="1"/>
    <col min="9201" max="9203" width="16.33203125" style="5" customWidth="1"/>
    <col min="9204" max="9204" width="7.6640625" style="5" customWidth="1"/>
    <col min="9205" max="9454" width="9.33203125" style="5"/>
    <col min="9455" max="9455" width="50" style="5" customWidth="1"/>
    <col min="9456" max="9456" width="11.83203125" style="5" customWidth="1"/>
    <col min="9457" max="9459" width="16.33203125" style="5" customWidth="1"/>
    <col min="9460" max="9460" width="7.6640625" style="5" customWidth="1"/>
    <col min="9461" max="9710" width="9.33203125" style="5"/>
    <col min="9711" max="9711" width="50" style="5" customWidth="1"/>
    <col min="9712" max="9712" width="11.83203125" style="5" customWidth="1"/>
    <col min="9713" max="9715" width="16.33203125" style="5" customWidth="1"/>
    <col min="9716" max="9716" width="7.6640625" style="5" customWidth="1"/>
    <col min="9717" max="9966" width="9.33203125" style="5"/>
    <col min="9967" max="9967" width="50" style="5" customWidth="1"/>
    <col min="9968" max="9968" width="11.83203125" style="5" customWidth="1"/>
    <col min="9969" max="9971" width="16.33203125" style="5" customWidth="1"/>
    <col min="9972" max="9972" width="7.6640625" style="5" customWidth="1"/>
    <col min="9973" max="10222" width="9.33203125" style="5"/>
    <col min="10223" max="10223" width="50" style="5" customWidth="1"/>
    <col min="10224" max="10224" width="11.83203125" style="5" customWidth="1"/>
    <col min="10225" max="10227" width="16.33203125" style="5" customWidth="1"/>
    <col min="10228" max="10228" width="7.6640625" style="5" customWidth="1"/>
    <col min="10229" max="10478" width="9.33203125" style="5"/>
    <col min="10479" max="10479" width="50" style="5" customWidth="1"/>
    <col min="10480" max="10480" width="11.83203125" style="5" customWidth="1"/>
    <col min="10481" max="10483" width="16.33203125" style="5" customWidth="1"/>
    <col min="10484" max="10484" width="7.6640625" style="5" customWidth="1"/>
    <col min="10485" max="10734" width="9.33203125" style="5"/>
    <col min="10735" max="10735" width="50" style="5" customWidth="1"/>
    <col min="10736" max="10736" width="11.83203125" style="5" customWidth="1"/>
    <col min="10737" max="10739" width="16.33203125" style="5" customWidth="1"/>
    <col min="10740" max="10740" width="7.6640625" style="5" customWidth="1"/>
    <col min="10741" max="10990" width="9.33203125" style="5"/>
    <col min="10991" max="10991" width="50" style="5" customWidth="1"/>
    <col min="10992" max="10992" width="11.83203125" style="5" customWidth="1"/>
    <col min="10993" max="10995" width="16.33203125" style="5" customWidth="1"/>
    <col min="10996" max="10996" width="7.6640625" style="5" customWidth="1"/>
    <col min="10997" max="11246" width="9.33203125" style="5"/>
    <col min="11247" max="11247" width="50" style="5" customWidth="1"/>
    <col min="11248" max="11248" width="11.83203125" style="5" customWidth="1"/>
    <col min="11249" max="11251" width="16.33203125" style="5" customWidth="1"/>
    <col min="11252" max="11252" width="7.6640625" style="5" customWidth="1"/>
    <col min="11253" max="11502" width="9.33203125" style="5"/>
    <col min="11503" max="11503" width="50" style="5" customWidth="1"/>
    <col min="11504" max="11504" width="11.83203125" style="5" customWidth="1"/>
    <col min="11505" max="11507" width="16.33203125" style="5" customWidth="1"/>
    <col min="11508" max="11508" width="7.6640625" style="5" customWidth="1"/>
    <col min="11509" max="11758" width="9.33203125" style="5"/>
    <col min="11759" max="11759" width="50" style="5" customWidth="1"/>
    <col min="11760" max="11760" width="11.83203125" style="5" customWidth="1"/>
    <col min="11761" max="11763" width="16.33203125" style="5" customWidth="1"/>
    <col min="11764" max="11764" width="7.6640625" style="5" customWidth="1"/>
    <col min="11765" max="12014" width="9.33203125" style="5"/>
    <col min="12015" max="12015" width="50" style="5" customWidth="1"/>
    <col min="12016" max="12016" width="11.83203125" style="5" customWidth="1"/>
    <col min="12017" max="12019" width="16.33203125" style="5" customWidth="1"/>
    <col min="12020" max="12020" width="7.6640625" style="5" customWidth="1"/>
    <col min="12021" max="12270" width="9.33203125" style="5"/>
    <col min="12271" max="12271" width="50" style="5" customWidth="1"/>
    <col min="12272" max="12272" width="11.83203125" style="5" customWidth="1"/>
    <col min="12273" max="12275" width="16.33203125" style="5" customWidth="1"/>
    <col min="12276" max="12276" width="7.6640625" style="5" customWidth="1"/>
    <col min="12277" max="12526" width="9.33203125" style="5"/>
    <col min="12527" max="12527" width="50" style="5" customWidth="1"/>
    <col min="12528" max="12528" width="11.83203125" style="5" customWidth="1"/>
    <col min="12529" max="12531" width="16.33203125" style="5" customWidth="1"/>
    <col min="12532" max="12532" width="7.6640625" style="5" customWidth="1"/>
    <col min="12533" max="12782" width="9.33203125" style="5"/>
    <col min="12783" max="12783" width="50" style="5" customWidth="1"/>
    <col min="12784" max="12784" width="11.83203125" style="5" customWidth="1"/>
    <col min="12785" max="12787" width="16.33203125" style="5" customWidth="1"/>
    <col min="12788" max="12788" width="7.6640625" style="5" customWidth="1"/>
    <col min="12789" max="13038" width="9.33203125" style="5"/>
    <col min="13039" max="13039" width="50" style="5" customWidth="1"/>
    <col min="13040" max="13040" width="11.83203125" style="5" customWidth="1"/>
    <col min="13041" max="13043" width="16.33203125" style="5" customWidth="1"/>
    <col min="13044" max="13044" width="7.6640625" style="5" customWidth="1"/>
    <col min="13045" max="13294" width="9.33203125" style="5"/>
    <col min="13295" max="13295" width="50" style="5" customWidth="1"/>
    <col min="13296" max="13296" width="11.83203125" style="5" customWidth="1"/>
    <col min="13297" max="13299" width="16.33203125" style="5" customWidth="1"/>
    <col min="13300" max="13300" width="7.6640625" style="5" customWidth="1"/>
    <col min="13301" max="13550" width="9.33203125" style="5"/>
    <col min="13551" max="13551" width="50" style="5" customWidth="1"/>
    <col min="13552" max="13552" width="11.83203125" style="5" customWidth="1"/>
    <col min="13553" max="13555" width="16.33203125" style="5" customWidth="1"/>
    <col min="13556" max="13556" width="7.6640625" style="5" customWidth="1"/>
    <col min="13557" max="13806" width="9.33203125" style="5"/>
    <col min="13807" max="13807" width="50" style="5" customWidth="1"/>
    <col min="13808" max="13808" width="11.83203125" style="5" customWidth="1"/>
    <col min="13809" max="13811" width="16.33203125" style="5" customWidth="1"/>
    <col min="13812" max="13812" width="7.6640625" style="5" customWidth="1"/>
    <col min="13813" max="14062" width="9.33203125" style="5"/>
    <col min="14063" max="14063" width="50" style="5" customWidth="1"/>
    <col min="14064" max="14064" width="11.83203125" style="5" customWidth="1"/>
    <col min="14065" max="14067" width="16.33203125" style="5" customWidth="1"/>
    <col min="14068" max="14068" width="7.6640625" style="5" customWidth="1"/>
    <col min="14069" max="14318" width="9.33203125" style="5"/>
    <col min="14319" max="14319" width="50" style="5" customWidth="1"/>
    <col min="14320" max="14320" width="11.83203125" style="5" customWidth="1"/>
    <col min="14321" max="14323" width="16.33203125" style="5" customWidth="1"/>
    <col min="14324" max="14324" width="7.6640625" style="5" customWidth="1"/>
    <col min="14325" max="14574" width="9.33203125" style="5"/>
    <col min="14575" max="14575" width="50" style="5" customWidth="1"/>
    <col min="14576" max="14576" width="11.83203125" style="5" customWidth="1"/>
    <col min="14577" max="14579" width="16.33203125" style="5" customWidth="1"/>
    <col min="14580" max="14580" width="7.6640625" style="5" customWidth="1"/>
    <col min="14581" max="14830" width="9.33203125" style="5"/>
    <col min="14831" max="14831" width="50" style="5" customWidth="1"/>
    <col min="14832" max="14832" width="11.83203125" style="5" customWidth="1"/>
    <col min="14833" max="14835" width="16.33203125" style="5" customWidth="1"/>
    <col min="14836" max="14836" width="7.6640625" style="5" customWidth="1"/>
    <col min="14837" max="15086" width="9.33203125" style="5"/>
    <col min="15087" max="15087" width="50" style="5" customWidth="1"/>
    <col min="15088" max="15088" width="11.83203125" style="5" customWidth="1"/>
    <col min="15089" max="15091" width="16.33203125" style="5" customWidth="1"/>
    <col min="15092" max="15092" width="7.6640625" style="5" customWidth="1"/>
    <col min="15093" max="15342" width="9.33203125" style="5"/>
    <col min="15343" max="15343" width="50" style="5" customWidth="1"/>
    <col min="15344" max="15344" width="11.83203125" style="5" customWidth="1"/>
    <col min="15345" max="15347" width="16.33203125" style="5" customWidth="1"/>
    <col min="15348" max="15348" width="7.6640625" style="5" customWidth="1"/>
    <col min="15349" max="15598" width="9.33203125" style="5"/>
    <col min="15599" max="15599" width="50" style="5" customWidth="1"/>
    <col min="15600" max="15600" width="11.83203125" style="5" customWidth="1"/>
    <col min="15601" max="15603" width="16.33203125" style="5" customWidth="1"/>
    <col min="15604" max="15604" width="7.6640625" style="5" customWidth="1"/>
    <col min="15605" max="15854" width="9.33203125" style="5"/>
    <col min="15855" max="15855" width="50" style="5" customWidth="1"/>
    <col min="15856" max="15856" width="11.83203125" style="5" customWidth="1"/>
    <col min="15857" max="15859" width="16.33203125" style="5" customWidth="1"/>
    <col min="15860" max="15860" width="7.6640625" style="5" customWidth="1"/>
    <col min="15861" max="16110" width="9.33203125" style="5"/>
    <col min="16111" max="16111" width="50" style="5" customWidth="1"/>
    <col min="16112" max="16112" width="11.83203125" style="5" customWidth="1"/>
    <col min="16113" max="16115" width="16.33203125" style="5" customWidth="1"/>
    <col min="16116" max="16116" width="7.6640625" style="5" customWidth="1"/>
    <col min="16117" max="16382" width="9.33203125" style="5"/>
    <col min="16383" max="16384" width="9.33203125" style="5" customWidth="1"/>
  </cols>
  <sheetData>
    <row r="1" spans="1:12" ht="11.25" customHeight="1" x14ac:dyDescent="0.15">
      <c r="A1" s="58" t="s">
        <v>174</v>
      </c>
      <c r="B1" s="58"/>
      <c r="C1" s="58"/>
      <c r="D1" s="58"/>
      <c r="E1" s="58"/>
      <c r="F1" s="58"/>
      <c r="G1" s="58"/>
      <c r="H1" s="58"/>
    </row>
    <row r="2" spans="1:12" ht="13.15" customHeight="1" x14ac:dyDescent="0.15">
      <c r="A2" s="58" t="s">
        <v>178</v>
      </c>
      <c r="B2" s="58"/>
      <c r="C2" s="58"/>
      <c r="D2" s="58"/>
      <c r="E2" s="58"/>
      <c r="F2" s="58"/>
      <c r="G2" s="58"/>
      <c r="H2" s="58"/>
    </row>
    <row r="3" spans="1:12" ht="15" customHeight="1" x14ac:dyDescent="0.15">
      <c r="A3" s="64" t="s">
        <v>179</v>
      </c>
      <c r="B3" s="64"/>
      <c r="C3" s="64"/>
      <c r="D3" s="64"/>
      <c r="E3" s="64"/>
      <c r="F3" s="64"/>
      <c r="G3" s="64"/>
      <c r="H3" s="64"/>
    </row>
    <row r="4" spans="1:12" s="8" customFormat="1" ht="8.25" customHeight="1" x14ac:dyDescent="0.15">
      <c r="A4" s="62"/>
      <c r="B4" s="62"/>
      <c r="C4" s="62"/>
      <c r="D4" s="62"/>
      <c r="E4" s="62"/>
    </row>
    <row r="5" spans="1:12" ht="21" customHeight="1" x14ac:dyDescent="0.15">
      <c r="A5" s="59" t="s">
        <v>111</v>
      </c>
      <c r="B5" s="59"/>
      <c r="C5" s="59"/>
      <c r="D5" s="59"/>
      <c r="E5" s="59"/>
      <c r="F5" s="59"/>
      <c r="G5" s="59"/>
      <c r="H5" s="59"/>
    </row>
    <row r="6" spans="1:12" s="1" customFormat="1" ht="12.75" customHeight="1" x14ac:dyDescent="0.15">
      <c r="A6" s="57"/>
      <c r="B6" s="60" t="s">
        <v>118</v>
      </c>
      <c r="C6" s="60" t="s">
        <v>175</v>
      </c>
      <c r="D6" s="65" t="s">
        <v>112</v>
      </c>
      <c r="E6" s="65"/>
      <c r="F6" s="65"/>
      <c r="G6" s="65"/>
      <c r="H6" s="65"/>
      <c r="I6" s="57"/>
    </row>
    <row r="7" spans="1:12" s="1" customFormat="1" ht="127.9" customHeight="1" x14ac:dyDescent="0.15">
      <c r="A7" s="57"/>
      <c r="B7" s="61"/>
      <c r="C7" s="63"/>
      <c r="D7" s="34" t="s">
        <v>113</v>
      </c>
      <c r="E7" s="34" t="s">
        <v>114</v>
      </c>
      <c r="F7" s="34" t="s">
        <v>115</v>
      </c>
      <c r="G7" s="34" t="s">
        <v>116</v>
      </c>
      <c r="H7" s="34" t="s">
        <v>117</v>
      </c>
      <c r="I7" s="57"/>
    </row>
    <row r="8" spans="1:12" s="1" customFormat="1" ht="20.25" customHeight="1" x14ac:dyDescent="0.15">
      <c r="A8" s="15" t="s">
        <v>0</v>
      </c>
      <c r="B8" s="15"/>
      <c r="C8" s="48">
        <f t="shared" ref="C8:H8" si="0">SUM(C9,C14,C21,C47,C48,C54:C67)</f>
        <v>29313644.200000003</v>
      </c>
      <c r="D8" s="13">
        <f t="shared" si="0"/>
        <v>2138383.6999999997</v>
      </c>
      <c r="E8" s="13">
        <f t="shared" si="0"/>
        <v>12223872.00000002</v>
      </c>
      <c r="F8" s="13">
        <f t="shared" si="0"/>
        <v>11310042.600000007</v>
      </c>
      <c r="G8" s="13">
        <f t="shared" si="0"/>
        <v>1733802.2000000004</v>
      </c>
      <c r="H8" s="16">
        <f t="shared" si="0"/>
        <v>1907543.6999999676</v>
      </c>
      <c r="I8" s="41" t="s">
        <v>173</v>
      </c>
    </row>
    <row r="9" spans="1:12" s="1" customFormat="1" ht="22.5" x14ac:dyDescent="0.15">
      <c r="A9" s="17" t="s">
        <v>1</v>
      </c>
      <c r="B9" s="29" t="s">
        <v>57</v>
      </c>
      <c r="C9" s="49">
        <v>1007331.4</v>
      </c>
      <c r="D9" s="7">
        <v>29131.5</v>
      </c>
      <c r="E9" s="7">
        <v>14080.2</v>
      </c>
      <c r="F9" s="7">
        <v>15057.4</v>
      </c>
      <c r="G9" s="7">
        <v>680744.7</v>
      </c>
      <c r="H9" s="50">
        <v>268317.60000000009</v>
      </c>
      <c r="I9" s="33" t="s">
        <v>119</v>
      </c>
      <c r="K9" s="27">
        <f>SUM(D9:G9)</f>
        <v>739013.79999999993</v>
      </c>
      <c r="L9" s="28">
        <f>C9-K9</f>
        <v>268317.60000000009</v>
      </c>
    </row>
    <row r="10" spans="1:12" s="1" customFormat="1" hidden="1" x14ac:dyDescent="0.15">
      <c r="A10" s="17"/>
      <c r="B10" s="36"/>
      <c r="C10" s="25">
        <f>SUM(C11:C13)</f>
        <v>1007331.4</v>
      </c>
      <c r="D10" s="26">
        <f t="shared" ref="D10:G10" si="1">SUM(D11:D13)</f>
        <v>29131.5</v>
      </c>
      <c r="E10" s="26">
        <f t="shared" si="1"/>
        <v>14080.199999999999</v>
      </c>
      <c r="F10" s="26">
        <f t="shared" si="1"/>
        <v>15057.4</v>
      </c>
      <c r="G10" s="26">
        <f t="shared" si="1"/>
        <v>680744.7</v>
      </c>
      <c r="H10" s="51">
        <v>268317.60000000009</v>
      </c>
      <c r="I10" s="42"/>
      <c r="K10" s="27">
        <f t="shared" ref="K10:K68" si="2">SUM(D10:G10)</f>
        <v>739013.79999999993</v>
      </c>
      <c r="L10" s="28">
        <f t="shared" ref="L10:L68" si="3">C10-K10</f>
        <v>268317.60000000009</v>
      </c>
    </row>
    <row r="11" spans="1:12" s="1" customFormat="1" ht="33.75" x14ac:dyDescent="0.15">
      <c r="A11" s="18" t="s">
        <v>2</v>
      </c>
      <c r="B11" s="29" t="s">
        <v>58</v>
      </c>
      <c r="C11" s="49">
        <v>744844.80000000005</v>
      </c>
      <c r="D11" s="7">
        <v>28531.5</v>
      </c>
      <c r="E11" s="7">
        <v>13492.8</v>
      </c>
      <c r="F11" s="7">
        <v>14490.8</v>
      </c>
      <c r="G11" s="7">
        <v>679611.6</v>
      </c>
      <c r="H11" s="50">
        <v>8718.1000000000931</v>
      </c>
      <c r="I11" s="30" t="s">
        <v>120</v>
      </c>
      <c r="K11" s="27">
        <f t="shared" si="2"/>
        <v>736126.7</v>
      </c>
      <c r="L11" s="28">
        <f t="shared" si="3"/>
        <v>8718.1000000000931</v>
      </c>
    </row>
    <row r="12" spans="1:12" s="1" customFormat="1" ht="22.5" x14ac:dyDescent="0.15">
      <c r="A12" s="18" t="s">
        <v>3</v>
      </c>
      <c r="B12" s="29" t="s">
        <v>59</v>
      </c>
      <c r="C12" s="49">
        <v>262100.6</v>
      </c>
      <c r="D12" s="7">
        <v>599.9</v>
      </c>
      <c r="E12" s="7">
        <v>577.9</v>
      </c>
      <c r="F12" s="7">
        <v>566.6</v>
      </c>
      <c r="G12" s="7">
        <v>1106.7</v>
      </c>
      <c r="H12" s="50">
        <v>259249.5</v>
      </c>
      <c r="I12" s="31" t="s">
        <v>121</v>
      </c>
      <c r="K12" s="27">
        <f t="shared" si="2"/>
        <v>2851.1000000000004</v>
      </c>
      <c r="L12" s="28">
        <f t="shared" si="3"/>
        <v>259249.5</v>
      </c>
    </row>
    <row r="13" spans="1:12" s="1" customFormat="1" x14ac:dyDescent="0.15">
      <c r="A13" s="19" t="s">
        <v>4</v>
      </c>
      <c r="B13" s="29" t="s">
        <v>60</v>
      </c>
      <c r="C13" s="49">
        <v>386</v>
      </c>
      <c r="D13" s="7">
        <v>0.1</v>
      </c>
      <c r="E13" s="7">
        <v>9.5</v>
      </c>
      <c r="F13" s="7" t="s">
        <v>56</v>
      </c>
      <c r="G13" s="7">
        <v>26.4</v>
      </c>
      <c r="H13" s="50">
        <v>350</v>
      </c>
      <c r="I13" s="31" t="s">
        <v>122</v>
      </c>
      <c r="K13" s="27">
        <f t="shared" si="2"/>
        <v>36</v>
      </c>
      <c r="L13" s="28">
        <f t="shared" si="3"/>
        <v>350</v>
      </c>
    </row>
    <row r="14" spans="1:12" s="1" customFormat="1" ht="22.5" x14ac:dyDescent="0.15">
      <c r="A14" s="17" t="s">
        <v>5</v>
      </c>
      <c r="B14" s="29" t="s">
        <v>61</v>
      </c>
      <c r="C14" s="49">
        <v>5546985.7999999998</v>
      </c>
      <c r="D14" s="7">
        <v>155324.5</v>
      </c>
      <c r="E14" s="7">
        <v>730307.7</v>
      </c>
      <c r="F14" s="7">
        <v>3765537.3</v>
      </c>
      <c r="G14" s="7">
        <v>799731.9</v>
      </c>
      <c r="H14" s="50">
        <v>96084.399999999441</v>
      </c>
      <c r="I14" s="32" t="s">
        <v>123</v>
      </c>
      <c r="K14" s="27">
        <f t="shared" si="2"/>
        <v>5450901.4000000004</v>
      </c>
      <c r="L14" s="28">
        <f t="shared" si="3"/>
        <v>96084.399999999441</v>
      </c>
    </row>
    <row r="15" spans="1:12" s="1" customFormat="1" hidden="1" x14ac:dyDescent="0.15">
      <c r="A15" s="20"/>
      <c r="B15" s="37"/>
      <c r="C15" s="25">
        <f t="shared" ref="C15:F15" si="4">SUM(C16:C20)</f>
        <v>5546985.7999999998</v>
      </c>
      <c r="D15" s="26">
        <f t="shared" si="4"/>
        <v>155324.5</v>
      </c>
      <c r="E15" s="26">
        <f t="shared" si="4"/>
        <v>730307.7</v>
      </c>
      <c r="F15" s="26">
        <f t="shared" si="4"/>
        <v>3765537.3</v>
      </c>
      <c r="G15" s="26">
        <f>SUM(G16:G20)</f>
        <v>799731.9</v>
      </c>
      <c r="H15" s="51">
        <f t="shared" ref="H15" si="5">SUM(H16:H20)</f>
        <v>96084.400000000154</v>
      </c>
      <c r="I15" s="43"/>
      <c r="K15" s="27">
        <f t="shared" si="2"/>
        <v>5450901.4000000004</v>
      </c>
      <c r="L15" s="28">
        <f t="shared" si="3"/>
        <v>96084.399999999441</v>
      </c>
    </row>
    <row r="16" spans="1:12" s="1" customFormat="1" ht="22.5" x14ac:dyDescent="0.15">
      <c r="A16" s="18" t="s">
        <v>6</v>
      </c>
      <c r="B16" s="29" t="s">
        <v>62</v>
      </c>
      <c r="C16" s="49">
        <v>437921.1</v>
      </c>
      <c r="D16" s="7">
        <v>5326.4</v>
      </c>
      <c r="E16" s="7">
        <v>12906.3</v>
      </c>
      <c r="F16" s="7">
        <v>119149.7</v>
      </c>
      <c r="G16" s="7">
        <v>298279</v>
      </c>
      <c r="H16" s="50">
        <v>2259.6999999999534</v>
      </c>
      <c r="I16" s="31" t="s">
        <v>124</v>
      </c>
      <c r="K16" s="27">
        <f t="shared" si="2"/>
        <v>435661.4</v>
      </c>
      <c r="L16" s="28">
        <f t="shared" si="3"/>
        <v>2259.6999999999534</v>
      </c>
    </row>
    <row r="17" spans="1:12" s="1" customFormat="1" ht="22.5" x14ac:dyDescent="0.15">
      <c r="A17" s="18" t="s">
        <v>7</v>
      </c>
      <c r="B17" s="29" t="s">
        <v>63</v>
      </c>
      <c r="C17" s="49">
        <v>221309.6</v>
      </c>
      <c r="D17" s="7">
        <v>4720</v>
      </c>
      <c r="E17" s="7">
        <v>71797.2</v>
      </c>
      <c r="F17" s="7">
        <v>46905.599999999999</v>
      </c>
      <c r="G17" s="7">
        <v>48342.6</v>
      </c>
      <c r="H17" s="50">
        <v>49544.200000000012</v>
      </c>
      <c r="I17" s="30" t="s">
        <v>125</v>
      </c>
      <c r="K17" s="27">
        <f t="shared" si="2"/>
        <v>171765.4</v>
      </c>
      <c r="L17" s="28">
        <f t="shared" si="3"/>
        <v>49544.200000000012</v>
      </c>
    </row>
    <row r="18" spans="1:12" s="1" customFormat="1" x14ac:dyDescent="0.15">
      <c r="A18" s="19" t="s">
        <v>8</v>
      </c>
      <c r="B18" s="29" t="s">
        <v>64</v>
      </c>
      <c r="C18" s="49">
        <v>4865529</v>
      </c>
      <c r="D18" s="7">
        <v>140304.29999999999</v>
      </c>
      <c r="E18" s="7">
        <v>641893.6</v>
      </c>
      <c r="F18" s="7">
        <v>3598304.4</v>
      </c>
      <c r="G18" s="7">
        <v>444003.5</v>
      </c>
      <c r="H18" s="50">
        <v>41023.200000000186</v>
      </c>
      <c r="I18" s="31" t="s">
        <v>126</v>
      </c>
      <c r="K18" s="27">
        <f t="shared" si="2"/>
        <v>4824505.8</v>
      </c>
      <c r="L18" s="28">
        <f t="shared" si="3"/>
        <v>41023.200000000186</v>
      </c>
    </row>
    <row r="19" spans="1:12" s="1" customFormat="1" ht="33.75" x14ac:dyDescent="0.15">
      <c r="A19" s="18" t="s">
        <v>9</v>
      </c>
      <c r="B19" s="29" t="s">
        <v>65</v>
      </c>
      <c r="C19" s="49">
        <v>19767.5</v>
      </c>
      <c r="D19" s="7">
        <v>4639.6000000000004</v>
      </c>
      <c r="E19" s="7">
        <v>2888</v>
      </c>
      <c r="F19" s="7">
        <v>317.7</v>
      </c>
      <c r="G19" s="7">
        <v>8706</v>
      </c>
      <c r="H19" s="50">
        <v>3216.2000000000007</v>
      </c>
      <c r="I19" s="30" t="s">
        <v>127</v>
      </c>
      <c r="K19" s="27">
        <f t="shared" si="2"/>
        <v>16551.3</v>
      </c>
      <c r="L19" s="28">
        <f t="shared" si="3"/>
        <v>3216.2000000000007</v>
      </c>
    </row>
    <row r="20" spans="1:12" s="1" customFormat="1" ht="33.75" x14ac:dyDescent="0.15">
      <c r="A20" s="18" t="s">
        <v>176</v>
      </c>
      <c r="B20" s="29" t="s">
        <v>177</v>
      </c>
      <c r="C20" s="49">
        <v>2458.6</v>
      </c>
      <c r="D20" s="7">
        <v>334.2</v>
      </c>
      <c r="E20" s="7">
        <v>822.6</v>
      </c>
      <c r="F20" s="7">
        <v>859.9</v>
      </c>
      <c r="G20" s="7">
        <v>400.8</v>
      </c>
      <c r="H20" s="50">
        <v>41.099999999999909</v>
      </c>
      <c r="I20" s="30"/>
      <c r="K20" s="27">
        <f t="shared" si="2"/>
        <v>2417.5</v>
      </c>
      <c r="L20" s="28">
        <f t="shared" si="3"/>
        <v>41.099999999999909</v>
      </c>
    </row>
    <row r="21" spans="1:12" s="1" customFormat="1" x14ac:dyDescent="0.15">
      <c r="A21" s="20" t="s">
        <v>10</v>
      </c>
      <c r="B21" s="29" t="s">
        <v>66</v>
      </c>
      <c r="C21" s="49">
        <v>4230298.5</v>
      </c>
      <c r="D21" s="7">
        <v>1644545.9</v>
      </c>
      <c r="E21" s="7">
        <v>1848897</v>
      </c>
      <c r="F21" s="7">
        <v>622223.6</v>
      </c>
      <c r="G21" s="7">
        <v>39861.5</v>
      </c>
      <c r="H21" s="50">
        <v>74770.5</v>
      </c>
      <c r="I21" s="44" t="s">
        <v>128</v>
      </c>
      <c r="K21" s="27">
        <f t="shared" si="2"/>
        <v>4155528</v>
      </c>
      <c r="L21" s="28">
        <f t="shared" si="3"/>
        <v>74770.5</v>
      </c>
    </row>
    <row r="22" spans="1:12" s="2" customFormat="1" hidden="1" x14ac:dyDescent="0.15">
      <c r="A22" s="21"/>
      <c r="B22" s="38"/>
      <c r="C22" s="25">
        <f>SUM(C23:C46)</f>
        <v>4230298.4999999991</v>
      </c>
      <c r="D22" s="26">
        <f t="shared" ref="D22:G22" si="6">SUM(D23:D46)</f>
        <v>1644545.9000000001</v>
      </c>
      <c r="E22" s="26">
        <f t="shared" si="6"/>
        <v>1848896.9999999998</v>
      </c>
      <c r="F22" s="26">
        <f t="shared" si="6"/>
        <v>622223.6</v>
      </c>
      <c r="G22" s="26">
        <f t="shared" si="6"/>
        <v>39861.5</v>
      </c>
      <c r="H22" s="51">
        <v>74770.499999999069</v>
      </c>
      <c r="I22" s="45"/>
      <c r="K22" s="27">
        <f t="shared" si="2"/>
        <v>4155528</v>
      </c>
      <c r="L22" s="28">
        <f t="shared" si="3"/>
        <v>74770.499999999069</v>
      </c>
    </row>
    <row r="23" spans="1:12" s="1" customFormat="1" ht="22.5" x14ac:dyDescent="0.15">
      <c r="A23" s="22" t="s">
        <v>11</v>
      </c>
      <c r="B23" s="29" t="s">
        <v>67</v>
      </c>
      <c r="C23" s="49">
        <v>472531.9</v>
      </c>
      <c r="D23" s="7">
        <v>33774.199999999997</v>
      </c>
      <c r="E23" s="7">
        <v>223496.6</v>
      </c>
      <c r="F23" s="7">
        <v>195206.1</v>
      </c>
      <c r="G23" s="7">
        <v>9218.5</v>
      </c>
      <c r="H23" s="50">
        <v>10836.5</v>
      </c>
      <c r="I23" s="30" t="s">
        <v>129</v>
      </c>
      <c r="K23" s="27">
        <f t="shared" si="2"/>
        <v>461695.4</v>
      </c>
      <c r="L23" s="28">
        <f t="shared" si="3"/>
        <v>10836.5</v>
      </c>
    </row>
    <row r="24" spans="1:12" s="1" customFormat="1" x14ac:dyDescent="0.15">
      <c r="A24" s="22" t="s">
        <v>12</v>
      </c>
      <c r="B24" s="29" t="s">
        <v>68</v>
      </c>
      <c r="C24" s="49">
        <v>53702.3</v>
      </c>
      <c r="D24" s="7">
        <v>3634.6</v>
      </c>
      <c r="E24" s="7">
        <v>43078.2</v>
      </c>
      <c r="F24" s="7">
        <v>3246.1</v>
      </c>
      <c r="G24" s="7">
        <v>3478.1</v>
      </c>
      <c r="H24" s="50">
        <v>265.30000000001019</v>
      </c>
      <c r="I24" s="30" t="s">
        <v>130</v>
      </c>
      <c r="K24" s="27">
        <f t="shared" si="2"/>
        <v>53436.999999999993</v>
      </c>
      <c r="L24" s="28">
        <f t="shared" si="3"/>
        <v>265.30000000001019</v>
      </c>
    </row>
    <row r="25" spans="1:12" s="1" customFormat="1" ht="22.5" x14ac:dyDescent="0.15">
      <c r="A25" s="22" t="s">
        <v>13</v>
      </c>
      <c r="B25" s="29" t="s">
        <v>69</v>
      </c>
      <c r="C25" s="49">
        <v>4660.7</v>
      </c>
      <c r="D25" s="7">
        <v>4493.3</v>
      </c>
      <c r="E25" s="7">
        <v>167.4</v>
      </c>
      <c r="F25" s="7" t="s">
        <v>56</v>
      </c>
      <c r="G25" s="7" t="s">
        <v>56</v>
      </c>
      <c r="H25" s="50" t="s">
        <v>56</v>
      </c>
      <c r="I25" s="30" t="s">
        <v>131</v>
      </c>
      <c r="K25" s="27">
        <f t="shared" si="2"/>
        <v>4660.7</v>
      </c>
      <c r="L25" s="28">
        <f t="shared" si="3"/>
        <v>0</v>
      </c>
    </row>
    <row r="26" spans="1:12" s="1" customFormat="1" x14ac:dyDescent="0.15">
      <c r="A26" s="22" t="s">
        <v>14</v>
      </c>
      <c r="B26" s="29" t="s">
        <v>70</v>
      </c>
      <c r="C26" s="49">
        <v>767.8</v>
      </c>
      <c r="D26" s="7">
        <v>57.7</v>
      </c>
      <c r="E26" s="7">
        <v>441.6</v>
      </c>
      <c r="F26" s="7">
        <v>257.3</v>
      </c>
      <c r="G26" s="7">
        <v>11.2</v>
      </c>
      <c r="H26" s="50" t="s">
        <v>56</v>
      </c>
      <c r="I26" s="30" t="s">
        <v>132</v>
      </c>
      <c r="K26" s="27">
        <f t="shared" si="2"/>
        <v>767.80000000000007</v>
      </c>
      <c r="L26" s="28">
        <f t="shared" si="3"/>
        <v>0</v>
      </c>
    </row>
    <row r="27" spans="1:12" s="1" customFormat="1" ht="22.5" x14ac:dyDescent="0.15">
      <c r="A27" s="22" t="s">
        <v>15</v>
      </c>
      <c r="B27" s="29" t="s">
        <v>71</v>
      </c>
      <c r="C27" s="49">
        <v>286.8</v>
      </c>
      <c r="D27" s="7">
        <v>7.7</v>
      </c>
      <c r="E27" s="7">
        <v>18.5</v>
      </c>
      <c r="F27" s="7">
        <v>260.60000000000002</v>
      </c>
      <c r="G27" s="7" t="s">
        <v>56</v>
      </c>
      <c r="H27" s="50" t="s">
        <v>56</v>
      </c>
      <c r="I27" s="30" t="s">
        <v>133</v>
      </c>
      <c r="K27" s="27">
        <f t="shared" si="2"/>
        <v>286.8</v>
      </c>
      <c r="L27" s="28">
        <f t="shared" si="3"/>
        <v>0</v>
      </c>
    </row>
    <row r="28" spans="1:12" s="1" customFormat="1" ht="24.75" customHeight="1" x14ac:dyDescent="0.15">
      <c r="A28" s="18" t="s">
        <v>16</v>
      </c>
      <c r="B28" s="29" t="s">
        <v>72</v>
      </c>
      <c r="C28" s="49">
        <v>8514.2999999999993</v>
      </c>
      <c r="D28" s="7">
        <v>1855.9</v>
      </c>
      <c r="E28" s="7">
        <v>3831.6</v>
      </c>
      <c r="F28" s="7">
        <v>2741.1</v>
      </c>
      <c r="G28" s="7" t="s">
        <v>56</v>
      </c>
      <c r="H28" s="50">
        <v>85.699999999998909</v>
      </c>
      <c r="I28" s="30" t="s">
        <v>134</v>
      </c>
      <c r="K28" s="27">
        <f t="shared" si="2"/>
        <v>8428.6</v>
      </c>
      <c r="L28" s="28">
        <f t="shared" si="3"/>
        <v>85.699999999998909</v>
      </c>
    </row>
    <row r="29" spans="1:12" s="1" customFormat="1" ht="69.75" customHeight="1" x14ac:dyDescent="0.15">
      <c r="A29" s="22" t="s">
        <v>17</v>
      </c>
      <c r="B29" s="29" t="s">
        <v>73</v>
      </c>
      <c r="C29" s="49">
        <v>24303.599999999999</v>
      </c>
      <c r="D29" s="7">
        <v>4594.3</v>
      </c>
      <c r="E29" s="7">
        <v>16264.1</v>
      </c>
      <c r="F29" s="7">
        <v>3085.4</v>
      </c>
      <c r="G29" s="7">
        <v>181.6</v>
      </c>
      <c r="H29" s="50">
        <v>178.19999999999709</v>
      </c>
      <c r="I29" s="30" t="s">
        <v>135</v>
      </c>
      <c r="K29" s="27">
        <f t="shared" si="2"/>
        <v>24125.4</v>
      </c>
      <c r="L29" s="28">
        <f t="shared" si="3"/>
        <v>178.19999999999709</v>
      </c>
    </row>
    <row r="30" spans="1:12" s="1" customFormat="1" ht="22.5" x14ac:dyDescent="0.15">
      <c r="A30" s="22" t="s">
        <v>18</v>
      </c>
      <c r="B30" s="29" t="s">
        <v>74</v>
      </c>
      <c r="C30" s="49">
        <v>293920.5</v>
      </c>
      <c r="D30" s="7">
        <v>36179.199999999997</v>
      </c>
      <c r="E30" s="7">
        <v>160039.4</v>
      </c>
      <c r="F30" s="7">
        <v>97348.6</v>
      </c>
      <c r="G30" s="7">
        <v>70.2</v>
      </c>
      <c r="H30" s="50">
        <v>283.10000000003492</v>
      </c>
      <c r="I30" s="30" t="s">
        <v>136</v>
      </c>
      <c r="K30" s="27">
        <f t="shared" si="2"/>
        <v>293637.39999999997</v>
      </c>
      <c r="L30" s="28">
        <f t="shared" si="3"/>
        <v>283.10000000003492</v>
      </c>
    </row>
    <row r="31" spans="1:12" s="3" customFormat="1" ht="33.75" x14ac:dyDescent="0.15">
      <c r="A31" s="18" t="s">
        <v>19</v>
      </c>
      <c r="B31" s="29" t="s">
        <v>75</v>
      </c>
      <c r="C31" s="49">
        <v>3574.1</v>
      </c>
      <c r="D31" s="7">
        <v>605</v>
      </c>
      <c r="E31" s="7">
        <v>1265.3</v>
      </c>
      <c r="F31" s="7">
        <v>523.6</v>
      </c>
      <c r="G31" s="7">
        <v>16.7</v>
      </c>
      <c r="H31" s="50">
        <v>1163.5</v>
      </c>
      <c r="I31" s="30" t="s">
        <v>137</v>
      </c>
      <c r="K31" s="27">
        <f t="shared" si="2"/>
        <v>2410.6</v>
      </c>
      <c r="L31" s="28">
        <f t="shared" si="3"/>
        <v>1163.5</v>
      </c>
    </row>
    <row r="32" spans="1:12" s="4" customFormat="1" ht="24" customHeight="1" x14ac:dyDescent="0.15">
      <c r="A32" s="18" t="s">
        <v>20</v>
      </c>
      <c r="B32" s="29" t="s">
        <v>76</v>
      </c>
      <c r="C32" s="49">
        <v>75200.100000000006</v>
      </c>
      <c r="D32" s="7">
        <v>59650.7</v>
      </c>
      <c r="E32" s="7">
        <v>3766.1</v>
      </c>
      <c r="F32" s="7">
        <v>4170.1000000000004</v>
      </c>
      <c r="G32" s="7">
        <v>876.1</v>
      </c>
      <c r="H32" s="50">
        <v>6737.1000000000058</v>
      </c>
      <c r="I32" s="30" t="s">
        <v>138</v>
      </c>
      <c r="K32" s="27">
        <f t="shared" si="2"/>
        <v>68463</v>
      </c>
      <c r="L32" s="28">
        <f t="shared" si="3"/>
        <v>6737.1000000000058</v>
      </c>
    </row>
    <row r="33" spans="1:12" s="4" customFormat="1" ht="22.5" x14ac:dyDescent="0.15">
      <c r="A33" s="18" t="s">
        <v>21</v>
      </c>
      <c r="B33" s="29" t="s">
        <v>77</v>
      </c>
      <c r="C33" s="49">
        <v>924023.7</v>
      </c>
      <c r="D33" s="7">
        <v>110856.1</v>
      </c>
      <c r="E33" s="7">
        <v>788119</v>
      </c>
      <c r="F33" s="7">
        <v>19404.7</v>
      </c>
      <c r="G33" s="7">
        <v>1962.4</v>
      </c>
      <c r="H33" s="50">
        <v>3681.5</v>
      </c>
      <c r="I33" s="30" t="s">
        <v>139</v>
      </c>
      <c r="K33" s="27">
        <f t="shared" si="2"/>
        <v>920342.2</v>
      </c>
      <c r="L33" s="28">
        <f t="shared" si="3"/>
        <v>3681.5</v>
      </c>
    </row>
    <row r="34" spans="1:12" s="4" customFormat="1" ht="33.75" x14ac:dyDescent="0.15">
      <c r="A34" s="18" t="s">
        <v>22</v>
      </c>
      <c r="B34" s="29" t="s">
        <v>78</v>
      </c>
      <c r="C34" s="49">
        <v>24175</v>
      </c>
      <c r="D34" s="7">
        <v>4904.1000000000004</v>
      </c>
      <c r="E34" s="7">
        <v>5652.7</v>
      </c>
      <c r="F34" s="7">
        <v>736.7</v>
      </c>
      <c r="G34" s="7">
        <v>118.8</v>
      </c>
      <c r="H34" s="50">
        <v>12762.7</v>
      </c>
      <c r="I34" s="30" t="s">
        <v>140</v>
      </c>
      <c r="K34" s="27">
        <f t="shared" si="2"/>
        <v>11412.3</v>
      </c>
      <c r="L34" s="28">
        <f t="shared" si="3"/>
        <v>12762.7</v>
      </c>
    </row>
    <row r="35" spans="1:12" ht="22.5" x14ac:dyDescent="0.15">
      <c r="A35" s="18" t="s">
        <v>23</v>
      </c>
      <c r="B35" s="29" t="s">
        <v>79</v>
      </c>
      <c r="C35" s="49">
        <v>19241.5</v>
      </c>
      <c r="D35" s="7">
        <v>7066.2</v>
      </c>
      <c r="E35" s="7">
        <v>3619.7</v>
      </c>
      <c r="F35" s="7">
        <v>6438</v>
      </c>
      <c r="G35" s="7">
        <v>1482</v>
      </c>
      <c r="H35" s="50">
        <v>635.59999999999854</v>
      </c>
      <c r="I35" s="30" t="s">
        <v>141</v>
      </c>
      <c r="K35" s="27">
        <f t="shared" si="2"/>
        <v>18605.900000000001</v>
      </c>
      <c r="L35" s="28">
        <f t="shared" si="3"/>
        <v>635.59999999999854</v>
      </c>
    </row>
    <row r="36" spans="1:12" ht="24.75" customHeight="1" x14ac:dyDescent="0.15">
      <c r="A36" s="18" t="s">
        <v>24</v>
      </c>
      <c r="B36" s="29" t="s">
        <v>80</v>
      </c>
      <c r="C36" s="49">
        <v>287333.40000000002</v>
      </c>
      <c r="D36" s="7">
        <v>241785.8</v>
      </c>
      <c r="E36" s="7">
        <v>25071.5</v>
      </c>
      <c r="F36" s="7">
        <v>11019.4</v>
      </c>
      <c r="G36" s="7">
        <v>1023.7</v>
      </c>
      <c r="H36" s="50">
        <v>8433</v>
      </c>
      <c r="I36" s="30" t="s">
        <v>142</v>
      </c>
      <c r="K36" s="27">
        <f t="shared" si="2"/>
        <v>278900.40000000002</v>
      </c>
      <c r="L36" s="28">
        <f t="shared" si="3"/>
        <v>8433</v>
      </c>
    </row>
    <row r="37" spans="1:12" x14ac:dyDescent="0.15">
      <c r="A37" s="18" t="s">
        <v>25</v>
      </c>
      <c r="B37" s="29" t="s">
        <v>81</v>
      </c>
      <c r="C37" s="49">
        <v>1604720.3</v>
      </c>
      <c r="D37" s="7">
        <v>1035354.4</v>
      </c>
      <c r="E37" s="7">
        <v>310286.40000000002</v>
      </c>
      <c r="F37" s="7">
        <v>224934.7</v>
      </c>
      <c r="G37" s="7">
        <v>18353.2</v>
      </c>
      <c r="H37" s="50">
        <v>15791.600000000093</v>
      </c>
      <c r="I37" s="30" t="s">
        <v>143</v>
      </c>
      <c r="K37" s="27">
        <f t="shared" si="2"/>
        <v>1588928.7</v>
      </c>
      <c r="L37" s="28">
        <f t="shared" si="3"/>
        <v>15791.600000000093</v>
      </c>
    </row>
    <row r="38" spans="1:12" ht="33.75" x14ac:dyDescent="0.15">
      <c r="A38" s="18" t="s">
        <v>26</v>
      </c>
      <c r="B38" s="29" t="s">
        <v>82</v>
      </c>
      <c r="C38" s="49">
        <v>79932.700000000099</v>
      </c>
      <c r="D38" s="7">
        <v>25794.2</v>
      </c>
      <c r="E38" s="7">
        <v>24963.9</v>
      </c>
      <c r="F38" s="7">
        <v>19915</v>
      </c>
      <c r="G38" s="7">
        <v>2045.7</v>
      </c>
      <c r="H38" s="50">
        <v>7213.900000000096</v>
      </c>
      <c r="I38" s="30" t="s">
        <v>144</v>
      </c>
      <c r="K38" s="27">
        <f t="shared" si="2"/>
        <v>72718.8</v>
      </c>
      <c r="L38" s="28">
        <f t="shared" si="3"/>
        <v>7213.900000000096</v>
      </c>
    </row>
    <row r="39" spans="1:12" ht="33.75" x14ac:dyDescent="0.15">
      <c r="A39" s="18" t="s">
        <v>27</v>
      </c>
      <c r="B39" s="29" t="s">
        <v>83</v>
      </c>
      <c r="C39" s="49">
        <v>6558.8</v>
      </c>
      <c r="D39" s="7">
        <v>951.6</v>
      </c>
      <c r="E39" s="7">
        <v>5457.7</v>
      </c>
      <c r="F39" s="7">
        <v>88.7</v>
      </c>
      <c r="G39" s="7" t="s">
        <v>56</v>
      </c>
      <c r="H39" s="50">
        <v>60.800000000000182</v>
      </c>
      <c r="I39" s="30" t="s">
        <v>145</v>
      </c>
      <c r="K39" s="27">
        <f t="shared" si="2"/>
        <v>6498</v>
      </c>
      <c r="L39" s="28">
        <f t="shared" si="3"/>
        <v>60.800000000000182</v>
      </c>
    </row>
    <row r="40" spans="1:12" ht="22.5" x14ac:dyDescent="0.15">
      <c r="A40" s="18" t="s">
        <v>28</v>
      </c>
      <c r="B40" s="29" t="s">
        <v>84</v>
      </c>
      <c r="C40" s="49">
        <v>41809.300000000003</v>
      </c>
      <c r="D40" s="7">
        <v>20210.5</v>
      </c>
      <c r="E40" s="7">
        <v>18706.7</v>
      </c>
      <c r="F40" s="7">
        <v>1754.2</v>
      </c>
      <c r="G40" s="7">
        <v>16.8</v>
      </c>
      <c r="H40" s="50">
        <v>1121.1000000000058</v>
      </c>
      <c r="I40" s="30" t="s">
        <v>146</v>
      </c>
      <c r="K40" s="27">
        <f t="shared" si="2"/>
        <v>40688.199999999997</v>
      </c>
      <c r="L40" s="28">
        <f t="shared" si="3"/>
        <v>1121.1000000000058</v>
      </c>
    </row>
    <row r="41" spans="1:12" s="1" customFormat="1" ht="22.5" x14ac:dyDescent="0.15">
      <c r="A41" s="18" t="s">
        <v>29</v>
      </c>
      <c r="B41" s="29" t="s">
        <v>85</v>
      </c>
      <c r="C41" s="49">
        <v>51432.2</v>
      </c>
      <c r="D41" s="7">
        <v>9104</v>
      </c>
      <c r="E41" s="7">
        <v>39706.6</v>
      </c>
      <c r="F41" s="7">
        <v>1210.0999999999999</v>
      </c>
      <c r="G41" s="7">
        <v>78.5</v>
      </c>
      <c r="H41" s="50">
        <v>1333</v>
      </c>
      <c r="I41" s="30" t="s">
        <v>147</v>
      </c>
      <c r="K41" s="27">
        <f t="shared" si="2"/>
        <v>50099.199999999997</v>
      </c>
      <c r="L41" s="28">
        <f t="shared" si="3"/>
        <v>1333</v>
      </c>
    </row>
    <row r="42" spans="1:12" s="1" customFormat="1" ht="33.75" x14ac:dyDescent="0.15">
      <c r="A42" s="18" t="s">
        <v>30</v>
      </c>
      <c r="B42" s="29" t="s">
        <v>86</v>
      </c>
      <c r="C42" s="49">
        <v>3547.3</v>
      </c>
      <c r="D42" s="7">
        <v>1120.5999999999999</v>
      </c>
      <c r="E42" s="7">
        <v>2115.6999999999998</v>
      </c>
      <c r="F42" s="7">
        <v>311</v>
      </c>
      <c r="G42" s="7" t="s">
        <v>56</v>
      </c>
      <c r="H42" s="50" t="s">
        <v>56</v>
      </c>
      <c r="I42" s="30" t="s">
        <v>148</v>
      </c>
      <c r="K42" s="27">
        <f t="shared" si="2"/>
        <v>3547.2999999999997</v>
      </c>
      <c r="L42" s="28">
        <f t="shared" si="3"/>
        <v>0</v>
      </c>
    </row>
    <row r="43" spans="1:12" ht="22.5" x14ac:dyDescent="0.15">
      <c r="A43" s="18" t="s">
        <v>31</v>
      </c>
      <c r="B43" s="29" t="s">
        <v>87</v>
      </c>
      <c r="C43" s="49">
        <v>240541.6</v>
      </c>
      <c r="D43" s="7">
        <v>39769.800000000003</v>
      </c>
      <c r="E43" s="7">
        <v>170358.1</v>
      </c>
      <c r="F43" s="7">
        <v>26895.8</v>
      </c>
      <c r="G43" s="7">
        <v>87</v>
      </c>
      <c r="H43" s="50">
        <v>3430.8999999999942</v>
      </c>
      <c r="I43" s="30" t="s">
        <v>149</v>
      </c>
      <c r="K43" s="27">
        <f t="shared" si="2"/>
        <v>237110.7</v>
      </c>
      <c r="L43" s="28">
        <f t="shared" si="3"/>
        <v>3430.8999999999942</v>
      </c>
    </row>
    <row r="44" spans="1:12" x14ac:dyDescent="0.15">
      <c r="A44" s="18" t="s">
        <v>32</v>
      </c>
      <c r="B44" s="29" t="s">
        <v>88</v>
      </c>
      <c r="C44" s="49">
        <v>3882.5</v>
      </c>
      <c r="D44" s="7">
        <v>1831.9</v>
      </c>
      <c r="E44" s="7">
        <v>313.3</v>
      </c>
      <c r="F44" s="7">
        <v>1514</v>
      </c>
      <c r="G44" s="7">
        <v>197.7</v>
      </c>
      <c r="H44" s="50">
        <v>25.599999999999909</v>
      </c>
      <c r="I44" s="30" t="s">
        <v>150</v>
      </c>
      <c r="K44" s="27">
        <f t="shared" si="2"/>
        <v>3856.9</v>
      </c>
      <c r="L44" s="28">
        <f t="shared" si="3"/>
        <v>25.599999999999909</v>
      </c>
    </row>
    <row r="45" spans="1:12" x14ac:dyDescent="0.15">
      <c r="A45" s="18" t="s">
        <v>33</v>
      </c>
      <c r="B45" s="29" t="s">
        <v>89</v>
      </c>
      <c r="C45" s="49">
        <v>783</v>
      </c>
      <c r="D45" s="7">
        <v>49.1</v>
      </c>
      <c r="E45" s="7">
        <v>197.6</v>
      </c>
      <c r="F45" s="7">
        <v>456.9</v>
      </c>
      <c r="G45" s="7" t="s">
        <v>56</v>
      </c>
      <c r="H45" s="50">
        <v>79.400000000000091</v>
      </c>
      <c r="I45" s="30" t="s">
        <v>151</v>
      </c>
      <c r="K45" s="27">
        <f t="shared" si="2"/>
        <v>703.59999999999991</v>
      </c>
      <c r="L45" s="28">
        <f t="shared" si="3"/>
        <v>79.400000000000091</v>
      </c>
    </row>
    <row r="46" spans="1:12" ht="22.5" x14ac:dyDescent="0.15">
      <c r="A46" s="18" t="s">
        <v>34</v>
      </c>
      <c r="B46" s="29" t="s">
        <v>90</v>
      </c>
      <c r="C46" s="49">
        <v>4855.1000000000004</v>
      </c>
      <c r="D46" s="7">
        <v>895</v>
      </c>
      <c r="E46" s="7">
        <v>1959.3</v>
      </c>
      <c r="F46" s="7">
        <v>705.5</v>
      </c>
      <c r="G46" s="7">
        <v>643.29999999999995</v>
      </c>
      <c r="H46" s="50">
        <v>652</v>
      </c>
      <c r="I46" s="30" t="s">
        <v>152</v>
      </c>
      <c r="K46" s="27">
        <f t="shared" si="2"/>
        <v>4203.1000000000004</v>
      </c>
      <c r="L46" s="28">
        <f t="shared" si="3"/>
        <v>652</v>
      </c>
    </row>
    <row r="47" spans="1:12" ht="35.450000000000003" customHeight="1" x14ac:dyDescent="0.15">
      <c r="A47" s="17" t="s">
        <v>35</v>
      </c>
      <c r="B47" s="29" t="s">
        <v>91</v>
      </c>
      <c r="C47" s="49">
        <v>1684909.3</v>
      </c>
      <c r="D47" s="7">
        <v>186480.9</v>
      </c>
      <c r="E47" s="7">
        <v>644121.30000000005</v>
      </c>
      <c r="F47" s="7">
        <v>305180.3</v>
      </c>
      <c r="G47" s="7">
        <v>45637.7</v>
      </c>
      <c r="H47" s="50">
        <v>503489.10000000009</v>
      </c>
      <c r="I47" s="33" t="s">
        <v>153</v>
      </c>
      <c r="K47" s="27">
        <f t="shared" si="2"/>
        <v>1181420.2</v>
      </c>
      <c r="L47" s="28">
        <f t="shared" si="3"/>
        <v>503489.10000000009</v>
      </c>
    </row>
    <row r="48" spans="1:12" ht="33.75" x14ac:dyDescent="0.15">
      <c r="A48" s="17" t="s">
        <v>36</v>
      </c>
      <c r="B48" s="29" t="s">
        <v>92</v>
      </c>
      <c r="C48" s="49">
        <v>14399613.1</v>
      </c>
      <c r="D48" s="7">
        <v>2917.3</v>
      </c>
      <c r="E48" s="7">
        <v>8655115.9000000209</v>
      </c>
      <c r="F48" s="7">
        <v>5631248.8000000101</v>
      </c>
      <c r="G48" s="7">
        <v>65543.600000000006</v>
      </c>
      <c r="H48" s="50">
        <v>44787.499999968335</v>
      </c>
      <c r="I48" s="33" t="s">
        <v>154</v>
      </c>
      <c r="K48" s="27">
        <f t="shared" si="2"/>
        <v>14354825.600000031</v>
      </c>
      <c r="L48" s="28">
        <f t="shared" si="3"/>
        <v>44787.499999968335</v>
      </c>
    </row>
    <row r="49" spans="1:12" hidden="1" x14ac:dyDescent="0.15">
      <c r="A49" s="23"/>
      <c r="B49" s="39"/>
      <c r="C49" s="52">
        <f>SUM(C50:C53)</f>
        <v>14399613.100000011</v>
      </c>
      <c r="D49" s="35">
        <f t="shared" ref="D49:H49" si="7">SUM(D50:D53)</f>
        <v>2917.3</v>
      </c>
      <c r="E49" s="35">
        <f t="shared" si="7"/>
        <v>8655115.8999999985</v>
      </c>
      <c r="F49" s="35">
        <f t="shared" si="7"/>
        <v>5631248.8000000007</v>
      </c>
      <c r="G49" s="35">
        <f t="shared" si="7"/>
        <v>65543.599999999991</v>
      </c>
      <c r="H49" s="53">
        <f t="shared" si="7"/>
        <v>44787.500000009546</v>
      </c>
      <c r="I49" s="43"/>
      <c r="K49" s="27">
        <f t="shared" si="2"/>
        <v>14354825.6</v>
      </c>
      <c r="L49" s="28">
        <f t="shared" si="3"/>
        <v>44787.500000011176</v>
      </c>
    </row>
    <row r="50" spans="1:12" ht="22.5" x14ac:dyDescent="0.15">
      <c r="A50" s="18" t="s">
        <v>37</v>
      </c>
      <c r="B50" s="29" t="s">
        <v>93</v>
      </c>
      <c r="C50" s="49">
        <v>7506044.6000000099</v>
      </c>
      <c r="D50" s="7">
        <v>837.6</v>
      </c>
      <c r="E50" s="7">
        <v>7228102</v>
      </c>
      <c r="F50" s="7">
        <v>247045.6</v>
      </c>
      <c r="G50" s="7">
        <v>3062.7</v>
      </c>
      <c r="H50" s="50">
        <v>26996.700000010431</v>
      </c>
      <c r="I50" s="30" t="s">
        <v>155</v>
      </c>
      <c r="K50" s="27">
        <f t="shared" si="2"/>
        <v>7479047.8999999994</v>
      </c>
      <c r="L50" s="28">
        <f t="shared" si="3"/>
        <v>26996.700000010431</v>
      </c>
    </row>
    <row r="51" spans="1:12" ht="22.5" x14ac:dyDescent="0.15">
      <c r="A51" s="18" t="s">
        <v>38</v>
      </c>
      <c r="B51" s="29" t="s">
        <v>94</v>
      </c>
      <c r="C51" s="49">
        <v>1487603.2</v>
      </c>
      <c r="D51" s="7">
        <v>224.1</v>
      </c>
      <c r="E51" s="7">
        <v>1353728.7</v>
      </c>
      <c r="F51" s="7">
        <v>72427.399999999994</v>
      </c>
      <c r="G51" s="7">
        <v>61202.2</v>
      </c>
      <c r="H51" s="50">
        <v>20.800000000046566</v>
      </c>
      <c r="I51" s="30" t="s">
        <v>156</v>
      </c>
      <c r="K51" s="27">
        <f t="shared" si="2"/>
        <v>1487582.4</v>
      </c>
      <c r="L51" s="28">
        <f t="shared" si="3"/>
        <v>20.800000000046566</v>
      </c>
    </row>
    <row r="52" spans="1:12" ht="33.75" x14ac:dyDescent="0.15">
      <c r="A52" s="18" t="s">
        <v>39</v>
      </c>
      <c r="B52" s="29" t="s">
        <v>95</v>
      </c>
      <c r="C52" s="49">
        <v>5300419.5</v>
      </c>
      <c r="D52" s="7">
        <v>1819.6</v>
      </c>
      <c r="E52" s="7">
        <v>72953.100000000006</v>
      </c>
      <c r="F52" s="7">
        <v>5208244.9000000004</v>
      </c>
      <c r="G52" s="7">
        <v>915.4</v>
      </c>
      <c r="H52" s="50">
        <v>16486.499999999069</v>
      </c>
      <c r="I52" s="30" t="s">
        <v>157</v>
      </c>
      <c r="K52" s="27">
        <f t="shared" si="2"/>
        <v>5283933.0000000009</v>
      </c>
      <c r="L52" s="28">
        <f t="shared" si="3"/>
        <v>16486.499999999069</v>
      </c>
    </row>
    <row r="53" spans="1:12" ht="33.75" x14ac:dyDescent="0.15">
      <c r="A53" s="18" t="s">
        <v>40</v>
      </c>
      <c r="B53" s="29" t="s">
        <v>96</v>
      </c>
      <c r="C53" s="49">
        <v>105545.8</v>
      </c>
      <c r="D53" s="7">
        <v>36</v>
      </c>
      <c r="E53" s="7">
        <v>332.1</v>
      </c>
      <c r="F53" s="7">
        <v>103530.9</v>
      </c>
      <c r="G53" s="7">
        <v>363.3</v>
      </c>
      <c r="H53" s="50">
        <v>1283.5</v>
      </c>
      <c r="I53" s="30" t="s">
        <v>158</v>
      </c>
      <c r="K53" s="27">
        <f t="shared" si="2"/>
        <v>104262.3</v>
      </c>
      <c r="L53" s="28">
        <f t="shared" si="3"/>
        <v>1283.5</v>
      </c>
    </row>
    <row r="54" spans="1:12" x14ac:dyDescent="0.15">
      <c r="A54" s="23" t="s">
        <v>41</v>
      </c>
      <c r="B54" s="29" t="s">
        <v>97</v>
      </c>
      <c r="C54" s="49">
        <v>132711</v>
      </c>
      <c r="D54" s="7">
        <v>900.5</v>
      </c>
      <c r="E54" s="7">
        <v>1182.3</v>
      </c>
      <c r="F54" s="7">
        <v>129815.2</v>
      </c>
      <c r="G54" s="7">
        <v>121.6</v>
      </c>
      <c r="H54" s="50">
        <v>691.39999999999418</v>
      </c>
      <c r="I54" s="32" t="s">
        <v>159</v>
      </c>
      <c r="K54" s="27">
        <f t="shared" si="2"/>
        <v>132019.6</v>
      </c>
      <c r="L54" s="28">
        <f t="shared" si="3"/>
        <v>691.39999999999418</v>
      </c>
    </row>
    <row r="55" spans="1:12" ht="33.75" x14ac:dyDescent="0.15">
      <c r="A55" s="17" t="s">
        <v>42</v>
      </c>
      <c r="B55" s="29" t="s">
        <v>98</v>
      </c>
      <c r="C55" s="49">
        <v>74965.3</v>
      </c>
      <c r="D55" s="7">
        <v>19099</v>
      </c>
      <c r="E55" s="7">
        <v>17863.5</v>
      </c>
      <c r="F55" s="7">
        <v>30102.7</v>
      </c>
      <c r="G55" s="7">
        <v>1236.8</v>
      </c>
      <c r="H55" s="50">
        <v>6663.3000000000029</v>
      </c>
      <c r="I55" s="32" t="s">
        <v>160</v>
      </c>
      <c r="K55" s="27">
        <f t="shared" si="2"/>
        <v>68302</v>
      </c>
      <c r="L55" s="28">
        <f t="shared" si="3"/>
        <v>6663.3000000000029</v>
      </c>
    </row>
    <row r="56" spans="1:12" ht="33.75" x14ac:dyDescent="0.15">
      <c r="A56" s="17" t="s">
        <v>43</v>
      </c>
      <c r="B56" s="29" t="s">
        <v>99</v>
      </c>
      <c r="C56" s="49">
        <v>690896.6</v>
      </c>
      <c r="D56" s="7">
        <v>89863.3</v>
      </c>
      <c r="E56" s="7">
        <v>165377.60000000001</v>
      </c>
      <c r="F56" s="7">
        <v>287180.5</v>
      </c>
      <c r="G56" s="7">
        <v>80350.200000000099</v>
      </c>
      <c r="H56" s="50">
        <v>68124.999999999884</v>
      </c>
      <c r="I56" s="32" t="s">
        <v>161</v>
      </c>
      <c r="K56" s="27">
        <f t="shared" si="2"/>
        <v>622771.60000000009</v>
      </c>
      <c r="L56" s="28">
        <f t="shared" si="3"/>
        <v>68124.999999999884</v>
      </c>
    </row>
    <row r="57" spans="1:12" ht="22.5" x14ac:dyDescent="0.15">
      <c r="A57" s="17" t="s">
        <v>44</v>
      </c>
      <c r="B57" s="29" t="s">
        <v>100</v>
      </c>
      <c r="C57" s="49">
        <v>2019.4</v>
      </c>
      <c r="D57" s="7">
        <v>100.4</v>
      </c>
      <c r="E57" s="7">
        <v>1097.0999999999999</v>
      </c>
      <c r="F57" s="7">
        <v>821.9</v>
      </c>
      <c r="G57" s="7" t="s">
        <v>56</v>
      </c>
      <c r="H57" s="50" t="s">
        <v>56</v>
      </c>
      <c r="I57" s="33" t="s">
        <v>162</v>
      </c>
      <c r="K57" s="27">
        <f t="shared" si="2"/>
        <v>2019.4</v>
      </c>
      <c r="L57" s="28">
        <f t="shared" si="3"/>
        <v>0</v>
      </c>
    </row>
    <row r="58" spans="1:12" ht="22.5" x14ac:dyDescent="0.15">
      <c r="A58" s="17" t="s">
        <v>45</v>
      </c>
      <c r="B58" s="29" t="s">
        <v>101</v>
      </c>
      <c r="C58" s="49">
        <v>1604.2</v>
      </c>
      <c r="D58" s="7">
        <v>490</v>
      </c>
      <c r="E58" s="7">
        <v>874.6</v>
      </c>
      <c r="F58" s="7">
        <v>16.399999999999999</v>
      </c>
      <c r="G58" s="7">
        <v>218.5</v>
      </c>
      <c r="H58" s="50">
        <v>4.7000000000000455</v>
      </c>
      <c r="I58" s="33" t="s">
        <v>163</v>
      </c>
      <c r="K58" s="27">
        <f t="shared" si="2"/>
        <v>1599.5</v>
      </c>
      <c r="L58" s="28">
        <f t="shared" si="3"/>
        <v>4.7000000000000455</v>
      </c>
    </row>
    <row r="59" spans="1:12" ht="22.5" x14ac:dyDescent="0.15">
      <c r="A59" s="17" t="s">
        <v>46</v>
      </c>
      <c r="B59" s="29" t="s">
        <v>102</v>
      </c>
      <c r="C59" s="49">
        <v>38323.9</v>
      </c>
      <c r="D59" s="7">
        <v>359.6</v>
      </c>
      <c r="E59" s="7">
        <v>34387.4</v>
      </c>
      <c r="F59" s="7">
        <v>60.5</v>
      </c>
      <c r="G59" s="7">
        <v>3516.4</v>
      </c>
      <c r="H59" s="50" t="s">
        <v>56</v>
      </c>
      <c r="I59" s="33" t="s">
        <v>164</v>
      </c>
      <c r="K59" s="27">
        <f t="shared" si="2"/>
        <v>38323.9</v>
      </c>
      <c r="L59" s="28">
        <f t="shared" si="3"/>
        <v>0</v>
      </c>
    </row>
    <row r="60" spans="1:12" x14ac:dyDescent="0.15">
      <c r="A60" s="17" t="s">
        <v>47</v>
      </c>
      <c r="B60" s="29" t="s">
        <v>103</v>
      </c>
      <c r="C60" s="49">
        <v>91038</v>
      </c>
      <c r="D60" s="7">
        <v>3614.6</v>
      </c>
      <c r="E60" s="7">
        <v>37493.800000000003</v>
      </c>
      <c r="F60" s="7">
        <v>35991.5</v>
      </c>
      <c r="G60" s="7">
        <v>11980.9</v>
      </c>
      <c r="H60" s="50">
        <v>1957.2000000000116</v>
      </c>
      <c r="I60" s="46" t="s">
        <v>165</v>
      </c>
      <c r="K60" s="27">
        <f t="shared" si="2"/>
        <v>89080.799999999988</v>
      </c>
      <c r="L60" s="28">
        <f t="shared" si="3"/>
        <v>1957.2000000000116</v>
      </c>
    </row>
    <row r="61" spans="1:12" ht="22.5" x14ac:dyDescent="0.15">
      <c r="A61" s="17" t="s">
        <v>48</v>
      </c>
      <c r="B61" s="29" t="s">
        <v>104</v>
      </c>
      <c r="C61" s="49">
        <v>476081.9</v>
      </c>
      <c r="D61" s="7">
        <v>3494.5</v>
      </c>
      <c r="E61" s="7">
        <v>17357.2</v>
      </c>
      <c r="F61" s="7">
        <v>2780.9</v>
      </c>
      <c r="G61" s="7">
        <v>197</v>
      </c>
      <c r="H61" s="50">
        <v>452252.30000000005</v>
      </c>
      <c r="I61" s="33" t="s">
        <v>166</v>
      </c>
      <c r="K61" s="27">
        <f t="shared" si="2"/>
        <v>23829.600000000002</v>
      </c>
      <c r="L61" s="28">
        <f t="shared" si="3"/>
        <v>452252.30000000005</v>
      </c>
    </row>
    <row r="62" spans="1:12" ht="33.75" x14ac:dyDescent="0.15">
      <c r="A62" s="17" t="s">
        <v>49</v>
      </c>
      <c r="B62" s="29" t="s">
        <v>105</v>
      </c>
      <c r="C62" s="49">
        <v>462247.3</v>
      </c>
      <c r="D62" s="7">
        <v>966.4</v>
      </c>
      <c r="E62" s="7">
        <v>37844</v>
      </c>
      <c r="F62" s="7">
        <v>379877.7</v>
      </c>
      <c r="G62" s="7">
        <v>91</v>
      </c>
      <c r="H62" s="50">
        <v>43468.199999999953</v>
      </c>
      <c r="I62" s="33" t="s">
        <v>167</v>
      </c>
      <c r="K62" s="27">
        <f t="shared" si="2"/>
        <v>418779.10000000003</v>
      </c>
      <c r="L62" s="28">
        <f t="shared" si="3"/>
        <v>43468.199999999953</v>
      </c>
    </row>
    <row r="63" spans="1:12" ht="33.75" x14ac:dyDescent="0.15">
      <c r="A63" s="17" t="s">
        <v>50</v>
      </c>
      <c r="B63" s="29" t="s">
        <v>106</v>
      </c>
      <c r="C63" s="49">
        <v>108086.6</v>
      </c>
      <c r="D63" s="7">
        <v>367.3</v>
      </c>
      <c r="E63" s="7">
        <v>8503.2000000000007</v>
      </c>
      <c r="F63" s="7">
        <v>91202.7</v>
      </c>
      <c r="G63" s="7">
        <v>4436.2</v>
      </c>
      <c r="H63" s="50">
        <v>3577.2000000000116</v>
      </c>
      <c r="I63" s="33" t="s">
        <v>168</v>
      </c>
      <c r="K63" s="27">
        <f t="shared" si="2"/>
        <v>104509.4</v>
      </c>
      <c r="L63" s="28">
        <f t="shared" si="3"/>
        <v>3577.2000000000116</v>
      </c>
    </row>
    <row r="64" spans="1:12" x14ac:dyDescent="0.15">
      <c r="A64" s="17" t="s">
        <v>51</v>
      </c>
      <c r="B64" s="29" t="s">
        <v>107</v>
      </c>
      <c r="C64" s="49">
        <v>16231.1</v>
      </c>
      <c r="D64" s="7">
        <v>337.5</v>
      </c>
      <c r="E64" s="7">
        <v>2638.3</v>
      </c>
      <c r="F64" s="7">
        <v>1683.7</v>
      </c>
      <c r="G64" s="7">
        <v>4.0999999999999996</v>
      </c>
      <c r="H64" s="50">
        <v>11567.5</v>
      </c>
      <c r="I64" s="46" t="s">
        <v>169</v>
      </c>
      <c r="K64" s="27">
        <f t="shared" si="2"/>
        <v>4663.6000000000004</v>
      </c>
      <c r="L64" s="28">
        <f t="shared" si="3"/>
        <v>11567.5</v>
      </c>
    </row>
    <row r="65" spans="1:12" ht="22.5" x14ac:dyDescent="0.15">
      <c r="A65" s="17" t="s">
        <v>55</v>
      </c>
      <c r="B65" s="29" t="s">
        <v>108</v>
      </c>
      <c r="C65" s="49">
        <v>14892.5</v>
      </c>
      <c r="D65" s="7">
        <v>221.3</v>
      </c>
      <c r="E65" s="7">
        <v>5909.9</v>
      </c>
      <c r="F65" s="7">
        <v>7908.3</v>
      </c>
      <c r="G65" s="7">
        <v>102.8</v>
      </c>
      <c r="H65" s="50">
        <v>750.20000000000073</v>
      </c>
      <c r="I65" s="46" t="s">
        <v>170</v>
      </c>
      <c r="K65" s="27">
        <f t="shared" si="2"/>
        <v>14142.3</v>
      </c>
      <c r="L65" s="28">
        <f t="shared" si="3"/>
        <v>750.20000000000073</v>
      </c>
    </row>
    <row r="66" spans="1:12" ht="22.5" x14ac:dyDescent="0.15">
      <c r="A66" s="17" t="s">
        <v>52</v>
      </c>
      <c r="B66" s="29" t="s">
        <v>109</v>
      </c>
      <c r="C66" s="49">
        <v>316489.2</v>
      </c>
      <c r="D66" s="7">
        <v>3.1</v>
      </c>
      <c r="E66" s="7">
        <v>399.5</v>
      </c>
      <c r="F66" s="7">
        <v>2059.1</v>
      </c>
      <c r="G66" s="7">
        <v>12.3</v>
      </c>
      <c r="H66" s="50">
        <v>314015.2</v>
      </c>
      <c r="I66" s="46" t="s">
        <v>171</v>
      </c>
      <c r="K66" s="27">
        <f t="shared" si="2"/>
        <v>2474</v>
      </c>
      <c r="L66" s="28">
        <f t="shared" si="3"/>
        <v>314015.2</v>
      </c>
    </row>
    <row r="67" spans="1:12" x14ac:dyDescent="0.15">
      <c r="A67" s="24" t="s">
        <v>53</v>
      </c>
      <c r="B67" s="40" t="s">
        <v>110</v>
      </c>
      <c r="C67" s="54">
        <v>18919.099999999999</v>
      </c>
      <c r="D67" s="55">
        <v>166.1</v>
      </c>
      <c r="E67" s="55">
        <v>421.5</v>
      </c>
      <c r="F67" s="55">
        <v>1294.0999999999999</v>
      </c>
      <c r="G67" s="55">
        <v>15</v>
      </c>
      <c r="H67" s="56">
        <v>17022.399999999998</v>
      </c>
      <c r="I67" s="47" t="s">
        <v>172</v>
      </c>
      <c r="K67" s="27">
        <f t="shared" si="2"/>
        <v>1896.6999999999998</v>
      </c>
      <c r="L67" s="28">
        <f t="shared" si="3"/>
        <v>17022.399999999998</v>
      </c>
    </row>
    <row r="68" spans="1:12" ht="22.5" hidden="1" x14ac:dyDescent="0.15">
      <c r="A68" s="11" t="s">
        <v>54</v>
      </c>
      <c r="B68" s="14"/>
      <c r="C68" s="12" t="s">
        <v>56</v>
      </c>
      <c r="D68" s="12" t="s">
        <v>56</v>
      </c>
      <c r="E68" s="12" t="s">
        <v>56</v>
      </c>
      <c r="F68" s="12" t="s">
        <v>56</v>
      </c>
      <c r="G68" s="12" t="s">
        <v>56</v>
      </c>
      <c r="H68" s="12" t="s">
        <v>56</v>
      </c>
      <c r="K68" s="27">
        <f t="shared" si="2"/>
        <v>0</v>
      </c>
      <c r="L68" s="28" t="e">
        <f t="shared" si="3"/>
        <v>#VALUE!</v>
      </c>
    </row>
    <row r="69" spans="1:12" x14ac:dyDescent="0.15">
      <c r="A69" s="5"/>
      <c r="B69" s="5"/>
      <c r="F69" s="7"/>
    </row>
    <row r="70" spans="1:12" ht="12.75" customHeight="1" x14ac:dyDescent="0.2">
      <c r="A70" s="67" t="s">
        <v>182</v>
      </c>
      <c r="B70" s="67"/>
      <c r="C70" s="67"/>
      <c r="D70" s="67"/>
      <c r="E70" s="67"/>
      <c r="F70" s="67"/>
      <c r="G70" s="67"/>
      <c r="H70" s="67"/>
    </row>
    <row r="71" spans="1:12" ht="12.75" customHeight="1" x14ac:dyDescent="0.2">
      <c r="A71" s="66" t="s">
        <v>180</v>
      </c>
      <c r="B71" s="66"/>
      <c r="C71" s="66"/>
      <c r="D71" s="66"/>
      <c r="E71" s="66"/>
      <c r="F71" s="66"/>
      <c r="G71" s="66"/>
      <c r="H71" s="66"/>
    </row>
    <row r="72" spans="1:12" ht="12.75" x14ac:dyDescent="0.2">
      <c r="A72" s="66"/>
      <c r="B72" s="66"/>
      <c r="C72" s="66"/>
      <c r="D72" s="66"/>
      <c r="E72" s="66"/>
      <c r="F72" s="66"/>
    </row>
    <row r="73" spans="1:12" ht="12.75" customHeight="1" x14ac:dyDescent="0.2">
      <c r="A73" s="66" t="s">
        <v>183</v>
      </c>
      <c r="B73" s="66"/>
      <c r="C73" s="66"/>
      <c r="D73" s="66"/>
      <c r="E73" s="66"/>
      <c r="F73" s="66"/>
      <c r="G73" s="66"/>
      <c r="H73" s="66"/>
    </row>
    <row r="74" spans="1:12" ht="12.75" customHeight="1" x14ac:dyDescent="0.2">
      <c r="A74" s="66" t="s">
        <v>181</v>
      </c>
      <c r="B74" s="66"/>
      <c r="C74" s="66"/>
      <c r="D74" s="66"/>
      <c r="E74" s="66"/>
      <c r="F74" s="66"/>
      <c r="G74" s="66"/>
      <c r="H74" s="66"/>
    </row>
    <row r="75" spans="1:12" x14ac:dyDescent="0.15">
      <c r="A75" s="9"/>
      <c r="B75" s="9"/>
      <c r="C75" s="7"/>
      <c r="D75" s="7"/>
      <c r="E75" s="7"/>
      <c r="F75" s="7"/>
    </row>
    <row r="76" spans="1:12" x14ac:dyDescent="0.15">
      <c r="A76" s="9"/>
      <c r="B76" s="9"/>
      <c r="C76" s="7"/>
      <c r="D76" s="7"/>
      <c r="E76" s="7"/>
      <c r="F76" s="7"/>
    </row>
    <row r="77" spans="1:12" x14ac:dyDescent="0.15">
      <c r="A77" s="9"/>
      <c r="B77" s="9"/>
      <c r="C77" s="7"/>
      <c r="D77" s="7"/>
      <c r="E77" s="7"/>
      <c r="F77" s="7"/>
    </row>
    <row r="78" spans="1:12" x14ac:dyDescent="0.15">
      <c r="A78" s="9"/>
      <c r="B78" s="9"/>
      <c r="C78" s="7"/>
      <c r="D78" s="7"/>
      <c r="E78" s="7"/>
      <c r="F78" s="7"/>
    </row>
    <row r="79" spans="1:12" x14ac:dyDescent="0.15">
      <c r="A79" s="9"/>
      <c r="B79" s="9"/>
      <c r="C79" s="7"/>
      <c r="D79" s="7"/>
      <c r="E79" s="7"/>
      <c r="F79" s="7"/>
    </row>
    <row r="80" spans="1:12" x14ac:dyDescent="0.15">
      <c r="A80" s="9"/>
      <c r="B80" s="9"/>
      <c r="C80" s="7"/>
      <c r="D80" s="7"/>
      <c r="E80" s="7"/>
      <c r="F80" s="7"/>
    </row>
    <row r="81" spans="1:6" x14ac:dyDescent="0.15">
      <c r="A81" s="9"/>
      <c r="B81" s="9"/>
      <c r="C81" s="7"/>
      <c r="D81" s="7"/>
      <c r="E81" s="7"/>
      <c r="F81" s="7"/>
    </row>
    <row r="82" spans="1:6" x14ac:dyDescent="0.15">
      <c r="A82" s="9"/>
      <c r="B82" s="9"/>
      <c r="C82" s="7"/>
      <c r="D82" s="7"/>
      <c r="E82" s="7"/>
      <c r="F82" s="7"/>
    </row>
    <row r="83" spans="1:6" x14ac:dyDescent="0.15">
      <c r="A83" s="9"/>
      <c r="B83" s="9"/>
      <c r="C83" s="7"/>
      <c r="D83" s="7"/>
      <c r="E83" s="7"/>
      <c r="F83" s="7"/>
    </row>
    <row r="84" spans="1:6" x14ac:dyDescent="0.15">
      <c r="A84" s="9"/>
      <c r="B84" s="9"/>
      <c r="C84" s="7"/>
      <c r="D84" s="7"/>
      <c r="E84" s="7"/>
      <c r="F84" s="7"/>
    </row>
    <row r="85" spans="1:6" x14ac:dyDescent="0.15">
      <c r="A85" s="9"/>
      <c r="B85" s="9"/>
      <c r="C85" s="7"/>
      <c r="D85" s="7"/>
      <c r="E85" s="7"/>
      <c r="F85" s="7"/>
    </row>
    <row r="86" spans="1:6" x14ac:dyDescent="0.15">
      <c r="A86" s="9"/>
      <c r="B86" s="9"/>
      <c r="C86" s="7"/>
      <c r="D86" s="7"/>
      <c r="E86" s="7"/>
      <c r="F86" s="7"/>
    </row>
    <row r="87" spans="1:6" x14ac:dyDescent="0.15">
      <c r="A87" s="9"/>
      <c r="B87" s="9"/>
      <c r="C87" s="7"/>
      <c r="D87" s="7"/>
      <c r="E87" s="7"/>
      <c r="F87" s="7"/>
    </row>
    <row r="88" spans="1:6" x14ac:dyDescent="0.15">
      <c r="A88" s="9"/>
      <c r="B88" s="9"/>
      <c r="C88" s="7"/>
      <c r="D88" s="7"/>
      <c r="E88" s="7"/>
      <c r="F88" s="7"/>
    </row>
    <row r="89" spans="1:6" x14ac:dyDescent="0.15">
      <c r="A89" s="9"/>
      <c r="B89" s="9"/>
      <c r="C89" s="7"/>
      <c r="D89" s="7"/>
      <c r="E89" s="7"/>
      <c r="F89" s="7"/>
    </row>
    <row r="90" spans="1:6" x14ac:dyDescent="0.15">
      <c r="A90" s="9"/>
      <c r="B90" s="9"/>
      <c r="C90" s="7"/>
      <c r="D90" s="7"/>
      <c r="E90" s="7"/>
      <c r="F90" s="7"/>
    </row>
    <row r="91" spans="1:6" x14ac:dyDescent="0.15">
      <c r="A91" s="9"/>
      <c r="B91" s="9"/>
      <c r="C91" s="7"/>
      <c r="D91" s="7"/>
      <c r="E91" s="7"/>
      <c r="F91" s="7"/>
    </row>
    <row r="92" spans="1:6" x14ac:dyDescent="0.15">
      <c r="A92" s="9"/>
      <c r="B92" s="9"/>
      <c r="C92" s="7"/>
      <c r="D92" s="7"/>
      <c r="E92" s="7"/>
      <c r="F92" s="7"/>
    </row>
    <row r="93" spans="1:6" x14ac:dyDescent="0.15">
      <c r="A93" s="9"/>
      <c r="B93" s="9"/>
      <c r="C93" s="7"/>
      <c r="D93" s="7"/>
      <c r="E93" s="7"/>
      <c r="F93" s="7"/>
    </row>
    <row r="94" spans="1:6" x14ac:dyDescent="0.15">
      <c r="A94" s="9"/>
      <c r="B94" s="9"/>
      <c r="C94" s="7"/>
      <c r="D94" s="7"/>
      <c r="E94" s="7"/>
      <c r="F94" s="7"/>
    </row>
    <row r="95" spans="1:6" x14ac:dyDescent="0.15">
      <c r="A95" s="9"/>
      <c r="B95" s="9"/>
      <c r="C95" s="7"/>
      <c r="D95" s="7"/>
      <c r="E95" s="7"/>
      <c r="F95" s="7"/>
    </row>
    <row r="96" spans="1:6" x14ac:dyDescent="0.15">
      <c r="A96" s="9"/>
      <c r="B96" s="9"/>
      <c r="C96" s="7"/>
      <c r="D96" s="7"/>
      <c r="E96" s="7"/>
      <c r="F96" s="7"/>
    </row>
    <row r="97" spans="1:6" x14ac:dyDescent="0.15">
      <c r="A97" s="9"/>
      <c r="B97" s="9"/>
      <c r="C97" s="7"/>
      <c r="D97" s="7"/>
      <c r="E97" s="7"/>
      <c r="F97" s="7"/>
    </row>
    <row r="98" spans="1:6" x14ac:dyDescent="0.15">
      <c r="A98" s="9"/>
      <c r="B98" s="9"/>
      <c r="C98" s="7"/>
      <c r="D98" s="7"/>
      <c r="E98" s="7"/>
      <c r="F98" s="7"/>
    </row>
    <row r="99" spans="1:6" x14ac:dyDescent="0.15">
      <c r="A99" s="9"/>
      <c r="B99" s="9"/>
      <c r="C99" s="7"/>
      <c r="D99" s="7"/>
      <c r="E99" s="7"/>
      <c r="F99" s="7"/>
    </row>
    <row r="100" spans="1:6" x14ac:dyDescent="0.15">
      <c r="A100" s="9"/>
      <c r="B100" s="9"/>
      <c r="C100" s="7"/>
      <c r="D100" s="7"/>
      <c r="E100" s="7"/>
      <c r="F100" s="7"/>
    </row>
    <row r="101" spans="1:6" x14ac:dyDescent="0.15">
      <c r="A101" s="9"/>
      <c r="B101" s="9"/>
      <c r="C101" s="7"/>
      <c r="D101" s="7"/>
      <c r="E101" s="7"/>
      <c r="F101" s="7"/>
    </row>
    <row r="102" spans="1:6" x14ac:dyDescent="0.15">
      <c r="A102" s="9"/>
      <c r="B102" s="9"/>
      <c r="C102" s="7"/>
      <c r="D102" s="7"/>
      <c r="E102" s="7"/>
      <c r="F102" s="7"/>
    </row>
    <row r="103" spans="1:6" x14ac:dyDescent="0.15">
      <c r="A103" s="9"/>
      <c r="B103" s="9"/>
      <c r="C103" s="7"/>
      <c r="D103" s="7"/>
      <c r="E103" s="7"/>
      <c r="F103" s="7"/>
    </row>
    <row r="104" spans="1:6" x14ac:dyDescent="0.15">
      <c r="A104" s="9"/>
      <c r="B104" s="9"/>
      <c r="C104" s="7"/>
      <c r="D104" s="7"/>
      <c r="E104" s="7"/>
      <c r="F104" s="7"/>
    </row>
    <row r="105" spans="1:6" x14ac:dyDescent="0.15">
      <c r="A105" s="9"/>
      <c r="B105" s="9"/>
      <c r="C105" s="7"/>
      <c r="D105" s="7"/>
      <c r="E105" s="7"/>
      <c r="F105" s="7"/>
    </row>
    <row r="106" spans="1:6" x14ac:dyDescent="0.15">
      <c r="A106" s="9"/>
      <c r="B106" s="9"/>
      <c r="C106" s="7"/>
      <c r="D106" s="7"/>
      <c r="E106" s="7"/>
      <c r="F106" s="6"/>
    </row>
    <row r="107" spans="1:6" x14ac:dyDescent="0.15">
      <c r="A107" s="9"/>
      <c r="B107" s="9"/>
      <c r="C107" s="7"/>
      <c r="D107" s="7"/>
      <c r="E107" s="7"/>
      <c r="F107" s="6"/>
    </row>
    <row r="108" spans="1:6" x14ac:dyDescent="0.15">
      <c r="A108" s="9"/>
      <c r="B108" s="9"/>
      <c r="C108" s="7"/>
      <c r="D108" s="7"/>
      <c r="E108" s="7"/>
      <c r="F108" s="6"/>
    </row>
    <row r="109" spans="1:6" x14ac:dyDescent="0.15">
      <c r="A109" s="9"/>
      <c r="B109" s="9"/>
      <c r="C109" s="7"/>
      <c r="D109" s="7"/>
      <c r="E109" s="7"/>
      <c r="F109" s="6"/>
    </row>
    <row r="110" spans="1:6" x14ac:dyDescent="0.15">
      <c r="A110" s="9"/>
      <c r="B110" s="9"/>
      <c r="C110" s="7"/>
      <c r="D110" s="7"/>
      <c r="E110" s="7"/>
      <c r="F110" s="6"/>
    </row>
    <row r="111" spans="1:6" x14ac:dyDescent="0.15">
      <c r="A111" s="9"/>
      <c r="B111" s="9"/>
      <c r="C111" s="7"/>
      <c r="D111" s="7"/>
      <c r="E111" s="7"/>
      <c r="F111" s="6"/>
    </row>
    <row r="112" spans="1:6" x14ac:dyDescent="0.15">
      <c r="A112" s="9"/>
      <c r="B112" s="9"/>
      <c r="C112" s="7"/>
      <c r="D112" s="7"/>
      <c r="E112" s="7"/>
      <c r="F112" s="6"/>
    </row>
    <row r="113" spans="1:6" x14ac:dyDescent="0.15">
      <c r="A113" s="9"/>
      <c r="B113" s="9"/>
      <c r="C113" s="7"/>
      <c r="D113" s="7"/>
      <c r="E113" s="7"/>
      <c r="F113" s="6"/>
    </row>
    <row r="114" spans="1:6" x14ac:dyDescent="0.15">
      <c r="A114" s="9"/>
      <c r="B114" s="9"/>
      <c r="C114" s="7"/>
      <c r="D114" s="7"/>
      <c r="E114" s="7"/>
      <c r="F114" s="6"/>
    </row>
    <row r="115" spans="1:6" x14ac:dyDescent="0.15">
      <c r="A115" s="9"/>
      <c r="B115" s="9"/>
      <c r="C115" s="7"/>
      <c r="D115" s="7"/>
      <c r="E115" s="7"/>
      <c r="F115" s="6"/>
    </row>
    <row r="116" spans="1:6" x14ac:dyDescent="0.15">
      <c r="A116" s="9"/>
      <c r="B116" s="9"/>
      <c r="C116" s="7"/>
      <c r="D116" s="7"/>
      <c r="E116" s="7"/>
      <c r="F116" s="6"/>
    </row>
    <row r="117" spans="1:6" x14ac:dyDescent="0.15">
      <c r="A117" s="9"/>
      <c r="B117" s="9"/>
      <c r="C117" s="7"/>
      <c r="D117" s="7"/>
      <c r="E117" s="7"/>
      <c r="F117" s="6"/>
    </row>
    <row r="118" spans="1:6" x14ac:dyDescent="0.15">
      <c r="A118" s="9"/>
      <c r="B118" s="9"/>
      <c r="C118" s="7"/>
      <c r="D118" s="7"/>
      <c r="E118" s="7"/>
      <c r="F118" s="6"/>
    </row>
    <row r="119" spans="1:6" x14ac:dyDescent="0.15">
      <c r="A119" s="9"/>
      <c r="B119" s="9"/>
      <c r="C119" s="7"/>
      <c r="D119" s="7"/>
      <c r="E119" s="7"/>
      <c r="F119" s="6"/>
    </row>
    <row r="120" spans="1:6" x14ac:dyDescent="0.15">
      <c r="A120" s="9"/>
      <c r="B120" s="9"/>
      <c r="C120" s="7"/>
      <c r="D120" s="7"/>
      <c r="E120" s="7"/>
      <c r="F120" s="6"/>
    </row>
    <row r="121" spans="1:6" x14ac:dyDescent="0.15">
      <c r="A121" s="9"/>
      <c r="B121" s="9"/>
      <c r="C121" s="7"/>
      <c r="D121" s="7"/>
      <c r="E121" s="7"/>
      <c r="F121" s="6"/>
    </row>
    <row r="122" spans="1:6" x14ac:dyDescent="0.15">
      <c r="A122" s="9"/>
      <c r="B122" s="9"/>
      <c r="C122" s="7"/>
      <c r="D122" s="7"/>
      <c r="E122" s="7"/>
      <c r="F122" s="6"/>
    </row>
    <row r="123" spans="1:6" x14ac:dyDescent="0.15">
      <c r="A123" s="9"/>
      <c r="B123" s="9"/>
      <c r="C123" s="7"/>
      <c r="D123" s="7"/>
      <c r="E123" s="7"/>
      <c r="F123" s="6"/>
    </row>
    <row r="124" spans="1:6" x14ac:dyDescent="0.15">
      <c r="A124" s="9"/>
      <c r="B124" s="9"/>
      <c r="C124" s="7"/>
      <c r="D124" s="7"/>
      <c r="E124" s="7"/>
      <c r="F124" s="6"/>
    </row>
    <row r="125" spans="1:6" x14ac:dyDescent="0.15">
      <c r="A125" s="9"/>
      <c r="B125" s="9"/>
      <c r="C125" s="7"/>
      <c r="D125" s="7"/>
      <c r="E125" s="7"/>
      <c r="F125" s="6"/>
    </row>
    <row r="126" spans="1:6" x14ac:dyDescent="0.15">
      <c r="A126" s="9"/>
      <c r="B126" s="9"/>
      <c r="C126" s="7"/>
      <c r="D126" s="7"/>
      <c r="E126" s="7"/>
      <c r="F126" s="6"/>
    </row>
    <row r="127" spans="1:6" x14ac:dyDescent="0.15">
      <c r="A127" s="9"/>
      <c r="B127" s="9"/>
      <c r="C127" s="7"/>
      <c r="D127" s="7"/>
      <c r="E127" s="7"/>
      <c r="F127" s="6"/>
    </row>
    <row r="128" spans="1:6" x14ac:dyDescent="0.15">
      <c r="A128" s="9"/>
      <c r="B128" s="9"/>
      <c r="C128" s="7"/>
      <c r="D128" s="7"/>
      <c r="E128" s="7"/>
      <c r="F128" s="6"/>
    </row>
    <row r="129" spans="1:6" x14ac:dyDescent="0.15">
      <c r="A129" s="9"/>
      <c r="B129" s="9"/>
      <c r="C129" s="7"/>
      <c r="D129" s="7"/>
      <c r="E129" s="7"/>
      <c r="F129" s="6"/>
    </row>
    <row r="130" spans="1:6" x14ac:dyDescent="0.15">
      <c r="A130" s="9"/>
      <c r="B130" s="9"/>
      <c r="C130" s="7"/>
      <c r="D130" s="7"/>
      <c r="E130" s="7"/>
      <c r="F130" s="6"/>
    </row>
    <row r="131" spans="1:6" x14ac:dyDescent="0.15">
      <c r="A131" s="9"/>
      <c r="B131" s="9"/>
      <c r="C131" s="7"/>
      <c r="D131" s="7"/>
      <c r="E131" s="7"/>
      <c r="F131" s="6"/>
    </row>
    <row r="132" spans="1:6" x14ac:dyDescent="0.15">
      <c r="A132" s="9"/>
      <c r="B132" s="9"/>
      <c r="C132" s="7"/>
      <c r="D132" s="7"/>
      <c r="E132" s="7"/>
      <c r="F132" s="6"/>
    </row>
    <row r="133" spans="1:6" x14ac:dyDescent="0.15">
      <c r="A133" s="9"/>
      <c r="B133" s="9"/>
      <c r="C133" s="7"/>
      <c r="D133" s="7"/>
      <c r="E133" s="7"/>
      <c r="F133" s="6"/>
    </row>
    <row r="134" spans="1:6" x14ac:dyDescent="0.15">
      <c r="A134" s="9"/>
      <c r="B134" s="9"/>
      <c r="C134" s="7"/>
      <c r="D134" s="7"/>
      <c r="E134" s="7"/>
      <c r="F134" s="6"/>
    </row>
    <row r="135" spans="1:6" x14ac:dyDescent="0.15">
      <c r="A135" s="9"/>
      <c r="B135" s="9"/>
      <c r="C135" s="7"/>
      <c r="D135" s="7"/>
      <c r="E135" s="7"/>
      <c r="F135" s="6"/>
    </row>
    <row r="136" spans="1:6" x14ac:dyDescent="0.15">
      <c r="A136" s="9"/>
      <c r="B136" s="9"/>
      <c r="C136" s="7"/>
      <c r="D136" s="7"/>
      <c r="E136" s="7"/>
      <c r="F136" s="6"/>
    </row>
    <row r="137" spans="1:6" x14ac:dyDescent="0.15">
      <c r="A137" s="9"/>
      <c r="B137" s="9"/>
      <c r="C137" s="7"/>
      <c r="D137" s="7"/>
      <c r="E137" s="7"/>
      <c r="F137" s="6"/>
    </row>
    <row r="138" spans="1:6" x14ac:dyDescent="0.15">
      <c r="A138" s="9"/>
      <c r="B138" s="9"/>
      <c r="C138" s="7"/>
      <c r="D138" s="7"/>
      <c r="E138" s="7"/>
      <c r="F138" s="6"/>
    </row>
    <row r="139" spans="1:6" x14ac:dyDescent="0.15">
      <c r="A139" s="9"/>
      <c r="B139" s="9"/>
      <c r="C139" s="7"/>
      <c r="D139" s="7"/>
      <c r="E139" s="7"/>
      <c r="F139" s="6"/>
    </row>
    <row r="140" spans="1:6" x14ac:dyDescent="0.15">
      <c r="A140" s="9"/>
      <c r="B140" s="9"/>
      <c r="C140" s="7"/>
      <c r="D140" s="7"/>
      <c r="E140" s="7"/>
      <c r="F140" s="6"/>
    </row>
    <row r="141" spans="1:6" x14ac:dyDescent="0.15">
      <c r="A141" s="9"/>
      <c r="B141" s="9"/>
      <c r="C141" s="7"/>
      <c r="D141" s="7"/>
      <c r="E141" s="7"/>
      <c r="F141" s="6"/>
    </row>
    <row r="142" spans="1:6" x14ac:dyDescent="0.15">
      <c r="A142" s="9"/>
      <c r="B142" s="9"/>
      <c r="C142" s="7"/>
      <c r="D142" s="7"/>
      <c r="E142" s="7"/>
      <c r="F142" s="6"/>
    </row>
    <row r="143" spans="1:6" x14ac:dyDescent="0.15">
      <c r="A143" s="9"/>
      <c r="B143" s="9"/>
      <c r="C143" s="7"/>
      <c r="D143" s="7"/>
      <c r="E143" s="7"/>
      <c r="F143" s="6"/>
    </row>
    <row r="144" spans="1:6" x14ac:dyDescent="0.15">
      <c r="A144" s="9"/>
      <c r="B144" s="9"/>
      <c r="C144" s="7"/>
      <c r="D144" s="7"/>
      <c r="E144" s="7"/>
      <c r="F144" s="6"/>
    </row>
    <row r="145" spans="1:6" x14ac:dyDescent="0.15">
      <c r="A145" s="9"/>
      <c r="B145" s="9"/>
      <c r="C145" s="7"/>
      <c r="D145" s="7"/>
      <c r="E145" s="7"/>
      <c r="F145" s="6"/>
    </row>
    <row r="146" spans="1:6" x14ac:dyDescent="0.15">
      <c r="A146" s="9"/>
      <c r="B146" s="9"/>
      <c r="C146" s="7"/>
      <c r="D146" s="7"/>
      <c r="E146" s="7"/>
      <c r="F146" s="6"/>
    </row>
    <row r="147" spans="1:6" x14ac:dyDescent="0.15">
      <c r="A147" s="9"/>
      <c r="B147" s="9"/>
      <c r="C147" s="7"/>
      <c r="D147" s="7"/>
      <c r="E147" s="7"/>
      <c r="F147" s="6"/>
    </row>
    <row r="148" spans="1:6" x14ac:dyDescent="0.15">
      <c r="A148" s="9"/>
      <c r="B148" s="9"/>
      <c r="C148" s="7"/>
      <c r="D148" s="7"/>
      <c r="E148" s="7"/>
      <c r="F148" s="6"/>
    </row>
    <row r="149" spans="1:6" x14ac:dyDescent="0.15">
      <c r="A149" s="9"/>
      <c r="B149" s="9"/>
      <c r="C149" s="7"/>
      <c r="D149" s="7"/>
      <c r="E149" s="7"/>
      <c r="F149" s="6"/>
    </row>
    <row r="150" spans="1:6" x14ac:dyDescent="0.15">
      <c r="A150" s="9"/>
      <c r="B150" s="9"/>
      <c r="C150" s="7"/>
      <c r="D150" s="7"/>
      <c r="E150" s="7"/>
      <c r="F150" s="6"/>
    </row>
    <row r="151" spans="1:6" x14ac:dyDescent="0.15">
      <c r="A151" s="9"/>
      <c r="B151" s="9"/>
      <c r="C151" s="7"/>
      <c r="D151" s="7"/>
      <c r="E151" s="7"/>
      <c r="F151" s="6"/>
    </row>
    <row r="152" spans="1:6" x14ac:dyDescent="0.15">
      <c r="A152" s="9"/>
      <c r="B152" s="9"/>
      <c r="C152" s="7"/>
      <c r="D152" s="7"/>
      <c r="E152" s="7"/>
      <c r="F152" s="6"/>
    </row>
    <row r="153" spans="1:6" x14ac:dyDescent="0.15">
      <c r="A153" s="9"/>
      <c r="B153" s="9"/>
      <c r="C153" s="6"/>
      <c r="D153" s="6"/>
      <c r="E153" s="6"/>
      <c r="F153" s="6"/>
    </row>
    <row r="154" spans="1:6" x14ac:dyDescent="0.15">
      <c r="A154" s="9"/>
      <c r="B154" s="9"/>
      <c r="C154" s="6"/>
      <c r="D154" s="6"/>
      <c r="E154" s="6"/>
      <c r="F154" s="6"/>
    </row>
    <row r="155" spans="1:6" x14ac:dyDescent="0.15">
      <c r="A155" s="9"/>
      <c r="B155" s="9"/>
      <c r="C155" s="6"/>
      <c r="D155" s="6"/>
      <c r="E155" s="6"/>
      <c r="F155" s="6"/>
    </row>
    <row r="156" spans="1:6" x14ac:dyDescent="0.15">
      <c r="A156" s="9"/>
      <c r="B156" s="9"/>
      <c r="C156" s="6"/>
      <c r="D156" s="6"/>
      <c r="E156" s="6"/>
      <c r="F156" s="6"/>
    </row>
    <row r="157" spans="1:6" x14ac:dyDescent="0.15">
      <c r="A157" s="9"/>
      <c r="B157" s="9"/>
      <c r="C157" s="6"/>
      <c r="D157" s="6"/>
      <c r="E157" s="6"/>
      <c r="F157" s="6"/>
    </row>
    <row r="158" spans="1:6" x14ac:dyDescent="0.15">
      <c r="A158" s="9"/>
      <c r="B158" s="9"/>
      <c r="C158" s="6"/>
      <c r="D158" s="6"/>
      <c r="E158" s="6"/>
      <c r="F158" s="6"/>
    </row>
    <row r="159" spans="1:6" x14ac:dyDescent="0.15">
      <c r="A159" s="9"/>
      <c r="B159" s="9"/>
      <c r="C159" s="6"/>
      <c r="D159" s="6"/>
      <c r="E159" s="6"/>
      <c r="F159" s="6"/>
    </row>
    <row r="160" spans="1:6" x14ac:dyDescent="0.15">
      <c r="A160" s="9"/>
      <c r="B160" s="9"/>
      <c r="C160" s="6"/>
      <c r="D160" s="6"/>
      <c r="E160" s="6"/>
      <c r="F160" s="6"/>
    </row>
    <row r="161" spans="1:6" x14ac:dyDescent="0.15">
      <c r="A161" s="9"/>
      <c r="B161" s="9"/>
      <c r="C161" s="6"/>
      <c r="D161" s="6"/>
      <c r="E161" s="6"/>
      <c r="F161" s="6"/>
    </row>
    <row r="162" spans="1:6" x14ac:dyDescent="0.15">
      <c r="A162" s="9"/>
      <c r="B162" s="9"/>
      <c r="C162" s="6"/>
      <c r="D162" s="6"/>
      <c r="E162" s="6"/>
      <c r="F162" s="6"/>
    </row>
    <row r="163" spans="1:6" x14ac:dyDescent="0.15">
      <c r="A163" s="9"/>
      <c r="B163" s="9"/>
      <c r="C163" s="6"/>
      <c r="D163" s="6"/>
      <c r="E163" s="6"/>
      <c r="F163" s="6"/>
    </row>
    <row r="164" spans="1:6" x14ac:dyDescent="0.15">
      <c r="A164" s="9"/>
      <c r="B164" s="9"/>
      <c r="C164" s="6"/>
      <c r="D164" s="6"/>
      <c r="E164" s="6"/>
      <c r="F164" s="6"/>
    </row>
    <row r="165" spans="1:6" x14ac:dyDescent="0.15">
      <c r="A165" s="9"/>
      <c r="B165" s="9"/>
      <c r="C165" s="6"/>
      <c r="D165" s="6"/>
      <c r="E165" s="6"/>
      <c r="F165" s="6"/>
    </row>
    <row r="166" spans="1:6" x14ac:dyDescent="0.15">
      <c r="A166" s="9"/>
      <c r="B166" s="9"/>
      <c r="C166" s="6"/>
      <c r="D166" s="6"/>
      <c r="E166" s="6"/>
      <c r="F166" s="6"/>
    </row>
    <row r="167" spans="1:6" x14ac:dyDescent="0.15">
      <c r="A167" s="9"/>
      <c r="B167" s="9"/>
      <c r="C167" s="6"/>
      <c r="D167" s="6"/>
      <c r="E167" s="6"/>
      <c r="F167" s="6"/>
    </row>
    <row r="168" spans="1:6" x14ac:dyDescent="0.15">
      <c r="A168" s="9"/>
      <c r="B168" s="9"/>
      <c r="C168" s="6"/>
      <c r="D168" s="6"/>
      <c r="E168" s="6"/>
      <c r="F168" s="6"/>
    </row>
    <row r="169" spans="1:6" x14ac:dyDescent="0.15">
      <c r="A169" s="9"/>
      <c r="B169" s="9"/>
      <c r="C169" s="6"/>
      <c r="D169" s="6"/>
      <c r="E169" s="6"/>
      <c r="F169" s="6"/>
    </row>
    <row r="170" spans="1:6" x14ac:dyDescent="0.15">
      <c r="A170" s="9"/>
      <c r="B170" s="9"/>
      <c r="C170" s="6"/>
      <c r="D170" s="6"/>
      <c r="E170" s="6"/>
      <c r="F170" s="6"/>
    </row>
    <row r="171" spans="1:6" x14ac:dyDescent="0.15">
      <c r="A171" s="9"/>
      <c r="B171" s="9"/>
      <c r="C171" s="6"/>
      <c r="D171" s="6"/>
      <c r="E171" s="6"/>
      <c r="F171" s="6"/>
    </row>
    <row r="172" spans="1:6" x14ac:dyDescent="0.15">
      <c r="A172" s="9"/>
      <c r="B172" s="9"/>
      <c r="C172" s="6"/>
      <c r="D172" s="6"/>
      <c r="E172" s="6"/>
      <c r="F172" s="6"/>
    </row>
    <row r="173" spans="1:6" x14ac:dyDescent="0.15">
      <c r="A173" s="9"/>
      <c r="B173" s="9"/>
      <c r="C173" s="6"/>
      <c r="D173" s="6"/>
      <c r="E173" s="6"/>
      <c r="F173" s="6"/>
    </row>
    <row r="174" spans="1:6" x14ac:dyDescent="0.15">
      <c r="A174" s="9"/>
      <c r="B174" s="9"/>
      <c r="C174" s="6"/>
      <c r="D174" s="6"/>
      <c r="E174" s="6"/>
      <c r="F174" s="6"/>
    </row>
    <row r="175" spans="1:6" x14ac:dyDescent="0.15">
      <c r="A175" s="9"/>
      <c r="B175" s="9"/>
      <c r="C175" s="6"/>
      <c r="D175" s="6"/>
      <c r="E175" s="6"/>
      <c r="F175" s="6"/>
    </row>
    <row r="176" spans="1:6" x14ac:dyDescent="0.15">
      <c r="A176" s="9"/>
      <c r="B176" s="9"/>
      <c r="C176" s="6"/>
      <c r="D176" s="6"/>
      <c r="E176" s="6"/>
      <c r="F176" s="6"/>
    </row>
    <row r="177" spans="1:6" x14ac:dyDescent="0.15">
      <c r="A177" s="9"/>
      <c r="B177" s="9"/>
      <c r="C177" s="6"/>
      <c r="D177" s="6"/>
      <c r="E177" s="6"/>
      <c r="F177" s="6"/>
    </row>
    <row r="178" spans="1:6" x14ac:dyDescent="0.15">
      <c r="A178" s="9"/>
      <c r="B178" s="9"/>
      <c r="C178" s="6"/>
      <c r="D178" s="6"/>
      <c r="E178" s="6"/>
      <c r="F178" s="6"/>
    </row>
    <row r="179" spans="1:6" x14ac:dyDescent="0.15">
      <c r="A179" s="9"/>
      <c r="B179" s="9"/>
      <c r="C179" s="6"/>
      <c r="D179" s="6"/>
      <c r="E179" s="6"/>
      <c r="F179" s="6"/>
    </row>
    <row r="180" spans="1:6" x14ac:dyDescent="0.15">
      <c r="A180" s="9"/>
      <c r="B180" s="9"/>
      <c r="C180" s="6"/>
      <c r="D180" s="6"/>
      <c r="E180" s="6"/>
      <c r="F180" s="6"/>
    </row>
    <row r="181" spans="1:6" x14ac:dyDescent="0.15">
      <c r="A181" s="9"/>
      <c r="B181" s="9"/>
      <c r="C181" s="6"/>
      <c r="D181" s="6"/>
      <c r="E181" s="6"/>
      <c r="F181" s="6"/>
    </row>
    <row r="182" spans="1:6" x14ac:dyDescent="0.15">
      <c r="A182" s="9"/>
      <c r="B182" s="9"/>
      <c r="C182" s="6"/>
      <c r="D182" s="6"/>
      <c r="E182" s="6"/>
      <c r="F182" s="6"/>
    </row>
    <row r="183" spans="1:6" x14ac:dyDescent="0.15">
      <c r="A183" s="9"/>
      <c r="B183" s="9"/>
      <c r="C183" s="6"/>
      <c r="D183" s="6"/>
      <c r="E183" s="6"/>
      <c r="F183" s="6"/>
    </row>
    <row r="184" spans="1:6" x14ac:dyDescent="0.15">
      <c r="A184" s="9"/>
      <c r="B184" s="9"/>
      <c r="C184" s="6"/>
      <c r="D184" s="6"/>
      <c r="E184" s="6"/>
      <c r="F184" s="6"/>
    </row>
    <row r="185" spans="1:6" x14ac:dyDescent="0.15">
      <c r="A185" s="9"/>
      <c r="B185" s="9"/>
      <c r="C185" s="6"/>
      <c r="D185" s="6"/>
      <c r="E185" s="6"/>
      <c r="F185" s="6"/>
    </row>
    <row r="186" spans="1:6" x14ac:dyDescent="0.15">
      <c r="A186" s="9"/>
      <c r="B186" s="9"/>
      <c r="C186" s="6"/>
      <c r="D186" s="6"/>
      <c r="E186" s="6"/>
      <c r="F186" s="6"/>
    </row>
    <row r="187" spans="1:6" x14ac:dyDescent="0.15">
      <c r="A187" s="9"/>
      <c r="B187" s="9"/>
      <c r="C187" s="6"/>
      <c r="D187" s="6"/>
      <c r="E187" s="6"/>
      <c r="F187" s="6"/>
    </row>
    <row r="188" spans="1:6" x14ac:dyDescent="0.15">
      <c r="A188" s="9"/>
      <c r="B188" s="9"/>
      <c r="C188" s="6"/>
      <c r="D188" s="6"/>
      <c r="E188" s="6"/>
      <c r="F188" s="6"/>
    </row>
    <row r="189" spans="1:6" x14ac:dyDescent="0.15">
      <c r="A189" s="9"/>
      <c r="B189" s="9"/>
      <c r="C189" s="6"/>
      <c r="D189" s="6"/>
      <c r="E189" s="6"/>
      <c r="F189" s="6"/>
    </row>
    <row r="190" spans="1:6" x14ac:dyDescent="0.15">
      <c r="A190" s="9"/>
      <c r="B190" s="9"/>
      <c r="C190" s="6"/>
      <c r="D190" s="6"/>
      <c r="E190" s="6"/>
      <c r="F190" s="6"/>
    </row>
    <row r="191" spans="1:6" x14ac:dyDescent="0.15">
      <c r="A191" s="9"/>
      <c r="B191" s="9"/>
      <c r="C191" s="6"/>
      <c r="D191" s="6"/>
      <c r="E191" s="6"/>
      <c r="F191" s="6"/>
    </row>
    <row r="192" spans="1:6" x14ac:dyDescent="0.15">
      <c r="A192" s="9"/>
      <c r="B192" s="9"/>
      <c r="C192" s="6"/>
      <c r="D192" s="6"/>
      <c r="E192" s="6"/>
      <c r="F192" s="6"/>
    </row>
    <row r="193" spans="1:6" x14ac:dyDescent="0.15">
      <c r="A193" s="9"/>
      <c r="B193" s="9"/>
      <c r="C193" s="6"/>
      <c r="D193" s="6"/>
      <c r="E193" s="6"/>
      <c r="F193" s="6"/>
    </row>
    <row r="194" spans="1:6" x14ac:dyDescent="0.15">
      <c r="A194" s="9"/>
      <c r="B194" s="9"/>
      <c r="C194" s="6"/>
      <c r="D194" s="6"/>
      <c r="E194" s="6"/>
      <c r="F194" s="6"/>
    </row>
    <row r="195" spans="1:6" x14ac:dyDescent="0.15">
      <c r="A195" s="9"/>
      <c r="B195" s="9"/>
      <c r="C195" s="6"/>
      <c r="D195" s="6"/>
      <c r="E195" s="6"/>
      <c r="F195" s="6"/>
    </row>
    <row r="196" spans="1:6" x14ac:dyDescent="0.15">
      <c r="A196" s="9"/>
      <c r="B196" s="9"/>
      <c r="C196" s="6"/>
      <c r="D196" s="6"/>
      <c r="E196" s="6"/>
      <c r="F196" s="6"/>
    </row>
    <row r="197" spans="1:6" x14ac:dyDescent="0.15">
      <c r="A197" s="9"/>
      <c r="B197" s="9"/>
      <c r="C197" s="6"/>
      <c r="D197" s="6"/>
      <c r="E197" s="6"/>
      <c r="F197" s="6"/>
    </row>
    <row r="198" spans="1:6" x14ac:dyDescent="0.15">
      <c r="A198" s="9"/>
      <c r="B198" s="9"/>
      <c r="C198" s="6"/>
      <c r="D198" s="6"/>
      <c r="E198" s="6"/>
      <c r="F198" s="6"/>
    </row>
    <row r="199" spans="1:6" x14ac:dyDescent="0.15">
      <c r="A199" s="9"/>
      <c r="B199" s="9"/>
      <c r="C199" s="6"/>
      <c r="D199" s="6"/>
      <c r="E199" s="6"/>
      <c r="F199" s="6"/>
    </row>
    <row r="200" spans="1:6" x14ac:dyDescent="0.15">
      <c r="A200" s="9"/>
      <c r="B200" s="9"/>
      <c r="C200" s="6"/>
      <c r="D200" s="6"/>
      <c r="E200" s="6"/>
      <c r="F200" s="6"/>
    </row>
    <row r="201" spans="1:6" x14ac:dyDescent="0.15">
      <c r="A201" s="9"/>
      <c r="B201" s="9"/>
      <c r="C201" s="6"/>
      <c r="D201" s="6"/>
      <c r="E201" s="6"/>
      <c r="F201" s="6"/>
    </row>
    <row r="202" spans="1:6" x14ac:dyDescent="0.15">
      <c r="A202" s="9"/>
      <c r="B202" s="9"/>
      <c r="C202" s="6"/>
      <c r="D202" s="6"/>
      <c r="E202" s="6"/>
      <c r="F202" s="6"/>
    </row>
    <row r="203" spans="1:6" x14ac:dyDescent="0.15">
      <c r="A203" s="9"/>
      <c r="B203" s="9"/>
      <c r="C203" s="6"/>
      <c r="D203" s="6"/>
      <c r="E203" s="6"/>
      <c r="F203" s="6"/>
    </row>
    <row r="204" spans="1:6" x14ac:dyDescent="0.15">
      <c r="A204" s="9"/>
      <c r="B204" s="9"/>
      <c r="C204" s="6"/>
      <c r="D204" s="6"/>
      <c r="E204" s="6"/>
      <c r="F204" s="6"/>
    </row>
    <row r="205" spans="1:6" x14ac:dyDescent="0.15">
      <c r="A205" s="9"/>
      <c r="B205" s="9"/>
      <c r="C205" s="6"/>
      <c r="D205" s="6"/>
      <c r="E205" s="6"/>
      <c r="F205" s="6"/>
    </row>
    <row r="206" spans="1:6" x14ac:dyDescent="0.15">
      <c r="A206" s="9"/>
      <c r="B206" s="9"/>
      <c r="C206" s="6"/>
      <c r="D206" s="6"/>
      <c r="E206" s="6"/>
      <c r="F206" s="6"/>
    </row>
    <row r="207" spans="1:6" x14ac:dyDescent="0.15">
      <c r="A207" s="9"/>
      <c r="B207" s="9"/>
      <c r="C207" s="6"/>
      <c r="D207" s="6"/>
      <c r="E207" s="6"/>
      <c r="F207" s="6"/>
    </row>
    <row r="208" spans="1:6" x14ac:dyDescent="0.15">
      <c r="A208" s="9"/>
      <c r="B208" s="9"/>
      <c r="C208" s="6"/>
      <c r="D208" s="6"/>
      <c r="E208" s="6"/>
      <c r="F208" s="6"/>
    </row>
    <row r="209" spans="1:6" x14ac:dyDescent="0.15">
      <c r="A209" s="9"/>
      <c r="B209" s="9"/>
      <c r="C209" s="6"/>
      <c r="D209" s="6"/>
      <c r="E209" s="6"/>
      <c r="F209" s="6"/>
    </row>
    <row r="210" spans="1:6" x14ac:dyDescent="0.15">
      <c r="A210" s="9"/>
      <c r="B210" s="9"/>
      <c r="C210" s="6"/>
      <c r="D210" s="6"/>
      <c r="E210" s="6"/>
      <c r="F210" s="6"/>
    </row>
    <row r="211" spans="1:6" x14ac:dyDescent="0.15">
      <c r="A211" s="9"/>
      <c r="B211" s="9"/>
      <c r="C211" s="6"/>
      <c r="D211" s="6"/>
      <c r="E211" s="6"/>
      <c r="F211" s="6"/>
    </row>
    <row r="212" spans="1:6" x14ac:dyDescent="0.15">
      <c r="A212" s="9"/>
      <c r="B212" s="9"/>
      <c r="C212" s="6"/>
      <c r="D212" s="6"/>
      <c r="E212" s="6"/>
      <c r="F212" s="6"/>
    </row>
    <row r="213" spans="1:6" x14ac:dyDescent="0.15">
      <c r="A213" s="9"/>
      <c r="B213" s="9"/>
      <c r="C213" s="6"/>
      <c r="D213" s="6"/>
      <c r="E213" s="6"/>
      <c r="F213" s="6"/>
    </row>
    <row r="214" spans="1:6" x14ac:dyDescent="0.15">
      <c r="A214" s="9"/>
      <c r="B214" s="9"/>
      <c r="C214" s="6"/>
      <c r="D214" s="6"/>
      <c r="E214" s="6"/>
      <c r="F214" s="6"/>
    </row>
    <row r="215" spans="1:6" x14ac:dyDescent="0.15">
      <c r="A215" s="9"/>
      <c r="B215" s="9"/>
      <c r="C215" s="6"/>
      <c r="D215" s="6"/>
      <c r="E215" s="6"/>
      <c r="F215" s="6"/>
    </row>
    <row r="216" spans="1:6" x14ac:dyDescent="0.15">
      <c r="A216" s="9"/>
      <c r="B216" s="9"/>
      <c r="C216" s="6"/>
      <c r="D216" s="6"/>
      <c r="E216" s="6"/>
      <c r="F216" s="6"/>
    </row>
    <row r="217" spans="1:6" x14ac:dyDescent="0.15">
      <c r="A217" s="9"/>
      <c r="B217" s="9"/>
      <c r="C217" s="6"/>
      <c r="D217" s="6"/>
      <c r="E217" s="6"/>
      <c r="F217" s="6"/>
    </row>
    <row r="218" spans="1:6" x14ac:dyDescent="0.15">
      <c r="A218" s="9"/>
      <c r="B218" s="9"/>
      <c r="C218" s="6"/>
      <c r="D218" s="6"/>
      <c r="E218" s="6"/>
      <c r="F218" s="6"/>
    </row>
    <row r="219" spans="1:6" x14ac:dyDescent="0.15">
      <c r="A219" s="9"/>
      <c r="B219" s="9"/>
      <c r="C219" s="6"/>
      <c r="D219" s="6"/>
      <c r="E219" s="6"/>
      <c r="F219" s="6"/>
    </row>
    <row r="220" spans="1:6" x14ac:dyDescent="0.15">
      <c r="A220" s="9"/>
      <c r="B220" s="9"/>
      <c r="C220" s="6"/>
      <c r="D220" s="6"/>
      <c r="E220" s="6"/>
      <c r="F220" s="6"/>
    </row>
    <row r="221" spans="1:6" x14ac:dyDescent="0.15">
      <c r="A221" s="9"/>
      <c r="B221" s="9"/>
      <c r="C221" s="6"/>
      <c r="D221" s="6"/>
      <c r="E221" s="6"/>
      <c r="F221" s="6"/>
    </row>
    <row r="222" spans="1:6" x14ac:dyDescent="0.15">
      <c r="A222" s="9"/>
      <c r="B222" s="9"/>
      <c r="C222" s="6"/>
      <c r="D222" s="6"/>
      <c r="E222" s="6"/>
      <c r="F222" s="6"/>
    </row>
    <row r="223" spans="1:6" x14ac:dyDescent="0.15">
      <c r="A223" s="9"/>
      <c r="B223" s="9"/>
      <c r="C223" s="6"/>
      <c r="D223" s="6"/>
      <c r="E223" s="6"/>
      <c r="F223" s="6"/>
    </row>
    <row r="224" spans="1:6" x14ac:dyDescent="0.15">
      <c r="A224" s="9"/>
      <c r="B224" s="9"/>
      <c r="C224" s="6"/>
      <c r="D224" s="6"/>
      <c r="E224" s="6"/>
      <c r="F224" s="6"/>
    </row>
    <row r="225" spans="1:6" x14ac:dyDescent="0.15">
      <c r="A225" s="9"/>
      <c r="B225" s="9"/>
      <c r="C225" s="6"/>
      <c r="D225" s="6"/>
      <c r="E225" s="6"/>
      <c r="F225" s="6"/>
    </row>
    <row r="226" spans="1:6" x14ac:dyDescent="0.15">
      <c r="A226" s="9"/>
      <c r="B226" s="9"/>
      <c r="C226" s="6"/>
      <c r="D226" s="6"/>
      <c r="E226" s="6"/>
      <c r="F226" s="6"/>
    </row>
    <row r="227" spans="1:6" x14ac:dyDescent="0.15">
      <c r="A227" s="9"/>
      <c r="B227" s="9"/>
      <c r="C227" s="6"/>
      <c r="D227" s="6"/>
      <c r="E227" s="6"/>
      <c r="F227" s="6"/>
    </row>
    <row r="228" spans="1:6" x14ac:dyDescent="0.15">
      <c r="A228" s="9"/>
      <c r="B228" s="9"/>
      <c r="C228" s="6"/>
      <c r="D228" s="6"/>
      <c r="E228" s="6"/>
      <c r="F228" s="6"/>
    </row>
    <row r="229" spans="1:6" x14ac:dyDescent="0.15">
      <c r="A229" s="9"/>
      <c r="B229" s="9"/>
      <c r="C229" s="6"/>
      <c r="D229" s="6"/>
      <c r="E229" s="6"/>
      <c r="F229" s="6"/>
    </row>
    <row r="230" spans="1:6" x14ac:dyDescent="0.15">
      <c r="A230" s="9"/>
      <c r="B230" s="9"/>
      <c r="C230" s="6"/>
      <c r="D230" s="6"/>
      <c r="E230" s="6"/>
      <c r="F230" s="6"/>
    </row>
    <row r="231" spans="1:6" x14ac:dyDescent="0.15">
      <c r="A231" s="9"/>
      <c r="B231" s="9"/>
      <c r="C231" s="6"/>
      <c r="D231" s="6"/>
      <c r="E231" s="6"/>
      <c r="F231" s="6"/>
    </row>
    <row r="232" spans="1:6" x14ac:dyDescent="0.15">
      <c r="A232" s="9"/>
      <c r="B232" s="9"/>
      <c r="C232" s="6"/>
      <c r="D232" s="6"/>
      <c r="E232" s="6"/>
      <c r="F232" s="6"/>
    </row>
    <row r="233" spans="1:6" x14ac:dyDescent="0.15">
      <c r="A233" s="9"/>
      <c r="B233" s="9"/>
      <c r="C233" s="6"/>
      <c r="D233" s="6"/>
      <c r="E233" s="6"/>
      <c r="F233" s="6"/>
    </row>
    <row r="234" spans="1:6" x14ac:dyDescent="0.15">
      <c r="A234" s="9"/>
      <c r="B234" s="9"/>
      <c r="C234" s="6"/>
      <c r="D234" s="6"/>
      <c r="E234" s="6"/>
      <c r="F234" s="6"/>
    </row>
    <row r="235" spans="1:6" x14ac:dyDescent="0.15">
      <c r="A235" s="9"/>
      <c r="B235" s="9"/>
      <c r="C235" s="6"/>
      <c r="D235" s="6"/>
      <c r="E235" s="6"/>
      <c r="F235" s="6"/>
    </row>
    <row r="236" spans="1:6" x14ac:dyDescent="0.15">
      <c r="A236" s="9"/>
      <c r="B236" s="9"/>
      <c r="C236" s="6"/>
      <c r="D236" s="6"/>
      <c r="E236" s="6"/>
      <c r="F236" s="6"/>
    </row>
    <row r="237" spans="1:6" x14ac:dyDescent="0.15">
      <c r="A237" s="9"/>
      <c r="B237" s="9"/>
      <c r="D237" s="6"/>
      <c r="E237" s="6"/>
      <c r="F237" s="6"/>
    </row>
    <row r="238" spans="1:6" x14ac:dyDescent="0.15">
      <c r="A238" s="9"/>
      <c r="B238" s="9"/>
      <c r="D238" s="6"/>
      <c r="E238" s="6"/>
      <c r="F238" s="6"/>
    </row>
    <row r="239" spans="1:6" x14ac:dyDescent="0.15">
      <c r="A239" s="9"/>
      <c r="B239" s="9"/>
      <c r="D239" s="6"/>
      <c r="E239" s="6"/>
      <c r="F239" s="6"/>
    </row>
    <row r="240" spans="1:6" x14ac:dyDescent="0.15">
      <c r="A240" s="9"/>
      <c r="B240" s="9"/>
      <c r="D240" s="6"/>
      <c r="E240" s="6"/>
      <c r="F240" s="6"/>
    </row>
    <row r="241" spans="1:6" x14ac:dyDescent="0.15">
      <c r="A241" s="9"/>
      <c r="B241" s="9"/>
      <c r="D241" s="6"/>
      <c r="E241" s="6"/>
      <c r="F241" s="6"/>
    </row>
    <row r="242" spans="1:6" x14ac:dyDescent="0.15">
      <c r="A242" s="9"/>
      <c r="B242" s="9"/>
      <c r="D242" s="6"/>
      <c r="E242" s="6"/>
      <c r="F242" s="6"/>
    </row>
    <row r="243" spans="1:6" x14ac:dyDescent="0.15">
      <c r="A243" s="9"/>
      <c r="B243" s="9"/>
      <c r="D243" s="6"/>
      <c r="E243" s="6"/>
      <c r="F243" s="6"/>
    </row>
    <row r="244" spans="1:6" x14ac:dyDescent="0.15">
      <c r="A244" s="9"/>
      <c r="B244" s="9"/>
      <c r="D244" s="6"/>
      <c r="E244" s="6"/>
      <c r="F244" s="6"/>
    </row>
    <row r="245" spans="1:6" x14ac:dyDescent="0.15">
      <c r="A245" s="9"/>
      <c r="B245" s="9"/>
      <c r="D245" s="6"/>
      <c r="E245" s="6"/>
      <c r="F245" s="6"/>
    </row>
    <row r="246" spans="1:6" x14ac:dyDescent="0.15"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  <row r="1606" spans="4:6" x14ac:dyDescent="0.15">
      <c r="D1606" s="6"/>
      <c r="E1606" s="6"/>
      <c r="F1606" s="6"/>
    </row>
  </sheetData>
  <mergeCells count="15">
    <mergeCell ref="A72:F72"/>
    <mergeCell ref="A71:H71"/>
    <mergeCell ref="A73:H73"/>
    <mergeCell ref="A74:H74"/>
    <mergeCell ref="A70:H70"/>
    <mergeCell ref="I6:I7"/>
    <mergeCell ref="A1:H1"/>
    <mergeCell ref="A2:H2"/>
    <mergeCell ref="A5:H5"/>
    <mergeCell ref="B6:B7"/>
    <mergeCell ref="A4:E4"/>
    <mergeCell ref="A6:A7"/>
    <mergeCell ref="C6:C7"/>
    <mergeCell ref="A3:H3"/>
    <mergeCell ref="D6:H6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1:B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2020-05-20T11:09:59Z</cp:lastPrinted>
  <dcterms:created xsi:type="dcterms:W3CDTF">2018-05-10T07:35:12Z</dcterms:created>
  <dcterms:modified xsi:type="dcterms:W3CDTF">2024-06-05T08:51:01Z</dcterms:modified>
</cp:coreProperties>
</file>