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09.02.2024\2022\"/>
    </mc:Choice>
  </mc:AlternateContent>
  <xr:revisionPtr revIDLastSave="0" documentId="13_ncr:1_{1997C3F1-02A3-4460-A8E3-1739647A7714}" xr6:coauthVersionLast="36" xr6:coauthVersionMax="36" xr10:uidLastSave="{00000000-0000-0000-0000-000000000000}"/>
  <bookViews>
    <workbookView xWindow="0" yWindow="0" windowWidth="20730" windowHeight="99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C49" i="1"/>
  <c r="D15" i="1" l="1"/>
  <c r="E15" i="1"/>
  <c r="F15" i="1"/>
  <c r="G15" i="1"/>
  <c r="C15" i="1"/>
  <c r="K11" i="1" l="1"/>
  <c r="L11" i="1" s="1"/>
  <c r="K12" i="1"/>
  <c r="L12" i="1" s="1"/>
  <c r="K13" i="1"/>
  <c r="L13" i="1" s="1"/>
  <c r="K14" i="1"/>
  <c r="L14" i="1" s="1"/>
  <c r="K16" i="1"/>
  <c r="L16" i="1" s="1"/>
  <c r="K17" i="1"/>
  <c r="L17" i="1" s="1"/>
  <c r="K18" i="1"/>
  <c r="L18" i="1" s="1"/>
  <c r="K19" i="1"/>
  <c r="L19" i="1" s="1"/>
  <c r="K21" i="1"/>
  <c r="L21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9" i="1"/>
  <c r="L9" i="1" s="1"/>
  <c r="C8" i="1" l="1"/>
  <c r="C10" i="1"/>
  <c r="C22" i="1"/>
  <c r="K15" i="1" l="1"/>
  <c r="L15" i="1" s="1"/>
  <c r="D22" i="1"/>
  <c r="E22" i="1"/>
  <c r="F22" i="1"/>
  <c r="G22" i="1"/>
  <c r="D10" i="1"/>
  <c r="E10" i="1"/>
  <c r="F10" i="1"/>
  <c r="G10" i="1"/>
  <c r="K22" i="1" l="1"/>
  <c r="L22" i="1" s="1"/>
  <c r="K10" i="1"/>
  <c r="L10" i="1" s="1"/>
  <c r="H8" i="1"/>
  <c r="G8" i="1" l="1"/>
  <c r="E8" i="1" l="1"/>
  <c r="D8" i="1"/>
  <c r="F8" i="1" l="1"/>
</calcChain>
</file>

<file path=xl/sharedStrings.xml><?xml version="1.0" encoding="utf-8"?>
<sst xmlns="http://schemas.openxmlformats.org/spreadsheetml/2006/main" count="201" uniqueCount="183">
  <si>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</si>
  <si>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</si>
  <si>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</si>
  <si>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</si>
  <si>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</si>
  <si>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</si>
  <si>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</si>
  <si>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</si>
  <si>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</si>
  <si>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</si>
  <si>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</si>
  <si>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</si>
  <si>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</si>
  <si>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</si>
  <si>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</si>
  <si>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</si>
  <si>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</si>
  <si>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</si>
  <si>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</si>
  <si>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</si>
  <si>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</si>
  <si>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</si>
  <si>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</si>
  <si>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</si>
  <si>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</si>
  <si>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</si>
  <si>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</si>
  <si>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</si>
  <si>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</si>
  <si>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</si>
  <si>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</si>
  <si>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</si>
  <si>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</si>
  <si>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</si>
  <si>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</si>
  <si>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</si>
  <si>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</si>
  <si>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</si>
  <si>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</si>
  <si>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</si>
  <si>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</si>
  <si>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</si>
  <si>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</si>
  <si>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</si>
  <si>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</si>
  <si>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</si>
  <si>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</si>
  <si>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</si>
  <si>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</si>
  <si>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</si>
  <si>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</si>
  <si>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</si>
  <si>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</si>
  <si>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</si>
  <si>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</si>
  <si>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</si>
  <si>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</si>
  <si>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</si>
  <si>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</si>
  <si>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</si>
  <si>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</si>
  <si>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</si>
  <si>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</si>
  <si>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</si>
  <si>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</si>
  <si>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</si>
  <si>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</si>
  <si>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</si>
  <si>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</si>
  <si>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</si>
  <si>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</si>
  <si>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</si>
  <si>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</si>
  <si>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</si>
  <si>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</si>
  <si>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</si>
  <si>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</si>
  <si>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</si>
  <si>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</si>
  <si>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</si>
  <si>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</si>
  <si>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</si>
  <si>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</si>
  <si>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</si>
  <si>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</si>
  <si>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</si>
  <si>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</si>
  <si>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</si>
  <si>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</si>
  <si>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</si>
  <si>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</si>
  <si>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</si>
  <si>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</si>
  <si>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</si>
  <si>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</si>
  <si>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</si>
  <si>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</si>
  <si>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</si>
  <si>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</si>
  <si>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</si>
  <si>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</si>
  <si>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</si>
  <si>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</si>
  <si>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</si>
  <si>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</si>
  <si>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</si>
  <si>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</si>
  <si>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</si>
  <si>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</si>
  <si>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</si>
  <si>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</si>
  <si>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</si>
  <si>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</si>
  <si>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</si>
  <si>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</si>
  <si>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</si>
  <si>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</si>
  <si>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</si>
  <si>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</si>
  <si>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</si>
  <si>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</si>
  <si>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</si>
  <si>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</si>
  <si>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</si>
  <si>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</si>
  <si>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</si>
  <si>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</si>
  <si>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</si>
  <si>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</si>
  <si>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</si>
  <si>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</si>
  <si>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</si>
  <si>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</si>
  <si>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</si>
  <si>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</si>
  <si>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</si>
  <si>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</si>
  <si>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</si>
  <si>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</si>
  <si>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</si>
  <si>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</si>
  <si>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</si>
  <si>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</si>
  <si>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</si>
  <si>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</si>
  <si>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</si>
  <si>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</si>
  <si>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</si>
  <si>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</si>
  <si>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</si>
  <si>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</si>
  <si>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</si>
  <si>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</si>
  <si>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</si>
  <si>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</si>
  <si>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</si>
  <si>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</si>
  <si>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</si>
  <si>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</si>
  <si>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</si>
  <si>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</si>
  <si>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</si>
  <si>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</si>
  <si>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</si>
  <si>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</si>
  <si>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</si>
  <si>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</si>
  <si>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</si>
  <si>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</si>
  <si>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</si>
  <si>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</si>
  <si>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</si>
  <si>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</si>
  <si>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</si>
  <si>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t xml:space="preserve">Поточні витрати на охорону навколишнього природного середовища за видами економічної </t>
  </si>
  <si>
    <t>Поточні витрати / current expenditures</t>
  </si>
  <si>
    <t>09</t>
  </si>
  <si>
    <r>
      <t xml:space="preserve">діяльності з розподілом за видами природоохоронної діяльності у 2022 році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</si>
  <si>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Current expenditures on environmental protection in 2022, by type of economic activity and environmental domain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1,2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</si>
  <si>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</si>
  <si>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</si>
  <si>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96,2%). Data can be revised.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</si>
  <si>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96,2%). Дані можуть бути уточнені.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</si>
</sst>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\-0.0;0.0"/>
  </numFmts>
  <fonts count="19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0" fontId="3" fillId="0" borderId="6" xfId="0" applyFont="1" applyBorder="1" applyAlignment="1">
      <alignment horizontal="left" wrapText="1" shrinkToFit="1"/>
    </xf>
    <xf numFmtId="0" fontId="3" fillId="0" borderId="6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indent="1" shrinkToFit="1"/>
    </xf>
    <xf numFmtId="0" fontId="3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wrapText="1" indent="1" shrinkToFi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 wrapText="1" shrinkToFit="1"/>
    </xf>
    <xf numFmtId="0" fontId="2" fillId="0" borderId="7" xfId="0" applyFont="1" applyBorder="1" applyAlignment="1">
      <alignment horizontal="justify" shrinkToFit="1"/>
    </xf>
    <xf numFmtId="1" fontId="9" fillId="0" borderId="8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right" wrapText="1" shrinkToFit="1"/>
    </xf>
    <xf numFmtId="0" fontId="3" fillId="0" borderId="8" xfId="0" applyFont="1" applyBorder="1" applyAlignment="1">
      <alignment horizontal="right" shrinkToFit="1"/>
    </xf>
    <xf numFmtId="0" fontId="4" fillId="0" borderId="8" xfId="0" applyFont="1" applyBorder="1" applyAlignment="1">
      <alignment horizontal="right" shrinkToFit="1"/>
    </xf>
    <xf numFmtId="0" fontId="3" fillId="0" borderId="8" xfId="0" applyFont="1" applyBorder="1" applyAlignment="1">
      <alignment horizontal="right"/>
    </xf>
    <xf numFmtId="1" fontId="9" fillId="0" borderId="11" xfId="0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13" fillId="0" borderId="3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justify" vertical="center"/>
    </xf>
    <xf numFmtId="0" fontId="13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4" fillId="0" borderId="9" xfId="0" applyFont="1" applyBorder="1" applyAlignment="1">
      <alignment horizontal="justify"/>
    </xf>
    <xf numFmtId="0" fontId="13" fillId="2" borderId="3" xfId="0" applyFont="1" applyFill="1" applyBorder="1" applyAlignment="1">
      <alignment horizontal="justify" vertical="center"/>
    </xf>
    <xf numFmtId="0" fontId="13" fillId="0" borderId="3" xfId="0" applyFont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64" fontId="3" fillId="0" borderId="12" xfId="0" applyNumberFormat="1" applyFont="1" applyBorder="1" applyAlignment="1"/>
    <xf numFmtId="164" fontId="3" fillId="0" borderId="1" xfId="0" applyNumberFormat="1" applyFont="1" applyBorder="1" applyAlignment="1"/>
    <xf numFmtId="164" fontId="2" fillId="0" borderId="5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17" fillId="0" borderId="0" xfId="0" applyFont="1" applyFill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7"/>
  <sheetViews>
    <sheetView tabSelected="1" zoomScale="120" zoomScaleNormal="120" workbookViewId="0">
      <selection activeCell="E77" sqref="E77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16" style="5" customWidth="1"/>
    <col min="4" max="4" width="15" style="5" bestFit="1" customWidth="1"/>
    <col min="5" max="5" width="17" style="5" customWidth="1"/>
    <col min="6" max="6" width="16" style="5" customWidth="1"/>
    <col min="7" max="7" width="19.33203125" style="5" customWidth="1"/>
    <col min="8" max="8" width="16" style="5" customWidth="1"/>
    <col min="9" max="9" width="33.5" style="5" customWidth="1"/>
    <col min="10" max="10" width="9.33203125" style="5"/>
    <col min="11" max="11" width="0" style="5" hidden="1" customWidth="1"/>
    <col min="12" max="12" width="13.5" style="5" hidden="1" customWidth="1"/>
    <col min="13" max="13" width="14" style="5" bestFit="1" customWidth="1"/>
    <col min="14" max="238" width="9.33203125" style="5"/>
    <col min="239" max="239" width="50" style="5" customWidth="1"/>
    <col min="240" max="240" width="11.83203125" style="5" customWidth="1"/>
    <col min="241" max="243" width="16.33203125" style="5" customWidth="1"/>
    <col min="244" max="244" width="7.6640625" style="5" customWidth="1"/>
    <col min="245" max="494" width="9.33203125" style="5"/>
    <col min="495" max="495" width="50" style="5" customWidth="1"/>
    <col min="496" max="496" width="11.83203125" style="5" customWidth="1"/>
    <col min="497" max="499" width="16.33203125" style="5" customWidth="1"/>
    <col min="500" max="500" width="7.6640625" style="5" customWidth="1"/>
    <col min="501" max="750" width="9.33203125" style="5"/>
    <col min="751" max="751" width="50" style="5" customWidth="1"/>
    <col min="752" max="752" width="11.83203125" style="5" customWidth="1"/>
    <col min="753" max="755" width="16.33203125" style="5" customWidth="1"/>
    <col min="756" max="756" width="7.6640625" style="5" customWidth="1"/>
    <col min="757" max="1006" width="9.33203125" style="5"/>
    <col min="1007" max="1007" width="50" style="5" customWidth="1"/>
    <col min="1008" max="1008" width="11.83203125" style="5" customWidth="1"/>
    <col min="1009" max="1011" width="16.33203125" style="5" customWidth="1"/>
    <col min="1012" max="1012" width="7.6640625" style="5" customWidth="1"/>
    <col min="1013" max="1262" width="9.33203125" style="5"/>
    <col min="1263" max="1263" width="50" style="5" customWidth="1"/>
    <col min="1264" max="1264" width="11.83203125" style="5" customWidth="1"/>
    <col min="1265" max="1267" width="16.33203125" style="5" customWidth="1"/>
    <col min="1268" max="1268" width="7.6640625" style="5" customWidth="1"/>
    <col min="1269" max="1518" width="9.33203125" style="5"/>
    <col min="1519" max="1519" width="50" style="5" customWidth="1"/>
    <col min="1520" max="1520" width="11.83203125" style="5" customWidth="1"/>
    <col min="1521" max="1523" width="16.33203125" style="5" customWidth="1"/>
    <col min="1524" max="1524" width="7.6640625" style="5" customWidth="1"/>
    <col min="1525" max="1774" width="9.33203125" style="5"/>
    <col min="1775" max="1775" width="50" style="5" customWidth="1"/>
    <col min="1776" max="1776" width="11.83203125" style="5" customWidth="1"/>
    <col min="1777" max="1779" width="16.33203125" style="5" customWidth="1"/>
    <col min="1780" max="1780" width="7.6640625" style="5" customWidth="1"/>
    <col min="1781" max="2030" width="9.33203125" style="5"/>
    <col min="2031" max="2031" width="50" style="5" customWidth="1"/>
    <col min="2032" max="2032" width="11.83203125" style="5" customWidth="1"/>
    <col min="2033" max="2035" width="16.33203125" style="5" customWidth="1"/>
    <col min="2036" max="2036" width="7.6640625" style="5" customWidth="1"/>
    <col min="2037" max="2286" width="9.33203125" style="5"/>
    <col min="2287" max="2287" width="50" style="5" customWidth="1"/>
    <col min="2288" max="2288" width="11.83203125" style="5" customWidth="1"/>
    <col min="2289" max="2291" width="16.33203125" style="5" customWidth="1"/>
    <col min="2292" max="2292" width="7.6640625" style="5" customWidth="1"/>
    <col min="2293" max="2542" width="9.33203125" style="5"/>
    <col min="2543" max="2543" width="50" style="5" customWidth="1"/>
    <col min="2544" max="2544" width="11.83203125" style="5" customWidth="1"/>
    <col min="2545" max="2547" width="16.33203125" style="5" customWidth="1"/>
    <col min="2548" max="2548" width="7.6640625" style="5" customWidth="1"/>
    <col min="2549" max="2798" width="9.33203125" style="5"/>
    <col min="2799" max="2799" width="50" style="5" customWidth="1"/>
    <col min="2800" max="2800" width="11.83203125" style="5" customWidth="1"/>
    <col min="2801" max="2803" width="16.33203125" style="5" customWidth="1"/>
    <col min="2804" max="2804" width="7.6640625" style="5" customWidth="1"/>
    <col min="2805" max="3054" width="9.33203125" style="5"/>
    <col min="3055" max="3055" width="50" style="5" customWidth="1"/>
    <col min="3056" max="3056" width="11.83203125" style="5" customWidth="1"/>
    <col min="3057" max="3059" width="16.33203125" style="5" customWidth="1"/>
    <col min="3060" max="3060" width="7.6640625" style="5" customWidth="1"/>
    <col min="3061" max="3310" width="9.33203125" style="5"/>
    <col min="3311" max="3311" width="50" style="5" customWidth="1"/>
    <col min="3312" max="3312" width="11.83203125" style="5" customWidth="1"/>
    <col min="3313" max="3315" width="16.33203125" style="5" customWidth="1"/>
    <col min="3316" max="3316" width="7.6640625" style="5" customWidth="1"/>
    <col min="3317" max="3566" width="9.33203125" style="5"/>
    <col min="3567" max="3567" width="50" style="5" customWidth="1"/>
    <col min="3568" max="3568" width="11.83203125" style="5" customWidth="1"/>
    <col min="3569" max="3571" width="16.33203125" style="5" customWidth="1"/>
    <col min="3572" max="3572" width="7.6640625" style="5" customWidth="1"/>
    <col min="3573" max="3822" width="9.33203125" style="5"/>
    <col min="3823" max="3823" width="50" style="5" customWidth="1"/>
    <col min="3824" max="3824" width="11.83203125" style="5" customWidth="1"/>
    <col min="3825" max="3827" width="16.33203125" style="5" customWidth="1"/>
    <col min="3828" max="3828" width="7.6640625" style="5" customWidth="1"/>
    <col min="3829" max="4078" width="9.33203125" style="5"/>
    <col min="4079" max="4079" width="50" style="5" customWidth="1"/>
    <col min="4080" max="4080" width="11.83203125" style="5" customWidth="1"/>
    <col min="4081" max="4083" width="16.33203125" style="5" customWidth="1"/>
    <col min="4084" max="4084" width="7.6640625" style="5" customWidth="1"/>
    <col min="4085" max="4334" width="9.33203125" style="5"/>
    <col min="4335" max="4335" width="50" style="5" customWidth="1"/>
    <col min="4336" max="4336" width="11.83203125" style="5" customWidth="1"/>
    <col min="4337" max="4339" width="16.33203125" style="5" customWidth="1"/>
    <col min="4340" max="4340" width="7.6640625" style="5" customWidth="1"/>
    <col min="4341" max="4590" width="9.33203125" style="5"/>
    <col min="4591" max="4591" width="50" style="5" customWidth="1"/>
    <col min="4592" max="4592" width="11.83203125" style="5" customWidth="1"/>
    <col min="4593" max="4595" width="16.33203125" style="5" customWidth="1"/>
    <col min="4596" max="4596" width="7.6640625" style="5" customWidth="1"/>
    <col min="4597" max="4846" width="9.33203125" style="5"/>
    <col min="4847" max="4847" width="50" style="5" customWidth="1"/>
    <col min="4848" max="4848" width="11.83203125" style="5" customWidth="1"/>
    <col min="4849" max="4851" width="16.33203125" style="5" customWidth="1"/>
    <col min="4852" max="4852" width="7.6640625" style="5" customWidth="1"/>
    <col min="4853" max="5102" width="9.33203125" style="5"/>
    <col min="5103" max="5103" width="50" style="5" customWidth="1"/>
    <col min="5104" max="5104" width="11.83203125" style="5" customWidth="1"/>
    <col min="5105" max="5107" width="16.33203125" style="5" customWidth="1"/>
    <col min="5108" max="5108" width="7.6640625" style="5" customWidth="1"/>
    <col min="5109" max="5358" width="9.33203125" style="5"/>
    <col min="5359" max="5359" width="50" style="5" customWidth="1"/>
    <col min="5360" max="5360" width="11.83203125" style="5" customWidth="1"/>
    <col min="5361" max="5363" width="16.33203125" style="5" customWidth="1"/>
    <col min="5364" max="5364" width="7.6640625" style="5" customWidth="1"/>
    <col min="5365" max="5614" width="9.33203125" style="5"/>
    <col min="5615" max="5615" width="50" style="5" customWidth="1"/>
    <col min="5616" max="5616" width="11.83203125" style="5" customWidth="1"/>
    <col min="5617" max="5619" width="16.33203125" style="5" customWidth="1"/>
    <col min="5620" max="5620" width="7.6640625" style="5" customWidth="1"/>
    <col min="5621" max="5870" width="9.33203125" style="5"/>
    <col min="5871" max="5871" width="50" style="5" customWidth="1"/>
    <col min="5872" max="5872" width="11.83203125" style="5" customWidth="1"/>
    <col min="5873" max="5875" width="16.33203125" style="5" customWidth="1"/>
    <col min="5876" max="5876" width="7.6640625" style="5" customWidth="1"/>
    <col min="5877" max="6126" width="9.33203125" style="5"/>
    <col min="6127" max="6127" width="50" style="5" customWidth="1"/>
    <col min="6128" max="6128" width="11.83203125" style="5" customWidth="1"/>
    <col min="6129" max="6131" width="16.33203125" style="5" customWidth="1"/>
    <col min="6132" max="6132" width="7.6640625" style="5" customWidth="1"/>
    <col min="6133" max="6382" width="9.33203125" style="5"/>
    <col min="6383" max="6383" width="50" style="5" customWidth="1"/>
    <col min="6384" max="6384" width="11.83203125" style="5" customWidth="1"/>
    <col min="6385" max="6387" width="16.33203125" style="5" customWidth="1"/>
    <col min="6388" max="6388" width="7.6640625" style="5" customWidth="1"/>
    <col min="6389" max="6638" width="9.33203125" style="5"/>
    <col min="6639" max="6639" width="50" style="5" customWidth="1"/>
    <col min="6640" max="6640" width="11.83203125" style="5" customWidth="1"/>
    <col min="6641" max="6643" width="16.33203125" style="5" customWidth="1"/>
    <col min="6644" max="6644" width="7.6640625" style="5" customWidth="1"/>
    <col min="6645" max="6894" width="9.33203125" style="5"/>
    <col min="6895" max="6895" width="50" style="5" customWidth="1"/>
    <col min="6896" max="6896" width="11.83203125" style="5" customWidth="1"/>
    <col min="6897" max="6899" width="16.33203125" style="5" customWidth="1"/>
    <col min="6900" max="6900" width="7.6640625" style="5" customWidth="1"/>
    <col min="6901" max="7150" width="9.33203125" style="5"/>
    <col min="7151" max="7151" width="50" style="5" customWidth="1"/>
    <col min="7152" max="7152" width="11.83203125" style="5" customWidth="1"/>
    <col min="7153" max="7155" width="16.33203125" style="5" customWidth="1"/>
    <col min="7156" max="7156" width="7.6640625" style="5" customWidth="1"/>
    <col min="7157" max="7406" width="9.33203125" style="5"/>
    <col min="7407" max="7407" width="50" style="5" customWidth="1"/>
    <col min="7408" max="7408" width="11.83203125" style="5" customWidth="1"/>
    <col min="7409" max="7411" width="16.33203125" style="5" customWidth="1"/>
    <col min="7412" max="7412" width="7.6640625" style="5" customWidth="1"/>
    <col min="7413" max="7662" width="9.33203125" style="5"/>
    <col min="7663" max="7663" width="50" style="5" customWidth="1"/>
    <col min="7664" max="7664" width="11.83203125" style="5" customWidth="1"/>
    <col min="7665" max="7667" width="16.33203125" style="5" customWidth="1"/>
    <col min="7668" max="7668" width="7.6640625" style="5" customWidth="1"/>
    <col min="7669" max="7918" width="9.33203125" style="5"/>
    <col min="7919" max="7919" width="50" style="5" customWidth="1"/>
    <col min="7920" max="7920" width="11.83203125" style="5" customWidth="1"/>
    <col min="7921" max="7923" width="16.33203125" style="5" customWidth="1"/>
    <col min="7924" max="7924" width="7.6640625" style="5" customWidth="1"/>
    <col min="7925" max="8174" width="9.33203125" style="5"/>
    <col min="8175" max="8175" width="50" style="5" customWidth="1"/>
    <col min="8176" max="8176" width="11.83203125" style="5" customWidth="1"/>
    <col min="8177" max="8179" width="16.33203125" style="5" customWidth="1"/>
    <col min="8180" max="8180" width="7.6640625" style="5" customWidth="1"/>
    <col min="8181" max="8430" width="9.33203125" style="5"/>
    <col min="8431" max="8431" width="50" style="5" customWidth="1"/>
    <col min="8432" max="8432" width="11.83203125" style="5" customWidth="1"/>
    <col min="8433" max="8435" width="16.33203125" style="5" customWidth="1"/>
    <col min="8436" max="8436" width="7.6640625" style="5" customWidth="1"/>
    <col min="8437" max="8686" width="9.33203125" style="5"/>
    <col min="8687" max="8687" width="50" style="5" customWidth="1"/>
    <col min="8688" max="8688" width="11.83203125" style="5" customWidth="1"/>
    <col min="8689" max="8691" width="16.33203125" style="5" customWidth="1"/>
    <col min="8692" max="8692" width="7.6640625" style="5" customWidth="1"/>
    <col min="8693" max="8942" width="9.33203125" style="5"/>
    <col min="8943" max="8943" width="50" style="5" customWidth="1"/>
    <col min="8944" max="8944" width="11.83203125" style="5" customWidth="1"/>
    <col min="8945" max="8947" width="16.33203125" style="5" customWidth="1"/>
    <col min="8948" max="8948" width="7.6640625" style="5" customWidth="1"/>
    <col min="8949" max="9198" width="9.33203125" style="5"/>
    <col min="9199" max="9199" width="50" style="5" customWidth="1"/>
    <col min="9200" max="9200" width="11.83203125" style="5" customWidth="1"/>
    <col min="9201" max="9203" width="16.33203125" style="5" customWidth="1"/>
    <col min="9204" max="9204" width="7.6640625" style="5" customWidth="1"/>
    <col min="9205" max="9454" width="9.33203125" style="5"/>
    <col min="9455" max="9455" width="50" style="5" customWidth="1"/>
    <col min="9456" max="9456" width="11.83203125" style="5" customWidth="1"/>
    <col min="9457" max="9459" width="16.33203125" style="5" customWidth="1"/>
    <col min="9460" max="9460" width="7.6640625" style="5" customWidth="1"/>
    <col min="9461" max="9710" width="9.33203125" style="5"/>
    <col min="9711" max="9711" width="50" style="5" customWidth="1"/>
    <col min="9712" max="9712" width="11.83203125" style="5" customWidth="1"/>
    <col min="9713" max="9715" width="16.33203125" style="5" customWidth="1"/>
    <col min="9716" max="9716" width="7.6640625" style="5" customWidth="1"/>
    <col min="9717" max="9966" width="9.33203125" style="5"/>
    <col min="9967" max="9967" width="50" style="5" customWidth="1"/>
    <col min="9968" max="9968" width="11.83203125" style="5" customWidth="1"/>
    <col min="9969" max="9971" width="16.33203125" style="5" customWidth="1"/>
    <col min="9972" max="9972" width="7.6640625" style="5" customWidth="1"/>
    <col min="9973" max="10222" width="9.33203125" style="5"/>
    <col min="10223" max="10223" width="50" style="5" customWidth="1"/>
    <col min="10224" max="10224" width="11.83203125" style="5" customWidth="1"/>
    <col min="10225" max="10227" width="16.33203125" style="5" customWidth="1"/>
    <col min="10228" max="10228" width="7.6640625" style="5" customWidth="1"/>
    <col min="10229" max="10478" width="9.33203125" style="5"/>
    <col min="10479" max="10479" width="50" style="5" customWidth="1"/>
    <col min="10480" max="10480" width="11.83203125" style="5" customWidth="1"/>
    <col min="10481" max="10483" width="16.33203125" style="5" customWidth="1"/>
    <col min="10484" max="10484" width="7.6640625" style="5" customWidth="1"/>
    <col min="10485" max="10734" width="9.33203125" style="5"/>
    <col min="10735" max="10735" width="50" style="5" customWidth="1"/>
    <col min="10736" max="10736" width="11.83203125" style="5" customWidth="1"/>
    <col min="10737" max="10739" width="16.33203125" style="5" customWidth="1"/>
    <col min="10740" max="10740" width="7.6640625" style="5" customWidth="1"/>
    <col min="10741" max="10990" width="9.33203125" style="5"/>
    <col min="10991" max="10991" width="50" style="5" customWidth="1"/>
    <col min="10992" max="10992" width="11.83203125" style="5" customWidth="1"/>
    <col min="10993" max="10995" width="16.33203125" style="5" customWidth="1"/>
    <col min="10996" max="10996" width="7.6640625" style="5" customWidth="1"/>
    <col min="10997" max="11246" width="9.33203125" style="5"/>
    <col min="11247" max="11247" width="50" style="5" customWidth="1"/>
    <col min="11248" max="11248" width="11.83203125" style="5" customWidth="1"/>
    <col min="11249" max="11251" width="16.33203125" style="5" customWidth="1"/>
    <col min="11252" max="11252" width="7.6640625" style="5" customWidth="1"/>
    <col min="11253" max="11502" width="9.33203125" style="5"/>
    <col min="11503" max="11503" width="50" style="5" customWidth="1"/>
    <col min="11504" max="11504" width="11.83203125" style="5" customWidth="1"/>
    <col min="11505" max="11507" width="16.33203125" style="5" customWidth="1"/>
    <col min="11508" max="11508" width="7.6640625" style="5" customWidth="1"/>
    <col min="11509" max="11758" width="9.33203125" style="5"/>
    <col min="11759" max="11759" width="50" style="5" customWidth="1"/>
    <col min="11760" max="11760" width="11.83203125" style="5" customWidth="1"/>
    <col min="11761" max="11763" width="16.33203125" style="5" customWidth="1"/>
    <col min="11764" max="11764" width="7.6640625" style="5" customWidth="1"/>
    <col min="11765" max="12014" width="9.33203125" style="5"/>
    <col min="12015" max="12015" width="50" style="5" customWidth="1"/>
    <col min="12016" max="12016" width="11.83203125" style="5" customWidth="1"/>
    <col min="12017" max="12019" width="16.33203125" style="5" customWidth="1"/>
    <col min="12020" max="12020" width="7.6640625" style="5" customWidth="1"/>
    <col min="12021" max="12270" width="9.33203125" style="5"/>
    <col min="12271" max="12271" width="50" style="5" customWidth="1"/>
    <col min="12272" max="12272" width="11.83203125" style="5" customWidth="1"/>
    <col min="12273" max="12275" width="16.33203125" style="5" customWidth="1"/>
    <col min="12276" max="12276" width="7.6640625" style="5" customWidth="1"/>
    <col min="12277" max="12526" width="9.33203125" style="5"/>
    <col min="12527" max="12527" width="50" style="5" customWidth="1"/>
    <col min="12528" max="12528" width="11.83203125" style="5" customWidth="1"/>
    <col min="12529" max="12531" width="16.33203125" style="5" customWidth="1"/>
    <col min="12532" max="12532" width="7.6640625" style="5" customWidth="1"/>
    <col min="12533" max="12782" width="9.33203125" style="5"/>
    <col min="12783" max="12783" width="50" style="5" customWidth="1"/>
    <col min="12784" max="12784" width="11.83203125" style="5" customWidth="1"/>
    <col min="12785" max="12787" width="16.33203125" style="5" customWidth="1"/>
    <col min="12788" max="12788" width="7.6640625" style="5" customWidth="1"/>
    <col min="12789" max="13038" width="9.33203125" style="5"/>
    <col min="13039" max="13039" width="50" style="5" customWidth="1"/>
    <col min="13040" max="13040" width="11.83203125" style="5" customWidth="1"/>
    <col min="13041" max="13043" width="16.33203125" style="5" customWidth="1"/>
    <col min="13044" max="13044" width="7.6640625" style="5" customWidth="1"/>
    <col min="13045" max="13294" width="9.33203125" style="5"/>
    <col min="13295" max="13295" width="50" style="5" customWidth="1"/>
    <col min="13296" max="13296" width="11.83203125" style="5" customWidth="1"/>
    <col min="13297" max="13299" width="16.33203125" style="5" customWidth="1"/>
    <col min="13300" max="13300" width="7.6640625" style="5" customWidth="1"/>
    <col min="13301" max="13550" width="9.33203125" style="5"/>
    <col min="13551" max="13551" width="50" style="5" customWidth="1"/>
    <col min="13552" max="13552" width="11.83203125" style="5" customWidth="1"/>
    <col min="13553" max="13555" width="16.33203125" style="5" customWidth="1"/>
    <col min="13556" max="13556" width="7.6640625" style="5" customWidth="1"/>
    <col min="13557" max="13806" width="9.33203125" style="5"/>
    <col min="13807" max="13807" width="50" style="5" customWidth="1"/>
    <col min="13808" max="13808" width="11.83203125" style="5" customWidth="1"/>
    <col min="13809" max="13811" width="16.33203125" style="5" customWidth="1"/>
    <col min="13812" max="13812" width="7.6640625" style="5" customWidth="1"/>
    <col min="13813" max="14062" width="9.33203125" style="5"/>
    <col min="14063" max="14063" width="50" style="5" customWidth="1"/>
    <col min="14064" max="14064" width="11.83203125" style="5" customWidth="1"/>
    <col min="14065" max="14067" width="16.33203125" style="5" customWidth="1"/>
    <col min="14068" max="14068" width="7.6640625" style="5" customWidth="1"/>
    <col min="14069" max="14318" width="9.33203125" style="5"/>
    <col min="14319" max="14319" width="50" style="5" customWidth="1"/>
    <col min="14320" max="14320" width="11.83203125" style="5" customWidth="1"/>
    <col min="14321" max="14323" width="16.33203125" style="5" customWidth="1"/>
    <col min="14324" max="14324" width="7.6640625" style="5" customWidth="1"/>
    <col min="14325" max="14574" width="9.33203125" style="5"/>
    <col min="14575" max="14575" width="50" style="5" customWidth="1"/>
    <col min="14576" max="14576" width="11.83203125" style="5" customWidth="1"/>
    <col min="14577" max="14579" width="16.33203125" style="5" customWidth="1"/>
    <col min="14580" max="14580" width="7.6640625" style="5" customWidth="1"/>
    <col min="14581" max="14830" width="9.33203125" style="5"/>
    <col min="14831" max="14831" width="50" style="5" customWidth="1"/>
    <col min="14832" max="14832" width="11.83203125" style="5" customWidth="1"/>
    <col min="14833" max="14835" width="16.33203125" style="5" customWidth="1"/>
    <col min="14836" max="14836" width="7.6640625" style="5" customWidth="1"/>
    <col min="14837" max="15086" width="9.33203125" style="5"/>
    <col min="15087" max="15087" width="50" style="5" customWidth="1"/>
    <col min="15088" max="15088" width="11.83203125" style="5" customWidth="1"/>
    <col min="15089" max="15091" width="16.33203125" style="5" customWidth="1"/>
    <col min="15092" max="15092" width="7.6640625" style="5" customWidth="1"/>
    <col min="15093" max="15342" width="9.33203125" style="5"/>
    <col min="15343" max="15343" width="50" style="5" customWidth="1"/>
    <col min="15344" max="15344" width="11.83203125" style="5" customWidth="1"/>
    <col min="15345" max="15347" width="16.33203125" style="5" customWidth="1"/>
    <col min="15348" max="15348" width="7.6640625" style="5" customWidth="1"/>
    <col min="15349" max="15598" width="9.33203125" style="5"/>
    <col min="15599" max="15599" width="50" style="5" customWidth="1"/>
    <col min="15600" max="15600" width="11.83203125" style="5" customWidth="1"/>
    <col min="15601" max="15603" width="16.33203125" style="5" customWidth="1"/>
    <col min="15604" max="15604" width="7.6640625" style="5" customWidth="1"/>
    <col min="15605" max="15854" width="9.33203125" style="5"/>
    <col min="15855" max="15855" width="50" style="5" customWidth="1"/>
    <col min="15856" max="15856" width="11.83203125" style="5" customWidth="1"/>
    <col min="15857" max="15859" width="16.33203125" style="5" customWidth="1"/>
    <col min="15860" max="15860" width="7.6640625" style="5" customWidth="1"/>
    <col min="15861" max="16110" width="9.33203125" style="5"/>
    <col min="16111" max="16111" width="50" style="5" customWidth="1"/>
    <col min="16112" max="16112" width="11.83203125" style="5" customWidth="1"/>
    <col min="16113" max="16115" width="16.33203125" style="5" customWidth="1"/>
    <col min="16116" max="16116" width="7.6640625" style="5" customWidth="1"/>
    <col min="16117" max="16382" width="9.33203125" style="5"/>
    <col min="16383" max="16384" width="9.33203125" style="5" customWidth="1"/>
  </cols>
  <sheetData>
    <row r="1" spans="1:13" ht="11.25" customHeight="1" x14ac:dyDescent="0.15">
      <c r="A1" s="52" t="s">
        <v>174</v>
      </c>
      <c r="B1" s="52"/>
      <c r="C1" s="52"/>
      <c r="D1" s="52"/>
      <c r="E1" s="52"/>
      <c r="F1" s="52"/>
      <c r="G1" s="52"/>
      <c r="H1" s="52"/>
    </row>
    <row r="2" spans="1:13" ht="13.15" customHeight="1" x14ac:dyDescent="0.15">
      <c r="A2" s="52" t="s">
        <v>177</v>
      </c>
      <c r="B2" s="52"/>
      <c r="C2" s="52"/>
      <c r="D2" s="52"/>
      <c r="E2" s="52"/>
      <c r="F2" s="52"/>
      <c r="G2" s="52"/>
      <c r="H2" s="52"/>
    </row>
    <row r="3" spans="1:13" ht="15" customHeight="1" x14ac:dyDescent="0.15">
      <c r="A3" s="60" t="s">
        <v>178</v>
      </c>
      <c r="B3" s="60"/>
      <c r="C3" s="60"/>
      <c r="D3" s="60"/>
      <c r="E3" s="60"/>
      <c r="F3" s="60"/>
      <c r="G3" s="60"/>
      <c r="H3" s="60"/>
    </row>
    <row r="4" spans="1:13" s="8" customFormat="1" ht="8.25" customHeight="1" x14ac:dyDescent="0.15">
      <c r="A4" s="57"/>
      <c r="B4" s="57"/>
      <c r="C4" s="57"/>
      <c r="D4" s="57"/>
      <c r="E4" s="57"/>
    </row>
    <row r="5" spans="1:13" ht="21" customHeight="1" x14ac:dyDescent="0.15">
      <c r="A5" s="53" t="s">
        <v>111</v>
      </c>
      <c r="B5" s="53"/>
      <c r="C5" s="53"/>
      <c r="D5" s="53"/>
      <c r="E5" s="53"/>
      <c r="F5" s="53"/>
      <c r="G5" s="53"/>
      <c r="H5" s="53"/>
    </row>
    <row r="6" spans="1:13" s="1" customFormat="1" ht="12.75" customHeight="1" x14ac:dyDescent="0.15">
      <c r="A6" s="51"/>
      <c r="B6" s="54" t="s">
        <v>118</v>
      </c>
      <c r="C6" s="54" t="s">
        <v>175</v>
      </c>
      <c r="D6" s="61" t="s">
        <v>112</v>
      </c>
      <c r="E6" s="61"/>
      <c r="F6" s="61"/>
      <c r="G6" s="61"/>
      <c r="H6" s="61"/>
      <c r="I6" s="51"/>
    </row>
    <row r="7" spans="1:13" s="1" customFormat="1" ht="127.9" customHeight="1" x14ac:dyDescent="0.15">
      <c r="A7" s="58"/>
      <c r="B7" s="55"/>
      <c r="C7" s="59"/>
      <c r="D7" s="36" t="s">
        <v>113</v>
      </c>
      <c r="E7" s="36" t="s">
        <v>114</v>
      </c>
      <c r="F7" s="36" t="s">
        <v>115</v>
      </c>
      <c r="G7" s="36" t="s">
        <v>116</v>
      </c>
      <c r="H7" s="36" t="s">
        <v>117</v>
      </c>
      <c r="I7" s="51"/>
    </row>
    <row r="8" spans="1:13" s="1" customFormat="1" ht="20.25" customHeight="1" x14ac:dyDescent="0.15">
      <c r="A8" s="14" t="s">
        <v>0</v>
      </c>
      <c r="B8" s="23"/>
      <c r="C8" s="46">
        <f t="shared" ref="C8:H8" si="0">SUM(C9,C14,C21,C47,C48,C54:C67)</f>
        <v>24126870.400000028</v>
      </c>
      <c r="D8" s="46">
        <f t="shared" si="0"/>
        <v>2357361.399999999</v>
      </c>
      <c r="E8" s="46">
        <f t="shared" si="0"/>
        <v>10088819.80000001</v>
      </c>
      <c r="F8" s="46">
        <f t="shared" si="0"/>
        <v>8963501.799999997</v>
      </c>
      <c r="G8" s="46">
        <f t="shared" si="0"/>
        <v>931552.90000000014</v>
      </c>
      <c r="H8" s="47">
        <f t="shared" si="0"/>
        <v>1785634.5000000079</v>
      </c>
      <c r="I8" s="38" t="s">
        <v>173</v>
      </c>
      <c r="M8" s="31"/>
    </row>
    <row r="9" spans="1:13" s="1" customFormat="1" ht="22.5" x14ac:dyDescent="0.15">
      <c r="A9" s="15" t="s">
        <v>1</v>
      </c>
      <c r="B9" s="24" t="s">
        <v>57</v>
      </c>
      <c r="C9" s="7">
        <v>412380.8</v>
      </c>
      <c r="D9" s="7">
        <v>11904.8</v>
      </c>
      <c r="E9" s="7">
        <v>7535.3</v>
      </c>
      <c r="F9" s="7">
        <v>16190</v>
      </c>
      <c r="G9" s="7">
        <v>12835.3</v>
      </c>
      <c r="H9" s="48">
        <v>363915.4</v>
      </c>
      <c r="I9" s="35" t="s">
        <v>119</v>
      </c>
      <c r="K9" s="30">
        <f>SUM(D9:G9)</f>
        <v>48465.399999999994</v>
      </c>
      <c r="L9" s="31">
        <f>C9-K9</f>
        <v>363915.4</v>
      </c>
    </row>
    <row r="10" spans="1:13" s="1" customFormat="1" hidden="1" x14ac:dyDescent="0.15">
      <c r="A10" s="15"/>
      <c r="B10" s="25"/>
      <c r="C10" s="7">
        <f>SUM(C11:C13)</f>
        <v>412380.79999999993</v>
      </c>
      <c r="D10" s="7">
        <f t="shared" ref="D10:G10" si="1">SUM(D11:D13)</f>
        <v>11904.8</v>
      </c>
      <c r="E10" s="7">
        <f t="shared" si="1"/>
        <v>7535.3</v>
      </c>
      <c r="F10" s="7">
        <f t="shared" si="1"/>
        <v>16190</v>
      </c>
      <c r="G10" s="7">
        <f t="shared" si="1"/>
        <v>12835.3</v>
      </c>
      <c r="H10" s="48">
        <v>363915.39999999991</v>
      </c>
      <c r="I10" s="37"/>
      <c r="K10" s="30">
        <f t="shared" ref="K10:K68" si="2">SUM(D10:G10)</f>
        <v>48465.399999999994</v>
      </c>
      <c r="L10" s="31">
        <f t="shared" ref="L10:L68" si="3">C10-K10</f>
        <v>363915.39999999991</v>
      </c>
    </row>
    <row r="11" spans="1:13" s="1" customFormat="1" ht="33.75" x14ac:dyDescent="0.15">
      <c r="A11" s="16" t="s">
        <v>2</v>
      </c>
      <c r="B11" s="24" t="s">
        <v>58</v>
      </c>
      <c r="C11" s="7">
        <v>55395.6</v>
      </c>
      <c r="D11" s="7">
        <v>11749.5</v>
      </c>
      <c r="E11" s="7">
        <v>7327.7</v>
      </c>
      <c r="F11" s="7">
        <v>15887.3</v>
      </c>
      <c r="G11" s="7">
        <v>12799.4</v>
      </c>
      <c r="H11" s="48">
        <v>7631.6999999999971</v>
      </c>
      <c r="I11" s="32" t="s">
        <v>120</v>
      </c>
      <c r="K11" s="30">
        <f t="shared" si="2"/>
        <v>47763.9</v>
      </c>
      <c r="L11" s="31">
        <f t="shared" si="3"/>
        <v>7631.6999999999971</v>
      </c>
    </row>
    <row r="12" spans="1:13" s="1" customFormat="1" ht="22.5" x14ac:dyDescent="0.15">
      <c r="A12" s="16" t="s">
        <v>3</v>
      </c>
      <c r="B12" s="24" t="s">
        <v>59</v>
      </c>
      <c r="C12" s="7">
        <v>355553.1</v>
      </c>
      <c r="D12" s="7">
        <v>145.5</v>
      </c>
      <c r="E12" s="7">
        <v>191.1</v>
      </c>
      <c r="F12" s="7">
        <v>302.7</v>
      </c>
      <c r="G12" s="7">
        <v>35.9</v>
      </c>
      <c r="H12" s="48">
        <v>354877.89999999997</v>
      </c>
      <c r="I12" s="33" t="s">
        <v>121</v>
      </c>
      <c r="K12" s="30">
        <f t="shared" si="2"/>
        <v>675.19999999999993</v>
      </c>
      <c r="L12" s="31">
        <f t="shared" si="3"/>
        <v>354877.89999999997</v>
      </c>
    </row>
    <row r="13" spans="1:13" s="1" customFormat="1" x14ac:dyDescent="0.15">
      <c r="A13" s="17" t="s">
        <v>4</v>
      </c>
      <c r="B13" s="24" t="s">
        <v>60</v>
      </c>
      <c r="C13" s="7">
        <v>1432.1</v>
      </c>
      <c r="D13" s="7">
        <v>9.8000000000000007</v>
      </c>
      <c r="E13" s="7">
        <v>16.5</v>
      </c>
      <c r="F13" s="7" t="s">
        <v>56</v>
      </c>
      <c r="G13" s="7" t="s">
        <v>56</v>
      </c>
      <c r="H13" s="48">
        <v>1405.8</v>
      </c>
      <c r="I13" s="33" t="s">
        <v>122</v>
      </c>
      <c r="K13" s="30">
        <f t="shared" si="2"/>
        <v>26.3</v>
      </c>
      <c r="L13" s="31">
        <f t="shared" si="3"/>
        <v>1405.8</v>
      </c>
    </row>
    <row r="14" spans="1:13" s="1" customFormat="1" ht="22.5" x14ac:dyDescent="0.15">
      <c r="A14" s="15" t="s">
        <v>5</v>
      </c>
      <c r="B14" s="24" t="s">
        <v>61</v>
      </c>
      <c r="C14" s="7">
        <v>4443196.3</v>
      </c>
      <c r="D14" s="7">
        <v>159256.5</v>
      </c>
      <c r="E14" s="7">
        <v>530934.5</v>
      </c>
      <c r="F14" s="7">
        <v>2974005.4</v>
      </c>
      <c r="G14" s="7">
        <v>692122</v>
      </c>
      <c r="H14" s="48">
        <v>86877.899999999441</v>
      </c>
      <c r="I14" s="34" t="s">
        <v>123</v>
      </c>
      <c r="K14" s="30">
        <f t="shared" si="2"/>
        <v>4356318.4000000004</v>
      </c>
      <c r="L14" s="31">
        <f t="shared" si="3"/>
        <v>86877.899999999441</v>
      </c>
    </row>
    <row r="15" spans="1:13" s="1" customFormat="1" hidden="1" x14ac:dyDescent="0.15">
      <c r="A15" s="18"/>
      <c r="B15" s="26"/>
      <c r="C15" s="7">
        <f>SUM(C16:C20)</f>
        <v>4443196.3</v>
      </c>
      <c r="D15" s="7">
        <f t="shared" ref="D15:G15" si="4">SUM(D16:D20)</f>
        <v>159256.49999999997</v>
      </c>
      <c r="E15" s="7">
        <f t="shared" si="4"/>
        <v>530934.5</v>
      </c>
      <c r="F15" s="7">
        <f t="shared" si="4"/>
        <v>2974005.4000000004</v>
      </c>
      <c r="G15" s="7">
        <f t="shared" si="4"/>
        <v>692122</v>
      </c>
      <c r="H15" s="48">
        <v>86877.899999999441</v>
      </c>
      <c r="I15" s="39"/>
      <c r="K15" s="30">
        <f t="shared" si="2"/>
        <v>4356318.4000000004</v>
      </c>
      <c r="L15" s="31">
        <f t="shared" si="3"/>
        <v>86877.899999999441</v>
      </c>
    </row>
    <row r="16" spans="1:13" s="1" customFormat="1" ht="22.5" x14ac:dyDescent="0.15">
      <c r="A16" s="16" t="s">
        <v>6</v>
      </c>
      <c r="B16" s="24" t="s">
        <v>62</v>
      </c>
      <c r="C16" s="7">
        <v>316381.8</v>
      </c>
      <c r="D16" s="7">
        <v>2871.8</v>
      </c>
      <c r="E16" s="7">
        <v>10684.4</v>
      </c>
      <c r="F16" s="7">
        <v>86341.3</v>
      </c>
      <c r="G16" s="7">
        <v>215195.7</v>
      </c>
      <c r="H16" s="48">
        <v>1288.5999999999767</v>
      </c>
      <c r="I16" s="33" t="s">
        <v>124</v>
      </c>
      <c r="K16" s="30">
        <f t="shared" si="2"/>
        <v>315093.2</v>
      </c>
      <c r="L16" s="31">
        <f t="shared" si="3"/>
        <v>1288.5999999999767</v>
      </c>
    </row>
    <row r="17" spans="1:12" s="1" customFormat="1" ht="22.5" x14ac:dyDescent="0.15">
      <c r="A17" s="16" t="s">
        <v>7</v>
      </c>
      <c r="B17" s="24" t="s">
        <v>63</v>
      </c>
      <c r="C17" s="7">
        <v>167845.9</v>
      </c>
      <c r="D17" s="7">
        <v>5036</v>
      </c>
      <c r="E17" s="7">
        <v>53050.5</v>
      </c>
      <c r="F17" s="7">
        <v>52042.2</v>
      </c>
      <c r="G17" s="7">
        <v>23555.3</v>
      </c>
      <c r="H17" s="48">
        <v>34161.899999999994</v>
      </c>
      <c r="I17" s="32" t="s">
        <v>125</v>
      </c>
      <c r="K17" s="30">
        <f t="shared" si="2"/>
        <v>133684</v>
      </c>
      <c r="L17" s="31">
        <f t="shared" si="3"/>
        <v>34161.899999999994</v>
      </c>
    </row>
    <row r="18" spans="1:12" s="1" customFormat="1" x14ac:dyDescent="0.15">
      <c r="A18" s="17" t="s">
        <v>8</v>
      </c>
      <c r="B18" s="24" t="s">
        <v>64</v>
      </c>
      <c r="C18" s="7">
        <v>3938428.1</v>
      </c>
      <c r="D18" s="7">
        <v>147321.4</v>
      </c>
      <c r="E18" s="7">
        <v>465554.8</v>
      </c>
      <c r="F18" s="7">
        <v>2835341.7</v>
      </c>
      <c r="G18" s="7">
        <v>439674.1</v>
      </c>
      <c r="H18" s="48">
        <v>50536.099999999627</v>
      </c>
      <c r="I18" s="33" t="s">
        <v>126</v>
      </c>
      <c r="K18" s="30">
        <f t="shared" si="2"/>
        <v>3887892.0000000005</v>
      </c>
      <c r="L18" s="31">
        <f t="shared" si="3"/>
        <v>50536.099999999627</v>
      </c>
    </row>
    <row r="19" spans="1:12" s="1" customFormat="1" ht="33.75" x14ac:dyDescent="0.15">
      <c r="A19" s="16" t="s">
        <v>9</v>
      </c>
      <c r="B19" s="24" t="s">
        <v>65</v>
      </c>
      <c r="C19" s="7">
        <v>18568.2</v>
      </c>
      <c r="D19" s="7">
        <v>2510.9</v>
      </c>
      <c r="E19" s="7">
        <v>1624.3</v>
      </c>
      <c r="F19" s="7">
        <v>204.6</v>
      </c>
      <c r="G19" s="7">
        <v>13337.1</v>
      </c>
      <c r="H19" s="48">
        <v>891.29999999999927</v>
      </c>
      <c r="I19" s="32" t="s">
        <v>127</v>
      </c>
      <c r="K19" s="30">
        <f t="shared" si="2"/>
        <v>17676.900000000001</v>
      </c>
      <c r="L19" s="31">
        <f t="shared" si="3"/>
        <v>891.29999999999927</v>
      </c>
    </row>
    <row r="20" spans="1:12" s="1" customFormat="1" x14ac:dyDescent="0.15">
      <c r="A20" s="16"/>
      <c r="B20" s="24" t="s">
        <v>176</v>
      </c>
      <c r="C20" s="7">
        <v>1972.3</v>
      </c>
      <c r="D20" s="7">
        <v>1516.4</v>
      </c>
      <c r="E20" s="7">
        <v>20.5</v>
      </c>
      <c r="F20" s="7">
        <v>75.599999999999994</v>
      </c>
      <c r="G20" s="7">
        <v>359.8</v>
      </c>
      <c r="H20" s="48"/>
      <c r="I20" s="32"/>
      <c r="K20" s="30"/>
      <c r="L20" s="31"/>
    </row>
    <row r="21" spans="1:12" s="1" customFormat="1" x14ac:dyDescent="0.15">
      <c r="A21" s="18" t="s">
        <v>10</v>
      </c>
      <c r="B21" s="24" t="s">
        <v>66</v>
      </c>
      <c r="C21" s="7">
        <v>4672503.0000000196</v>
      </c>
      <c r="D21" s="7">
        <v>2007174.5</v>
      </c>
      <c r="E21" s="7">
        <v>1795285.8</v>
      </c>
      <c r="F21" s="7">
        <v>748464.8</v>
      </c>
      <c r="G21" s="7">
        <v>44207.9</v>
      </c>
      <c r="H21" s="48">
        <v>77370.000000019558</v>
      </c>
      <c r="I21" s="40" t="s">
        <v>128</v>
      </c>
      <c r="K21" s="30">
        <f t="shared" si="2"/>
        <v>4595133</v>
      </c>
      <c r="L21" s="31">
        <f t="shared" si="3"/>
        <v>77370.000000019558</v>
      </c>
    </row>
    <row r="22" spans="1:12" s="2" customFormat="1" hidden="1" x14ac:dyDescent="0.15">
      <c r="A22" s="19"/>
      <c r="B22" s="27"/>
      <c r="C22" s="7">
        <f>SUM(C23:C46)</f>
        <v>4672503.0000000009</v>
      </c>
      <c r="D22" s="7">
        <f t="shared" ref="D22:G22" si="5">SUM(D23:D46)</f>
        <v>2007174.4999999995</v>
      </c>
      <c r="E22" s="7">
        <f t="shared" si="5"/>
        <v>1795285.8</v>
      </c>
      <c r="F22" s="7">
        <f t="shared" si="5"/>
        <v>748464.8</v>
      </c>
      <c r="G22" s="7">
        <f t="shared" si="5"/>
        <v>44207.9</v>
      </c>
      <c r="H22" s="48">
        <v>77370.000000000931</v>
      </c>
      <c r="I22" s="41"/>
      <c r="K22" s="30">
        <f t="shared" si="2"/>
        <v>4595133</v>
      </c>
      <c r="L22" s="31">
        <f t="shared" si="3"/>
        <v>77370.000000000931</v>
      </c>
    </row>
    <row r="23" spans="1:12" s="1" customFormat="1" ht="22.5" x14ac:dyDescent="0.15">
      <c r="A23" s="20" t="s">
        <v>11</v>
      </c>
      <c r="B23" s="24" t="s">
        <v>67</v>
      </c>
      <c r="C23" s="7">
        <v>612873.299999999</v>
      </c>
      <c r="D23" s="7">
        <v>131121</v>
      </c>
      <c r="E23" s="7">
        <v>157069.1</v>
      </c>
      <c r="F23" s="7">
        <v>304846.40000000002</v>
      </c>
      <c r="G23" s="7">
        <v>11054.7</v>
      </c>
      <c r="H23" s="48">
        <v>8782.0999999990454</v>
      </c>
      <c r="I23" s="32" t="s">
        <v>129</v>
      </c>
      <c r="K23" s="30">
        <f t="shared" si="2"/>
        <v>604091.19999999995</v>
      </c>
      <c r="L23" s="31">
        <f t="shared" si="3"/>
        <v>8782.0999999990454</v>
      </c>
    </row>
    <row r="24" spans="1:12" s="1" customFormat="1" x14ac:dyDescent="0.15">
      <c r="A24" s="20" t="s">
        <v>12</v>
      </c>
      <c r="B24" s="24" t="s">
        <v>68</v>
      </c>
      <c r="C24" s="7">
        <v>28262.5</v>
      </c>
      <c r="D24" s="7">
        <v>2074</v>
      </c>
      <c r="E24" s="7">
        <v>21298.3</v>
      </c>
      <c r="F24" s="7">
        <v>2353.5</v>
      </c>
      <c r="G24" s="7">
        <v>2251.1999999999998</v>
      </c>
      <c r="H24" s="48">
        <v>285.5</v>
      </c>
      <c r="I24" s="32" t="s">
        <v>130</v>
      </c>
      <c r="K24" s="30">
        <f t="shared" si="2"/>
        <v>27977</v>
      </c>
      <c r="L24" s="31">
        <f t="shared" si="3"/>
        <v>285.5</v>
      </c>
    </row>
    <row r="25" spans="1:12" s="1" customFormat="1" ht="22.5" x14ac:dyDescent="0.15">
      <c r="A25" s="20" t="s">
        <v>13</v>
      </c>
      <c r="B25" s="24" t="s">
        <v>69</v>
      </c>
      <c r="C25" s="7">
        <v>5030.8</v>
      </c>
      <c r="D25" s="7">
        <v>4417.8999999999996</v>
      </c>
      <c r="E25" s="7">
        <v>261</v>
      </c>
      <c r="F25" s="7">
        <v>184</v>
      </c>
      <c r="G25" s="7" t="s">
        <v>56</v>
      </c>
      <c r="H25" s="48">
        <v>167.90000000000055</v>
      </c>
      <c r="I25" s="32" t="s">
        <v>131</v>
      </c>
      <c r="K25" s="30">
        <f t="shared" si="2"/>
        <v>4862.8999999999996</v>
      </c>
      <c r="L25" s="31">
        <f t="shared" si="3"/>
        <v>167.90000000000055</v>
      </c>
    </row>
    <row r="26" spans="1:12" s="1" customFormat="1" x14ac:dyDescent="0.15">
      <c r="A26" s="20" t="s">
        <v>14</v>
      </c>
      <c r="B26" s="24" t="s">
        <v>70</v>
      </c>
      <c r="C26" s="7">
        <v>511.2</v>
      </c>
      <c r="D26" s="7">
        <v>50.8</v>
      </c>
      <c r="E26" s="7">
        <v>170.9</v>
      </c>
      <c r="F26" s="7">
        <v>281.5</v>
      </c>
      <c r="G26" s="7">
        <v>6.8</v>
      </c>
      <c r="H26" s="48">
        <v>1.1999999999999886</v>
      </c>
      <c r="I26" s="32" t="s">
        <v>132</v>
      </c>
      <c r="K26" s="30">
        <f t="shared" si="2"/>
        <v>510</v>
      </c>
      <c r="L26" s="31">
        <f t="shared" si="3"/>
        <v>1.1999999999999886</v>
      </c>
    </row>
    <row r="27" spans="1:12" s="1" customFormat="1" ht="22.5" x14ac:dyDescent="0.15">
      <c r="A27" s="20" t="s">
        <v>15</v>
      </c>
      <c r="B27" s="24" t="s">
        <v>71</v>
      </c>
      <c r="C27" s="7">
        <v>422.8</v>
      </c>
      <c r="D27" s="7">
        <v>56.7</v>
      </c>
      <c r="E27" s="7">
        <v>57.7</v>
      </c>
      <c r="F27" s="7">
        <v>308.39999999999998</v>
      </c>
      <c r="G27" s="7" t="s">
        <v>56</v>
      </c>
      <c r="H27" s="48" t="s">
        <v>56</v>
      </c>
      <c r="I27" s="32" t="s">
        <v>133</v>
      </c>
      <c r="K27" s="30">
        <f t="shared" si="2"/>
        <v>422.79999999999995</v>
      </c>
      <c r="L27" s="31">
        <f t="shared" si="3"/>
        <v>0</v>
      </c>
    </row>
    <row r="28" spans="1:12" s="1" customFormat="1" ht="24.75" customHeight="1" x14ac:dyDescent="0.15">
      <c r="A28" s="16" t="s">
        <v>16</v>
      </c>
      <c r="B28" s="24" t="s">
        <v>72</v>
      </c>
      <c r="C28" s="7">
        <v>8597.5</v>
      </c>
      <c r="D28" s="7">
        <v>303.3</v>
      </c>
      <c r="E28" s="7">
        <v>5622</v>
      </c>
      <c r="F28" s="7">
        <v>2609.4</v>
      </c>
      <c r="G28" s="7">
        <v>3.6</v>
      </c>
      <c r="H28" s="48">
        <v>59.199999999998909</v>
      </c>
      <c r="I28" s="32" t="s">
        <v>134</v>
      </c>
      <c r="K28" s="30">
        <f t="shared" si="2"/>
        <v>8538.3000000000011</v>
      </c>
      <c r="L28" s="31">
        <f t="shared" si="3"/>
        <v>59.199999999998909</v>
      </c>
    </row>
    <row r="29" spans="1:12" s="1" customFormat="1" ht="69.75" customHeight="1" x14ac:dyDescent="0.15">
      <c r="A29" s="20" t="s">
        <v>17</v>
      </c>
      <c r="B29" s="24" t="s">
        <v>73</v>
      </c>
      <c r="C29" s="7">
        <v>27527</v>
      </c>
      <c r="D29" s="7">
        <v>2308.8000000000002</v>
      </c>
      <c r="E29" s="7">
        <v>12916</v>
      </c>
      <c r="F29" s="7">
        <v>5445.6</v>
      </c>
      <c r="G29" s="7">
        <v>54.3</v>
      </c>
      <c r="H29" s="48">
        <v>6802.2999999999993</v>
      </c>
      <c r="I29" s="32" t="s">
        <v>135</v>
      </c>
      <c r="K29" s="30">
        <f t="shared" si="2"/>
        <v>20724.7</v>
      </c>
      <c r="L29" s="31">
        <f t="shared" si="3"/>
        <v>6802.2999999999993</v>
      </c>
    </row>
    <row r="30" spans="1:12" s="1" customFormat="1" ht="22.5" x14ac:dyDescent="0.15">
      <c r="A30" s="20" t="s">
        <v>18</v>
      </c>
      <c r="B30" s="24" t="s">
        <v>74</v>
      </c>
      <c r="C30" s="7">
        <v>235290.9</v>
      </c>
      <c r="D30" s="7">
        <v>49301.2</v>
      </c>
      <c r="E30" s="7">
        <v>173958.9</v>
      </c>
      <c r="F30" s="7">
        <v>11151</v>
      </c>
      <c r="G30" s="7">
        <v>76.599999999999994</v>
      </c>
      <c r="H30" s="48">
        <v>803.20000000001164</v>
      </c>
      <c r="I30" s="32" t="s">
        <v>136</v>
      </c>
      <c r="K30" s="30">
        <f t="shared" si="2"/>
        <v>234487.69999999998</v>
      </c>
      <c r="L30" s="31">
        <f t="shared" si="3"/>
        <v>803.20000000001164</v>
      </c>
    </row>
    <row r="31" spans="1:12" s="3" customFormat="1" ht="33.75" x14ac:dyDescent="0.15">
      <c r="A31" s="16" t="s">
        <v>19</v>
      </c>
      <c r="B31" s="24" t="s">
        <v>75</v>
      </c>
      <c r="C31" s="7">
        <v>2418.4</v>
      </c>
      <c r="D31" s="7">
        <v>552.6</v>
      </c>
      <c r="E31" s="7">
        <v>995</v>
      </c>
      <c r="F31" s="7">
        <v>44.8</v>
      </c>
      <c r="G31" s="7">
        <v>22.8</v>
      </c>
      <c r="H31" s="48">
        <v>803.20000000000027</v>
      </c>
      <c r="I31" s="32" t="s">
        <v>137</v>
      </c>
      <c r="K31" s="30">
        <f t="shared" si="2"/>
        <v>1615.1999999999998</v>
      </c>
      <c r="L31" s="31">
        <f t="shared" si="3"/>
        <v>803.20000000000027</v>
      </c>
    </row>
    <row r="32" spans="1:12" s="4" customFormat="1" ht="24" customHeight="1" x14ac:dyDescent="0.15">
      <c r="A32" s="16" t="s">
        <v>20</v>
      </c>
      <c r="B32" s="24" t="s">
        <v>76</v>
      </c>
      <c r="C32" s="7">
        <v>80753.7</v>
      </c>
      <c r="D32" s="7">
        <v>37216.9</v>
      </c>
      <c r="E32" s="7">
        <v>28983.9</v>
      </c>
      <c r="F32" s="7">
        <v>10215</v>
      </c>
      <c r="G32" s="7">
        <v>242.9</v>
      </c>
      <c r="H32" s="48">
        <v>4095</v>
      </c>
      <c r="I32" s="32" t="s">
        <v>138</v>
      </c>
      <c r="K32" s="30">
        <f t="shared" si="2"/>
        <v>76658.7</v>
      </c>
      <c r="L32" s="31">
        <f t="shared" si="3"/>
        <v>4095</v>
      </c>
    </row>
    <row r="33" spans="1:12" s="4" customFormat="1" ht="22.5" x14ac:dyDescent="0.15">
      <c r="A33" s="16" t="s">
        <v>21</v>
      </c>
      <c r="B33" s="24" t="s">
        <v>77</v>
      </c>
      <c r="C33" s="7">
        <v>833400.1</v>
      </c>
      <c r="D33" s="7">
        <v>106862.2</v>
      </c>
      <c r="E33" s="7">
        <v>699399.8</v>
      </c>
      <c r="F33" s="7">
        <v>21132.6</v>
      </c>
      <c r="G33" s="7">
        <v>1869.5</v>
      </c>
      <c r="H33" s="48">
        <v>4136</v>
      </c>
      <c r="I33" s="32" t="s">
        <v>139</v>
      </c>
      <c r="K33" s="30">
        <f t="shared" si="2"/>
        <v>829264.1</v>
      </c>
      <c r="L33" s="31">
        <f t="shared" si="3"/>
        <v>4136</v>
      </c>
    </row>
    <row r="34" spans="1:12" s="4" customFormat="1" ht="33.75" x14ac:dyDescent="0.15">
      <c r="A34" s="16" t="s">
        <v>22</v>
      </c>
      <c r="B34" s="24" t="s">
        <v>78</v>
      </c>
      <c r="C34" s="7">
        <v>21150.3</v>
      </c>
      <c r="D34" s="7">
        <v>3005.2</v>
      </c>
      <c r="E34" s="7">
        <v>7361.8</v>
      </c>
      <c r="F34" s="7">
        <v>1903.3</v>
      </c>
      <c r="G34" s="7">
        <v>73.099999999999994</v>
      </c>
      <c r="H34" s="48">
        <v>8806.9</v>
      </c>
      <c r="I34" s="32" t="s">
        <v>140</v>
      </c>
      <c r="K34" s="30">
        <f t="shared" si="2"/>
        <v>12343.4</v>
      </c>
      <c r="L34" s="31">
        <f t="shared" si="3"/>
        <v>8806.9</v>
      </c>
    </row>
    <row r="35" spans="1:12" ht="22.5" x14ac:dyDescent="0.15">
      <c r="A35" s="16" t="s">
        <v>23</v>
      </c>
      <c r="B35" s="24" t="s">
        <v>79</v>
      </c>
      <c r="C35" s="7">
        <v>5320.6</v>
      </c>
      <c r="D35" s="7">
        <v>819.5</v>
      </c>
      <c r="E35" s="7">
        <v>467.5</v>
      </c>
      <c r="F35" s="7">
        <v>3628.4</v>
      </c>
      <c r="G35" s="7">
        <v>23.5</v>
      </c>
      <c r="H35" s="48">
        <v>381.70000000000073</v>
      </c>
      <c r="I35" s="32" t="s">
        <v>141</v>
      </c>
      <c r="K35" s="30">
        <f t="shared" si="2"/>
        <v>4938.8999999999996</v>
      </c>
      <c r="L35" s="31">
        <f t="shared" si="3"/>
        <v>381.70000000000073</v>
      </c>
    </row>
    <row r="36" spans="1:12" ht="24.75" customHeight="1" x14ac:dyDescent="0.15">
      <c r="A36" s="16" t="s">
        <v>24</v>
      </c>
      <c r="B36" s="24" t="s">
        <v>80</v>
      </c>
      <c r="C36" s="7">
        <v>128165.2</v>
      </c>
      <c r="D36" s="7">
        <v>86386.8</v>
      </c>
      <c r="E36" s="7">
        <v>23086.400000000001</v>
      </c>
      <c r="F36" s="7">
        <v>8408.7000000000098</v>
      </c>
      <c r="G36" s="7">
        <v>4939.8999999999996</v>
      </c>
      <c r="H36" s="48">
        <v>5343.3999999999796</v>
      </c>
      <c r="I36" s="32" t="s">
        <v>142</v>
      </c>
      <c r="K36" s="30">
        <f t="shared" si="2"/>
        <v>122821.80000000002</v>
      </c>
      <c r="L36" s="31">
        <f t="shared" si="3"/>
        <v>5343.3999999999796</v>
      </c>
    </row>
    <row r="37" spans="1:12" x14ac:dyDescent="0.15">
      <c r="A37" s="16" t="s">
        <v>25</v>
      </c>
      <c r="B37" s="24" t="s">
        <v>81</v>
      </c>
      <c r="C37" s="7">
        <v>2380206.6</v>
      </c>
      <c r="D37" s="7">
        <v>1512634.4</v>
      </c>
      <c r="E37" s="7">
        <v>478747.2</v>
      </c>
      <c r="F37" s="7">
        <v>339144.8</v>
      </c>
      <c r="G37" s="7">
        <v>22106.6</v>
      </c>
      <c r="H37" s="48">
        <v>27573.600000000093</v>
      </c>
      <c r="I37" s="32" t="s">
        <v>143</v>
      </c>
      <c r="K37" s="30">
        <f t="shared" si="2"/>
        <v>2352633</v>
      </c>
      <c r="L37" s="31">
        <f t="shared" si="3"/>
        <v>27573.600000000093</v>
      </c>
    </row>
    <row r="38" spans="1:12" ht="33.75" x14ac:dyDescent="0.15">
      <c r="A38" s="16" t="s">
        <v>26</v>
      </c>
      <c r="B38" s="24" t="s">
        <v>82</v>
      </c>
      <c r="C38" s="7">
        <v>16947.8</v>
      </c>
      <c r="D38" s="7">
        <v>3447.5</v>
      </c>
      <c r="E38" s="7">
        <v>7918.7</v>
      </c>
      <c r="F38" s="7">
        <v>4592.6000000000004</v>
      </c>
      <c r="G38" s="7">
        <v>32.5</v>
      </c>
      <c r="H38" s="48">
        <v>956.49999999999818</v>
      </c>
      <c r="I38" s="32" t="s">
        <v>144</v>
      </c>
      <c r="K38" s="30">
        <f t="shared" si="2"/>
        <v>15991.300000000001</v>
      </c>
      <c r="L38" s="31">
        <f t="shared" si="3"/>
        <v>956.49999999999818</v>
      </c>
    </row>
    <row r="39" spans="1:12" ht="33.75" x14ac:dyDescent="0.15">
      <c r="A39" s="16" t="s">
        <v>27</v>
      </c>
      <c r="B39" s="24" t="s">
        <v>83</v>
      </c>
      <c r="C39" s="7">
        <v>5448.9</v>
      </c>
      <c r="D39" s="7">
        <v>1281.9000000000001</v>
      </c>
      <c r="E39" s="7">
        <v>4013</v>
      </c>
      <c r="F39" s="7">
        <v>150.80000000000001</v>
      </c>
      <c r="G39" s="7" t="s">
        <v>56</v>
      </c>
      <c r="H39" s="48">
        <v>3.1999999999998181</v>
      </c>
      <c r="I39" s="32" t="s">
        <v>145</v>
      </c>
      <c r="K39" s="30">
        <f t="shared" si="2"/>
        <v>5445.7</v>
      </c>
      <c r="L39" s="31">
        <f t="shared" si="3"/>
        <v>3.1999999999998181</v>
      </c>
    </row>
    <row r="40" spans="1:12" ht="22.5" x14ac:dyDescent="0.15">
      <c r="A40" s="16" t="s">
        <v>28</v>
      </c>
      <c r="B40" s="24" t="s">
        <v>84</v>
      </c>
      <c r="C40" s="7">
        <v>31541.7</v>
      </c>
      <c r="D40" s="7">
        <v>14841.5</v>
      </c>
      <c r="E40" s="7">
        <v>14849.2</v>
      </c>
      <c r="F40" s="7">
        <v>1345.5</v>
      </c>
      <c r="G40" s="7">
        <v>7.1</v>
      </c>
      <c r="H40" s="48">
        <v>498.40000000000146</v>
      </c>
      <c r="I40" s="32" t="s">
        <v>146</v>
      </c>
      <c r="K40" s="30">
        <f t="shared" si="2"/>
        <v>31043.3</v>
      </c>
      <c r="L40" s="31">
        <f t="shared" si="3"/>
        <v>498.40000000000146</v>
      </c>
    </row>
    <row r="41" spans="1:12" s="1" customFormat="1" ht="22.5" x14ac:dyDescent="0.15">
      <c r="A41" s="16" t="s">
        <v>29</v>
      </c>
      <c r="B41" s="24" t="s">
        <v>85</v>
      </c>
      <c r="C41" s="7">
        <v>84050.4</v>
      </c>
      <c r="D41" s="7">
        <v>17820</v>
      </c>
      <c r="E41" s="7">
        <v>41987.3</v>
      </c>
      <c r="F41" s="7">
        <v>18209.3</v>
      </c>
      <c r="G41" s="7">
        <v>1023.6</v>
      </c>
      <c r="H41" s="48">
        <v>5010.1999999999825</v>
      </c>
      <c r="I41" s="32" t="s">
        <v>147</v>
      </c>
      <c r="K41" s="30">
        <f t="shared" si="2"/>
        <v>79040.200000000012</v>
      </c>
      <c r="L41" s="31">
        <f t="shared" si="3"/>
        <v>5010.1999999999825</v>
      </c>
    </row>
    <row r="42" spans="1:12" s="1" customFormat="1" ht="33.75" x14ac:dyDescent="0.15">
      <c r="A42" s="16" t="s">
        <v>30</v>
      </c>
      <c r="B42" s="24" t="s">
        <v>86</v>
      </c>
      <c r="C42" s="7">
        <v>3790.4</v>
      </c>
      <c r="D42" s="7">
        <v>1810</v>
      </c>
      <c r="E42" s="7">
        <v>1764.1</v>
      </c>
      <c r="F42" s="7">
        <v>214.9</v>
      </c>
      <c r="G42" s="7" t="s">
        <v>56</v>
      </c>
      <c r="H42" s="48">
        <v>1.4000000000000909</v>
      </c>
      <c r="I42" s="32" t="s">
        <v>148</v>
      </c>
      <c r="K42" s="30">
        <f t="shared" si="2"/>
        <v>3789</v>
      </c>
      <c r="L42" s="31">
        <f t="shared" si="3"/>
        <v>1.4000000000000909</v>
      </c>
    </row>
    <row r="43" spans="1:12" ht="22.5" x14ac:dyDescent="0.15">
      <c r="A43" s="16" t="s">
        <v>31</v>
      </c>
      <c r="B43" s="24" t="s">
        <v>87</v>
      </c>
      <c r="C43" s="7">
        <v>155317.5</v>
      </c>
      <c r="D43" s="7">
        <v>29678.2</v>
      </c>
      <c r="E43" s="7">
        <v>111929</v>
      </c>
      <c r="F43" s="7">
        <v>11368.5</v>
      </c>
      <c r="G43" s="7">
        <v>56.3</v>
      </c>
      <c r="H43" s="48">
        <v>2285.5</v>
      </c>
      <c r="I43" s="32" t="s">
        <v>149</v>
      </c>
      <c r="K43" s="30">
        <f t="shared" si="2"/>
        <v>153032</v>
      </c>
      <c r="L43" s="31">
        <f t="shared" si="3"/>
        <v>2285.5</v>
      </c>
    </row>
    <row r="44" spans="1:12" x14ac:dyDescent="0.15">
      <c r="A44" s="16" t="s">
        <v>32</v>
      </c>
      <c r="B44" s="24" t="s">
        <v>88</v>
      </c>
      <c r="C44" s="7">
        <v>1494.5</v>
      </c>
      <c r="D44" s="7">
        <v>544.70000000000005</v>
      </c>
      <c r="E44" s="7">
        <v>245.2</v>
      </c>
      <c r="F44" s="7">
        <v>594.70000000000005</v>
      </c>
      <c r="G44" s="7">
        <v>73.099999999999994</v>
      </c>
      <c r="H44" s="48">
        <v>36.799999999999955</v>
      </c>
      <c r="I44" s="32" t="s">
        <v>150</v>
      </c>
      <c r="K44" s="30">
        <f t="shared" si="2"/>
        <v>1457.7</v>
      </c>
      <c r="L44" s="31">
        <f t="shared" si="3"/>
        <v>36.799999999999955</v>
      </c>
    </row>
    <row r="45" spans="1:12" x14ac:dyDescent="0.15">
      <c r="A45" s="16" t="s">
        <v>33</v>
      </c>
      <c r="B45" s="24" t="s">
        <v>89</v>
      </c>
      <c r="C45" s="7">
        <v>251.2</v>
      </c>
      <c r="D45" s="7">
        <v>35.4</v>
      </c>
      <c r="E45" s="7">
        <v>60.7</v>
      </c>
      <c r="F45" s="7">
        <v>89.7</v>
      </c>
      <c r="G45" s="7"/>
      <c r="H45" s="48">
        <v>65.399999999999977</v>
      </c>
      <c r="I45" s="32" t="s">
        <v>151</v>
      </c>
      <c r="K45" s="30">
        <f t="shared" si="2"/>
        <v>185.8</v>
      </c>
      <c r="L45" s="31">
        <f t="shared" si="3"/>
        <v>65.399999999999977</v>
      </c>
    </row>
    <row r="46" spans="1:12" ht="22.5" x14ac:dyDescent="0.15">
      <c r="A46" s="16" t="s">
        <v>34</v>
      </c>
      <c r="B46" s="24" t="s">
        <v>90</v>
      </c>
      <c r="C46" s="7">
        <v>3729.7</v>
      </c>
      <c r="D46" s="7">
        <v>604</v>
      </c>
      <c r="E46" s="7">
        <v>2123.1</v>
      </c>
      <c r="F46" s="7">
        <v>241.4</v>
      </c>
      <c r="G46" s="7">
        <v>289.8</v>
      </c>
      <c r="H46" s="48">
        <v>471.39999999999964</v>
      </c>
      <c r="I46" s="32" t="s">
        <v>152</v>
      </c>
      <c r="K46" s="30">
        <f t="shared" si="2"/>
        <v>3258.3</v>
      </c>
      <c r="L46" s="31">
        <f t="shared" si="3"/>
        <v>471.39999999999964</v>
      </c>
    </row>
    <row r="47" spans="1:12" ht="35.450000000000003" customHeight="1" x14ac:dyDescent="0.15">
      <c r="A47" s="15" t="s">
        <v>35</v>
      </c>
      <c r="B47" s="24" t="s">
        <v>91</v>
      </c>
      <c r="C47" s="7">
        <v>1407154.4</v>
      </c>
      <c r="D47" s="7">
        <v>114362.4</v>
      </c>
      <c r="E47" s="7">
        <v>555120.5</v>
      </c>
      <c r="F47" s="7">
        <v>280562.90000000002</v>
      </c>
      <c r="G47" s="7">
        <v>30381.200000000001</v>
      </c>
      <c r="H47" s="48">
        <v>426727.39999999991</v>
      </c>
      <c r="I47" s="35" t="s">
        <v>153</v>
      </c>
      <c r="K47" s="30">
        <f t="shared" si="2"/>
        <v>980427</v>
      </c>
      <c r="L47" s="31">
        <f t="shared" si="3"/>
        <v>426727.39999999991</v>
      </c>
    </row>
    <row r="48" spans="1:12" ht="33.75" x14ac:dyDescent="0.15">
      <c r="A48" s="15" t="s">
        <v>36</v>
      </c>
      <c r="B48" s="24" t="s">
        <v>92</v>
      </c>
      <c r="C48" s="7">
        <v>11204209</v>
      </c>
      <c r="D48" s="7">
        <v>1072.8</v>
      </c>
      <c r="E48" s="7">
        <v>6936103.0000000102</v>
      </c>
      <c r="F48" s="7">
        <v>4181396</v>
      </c>
      <c r="G48" s="7">
        <v>61674.1</v>
      </c>
      <c r="H48" s="48">
        <v>23963.099999990314</v>
      </c>
      <c r="I48" s="35" t="s">
        <v>154</v>
      </c>
      <c r="K48" s="30">
        <f t="shared" si="2"/>
        <v>11180245.90000001</v>
      </c>
      <c r="L48" s="31">
        <f t="shared" si="3"/>
        <v>23963.099999990314</v>
      </c>
    </row>
    <row r="49" spans="1:12" ht="16.5" hidden="1" customHeight="1" x14ac:dyDescent="0.15">
      <c r="A49" s="21"/>
      <c r="B49" s="28"/>
      <c r="C49" s="7">
        <f>SUM(C50:C53)</f>
        <v>11204209.000000007</v>
      </c>
      <c r="D49" s="7">
        <f t="shared" ref="D49:H49" si="6">SUM(D50:D53)</f>
        <v>1072.8</v>
      </c>
      <c r="E49" s="7">
        <f t="shared" si="6"/>
        <v>6936103.0000000009</v>
      </c>
      <c r="F49" s="7">
        <f t="shared" si="6"/>
        <v>4181395.9999999995</v>
      </c>
      <c r="G49" s="7">
        <f t="shared" si="6"/>
        <v>61674.1</v>
      </c>
      <c r="H49" s="48">
        <f t="shared" si="6"/>
        <v>23963.100000009304</v>
      </c>
      <c r="I49" s="39"/>
      <c r="K49" s="30">
        <f t="shared" si="2"/>
        <v>11180245.9</v>
      </c>
      <c r="L49" s="31">
        <f t="shared" si="3"/>
        <v>23963.100000007078</v>
      </c>
    </row>
    <row r="50" spans="1:12" ht="22.5" x14ac:dyDescent="0.15">
      <c r="A50" s="16" t="s">
        <v>37</v>
      </c>
      <c r="B50" s="24" t="s">
        <v>93</v>
      </c>
      <c r="C50" s="7">
        <v>6115445.4000000097</v>
      </c>
      <c r="D50" s="7">
        <v>381.7</v>
      </c>
      <c r="E50" s="7">
        <v>5941088.9000000004</v>
      </c>
      <c r="F50" s="7">
        <v>149209.70000000001</v>
      </c>
      <c r="G50" s="7">
        <v>2052.6</v>
      </c>
      <c r="H50" s="48">
        <v>22712.500000009313</v>
      </c>
      <c r="I50" s="32" t="s">
        <v>155</v>
      </c>
      <c r="K50" s="30">
        <f t="shared" si="2"/>
        <v>6092732.9000000004</v>
      </c>
      <c r="L50" s="31">
        <f t="shared" si="3"/>
        <v>22712.500000009313</v>
      </c>
    </row>
    <row r="51" spans="1:12" ht="22.5" x14ac:dyDescent="0.15">
      <c r="A51" s="16" t="s">
        <v>38</v>
      </c>
      <c r="B51" s="24" t="s">
        <v>94</v>
      </c>
      <c r="C51" s="7">
        <v>1057229.6000000001</v>
      </c>
      <c r="D51" s="7">
        <v>166</v>
      </c>
      <c r="E51" s="7">
        <v>957477.4</v>
      </c>
      <c r="F51" s="7">
        <v>41442.1</v>
      </c>
      <c r="G51" s="7">
        <v>58144.1</v>
      </c>
      <c r="H51" s="48">
        <v>0</v>
      </c>
      <c r="I51" s="32" t="s">
        <v>156</v>
      </c>
      <c r="K51" s="30">
        <f t="shared" si="2"/>
        <v>1057229.6000000001</v>
      </c>
      <c r="L51" s="31">
        <f t="shared" si="3"/>
        <v>0</v>
      </c>
    </row>
    <row r="52" spans="1:12" ht="33.75" x14ac:dyDescent="0.15">
      <c r="A52" s="16" t="s">
        <v>39</v>
      </c>
      <c r="B52" s="24" t="s">
        <v>95</v>
      </c>
      <c r="C52" s="7">
        <v>3940854.3</v>
      </c>
      <c r="D52" s="7">
        <v>499.8</v>
      </c>
      <c r="E52" s="7">
        <v>37516.800000000003</v>
      </c>
      <c r="F52" s="7">
        <v>3901637.9</v>
      </c>
      <c r="G52" s="7">
        <v>730.8</v>
      </c>
      <c r="H52" s="48">
        <v>469</v>
      </c>
      <c r="I52" s="32" t="s">
        <v>157</v>
      </c>
      <c r="K52" s="30">
        <f t="shared" si="2"/>
        <v>3940385.3</v>
      </c>
      <c r="L52" s="31">
        <f t="shared" si="3"/>
        <v>469</v>
      </c>
    </row>
    <row r="53" spans="1:12" ht="33.75" x14ac:dyDescent="0.15">
      <c r="A53" s="16" t="s">
        <v>40</v>
      </c>
      <c r="B53" s="24" t="s">
        <v>96</v>
      </c>
      <c r="C53" s="7">
        <v>90679.7</v>
      </c>
      <c r="D53" s="7">
        <v>25.3</v>
      </c>
      <c r="E53" s="7">
        <v>19.899999999999999</v>
      </c>
      <c r="F53" s="7">
        <v>89106.3</v>
      </c>
      <c r="G53" s="7">
        <v>746.6</v>
      </c>
      <c r="H53" s="48">
        <v>781.59999999999127</v>
      </c>
      <c r="I53" s="32" t="s">
        <v>158</v>
      </c>
      <c r="K53" s="30">
        <f t="shared" si="2"/>
        <v>89898.1</v>
      </c>
      <c r="L53" s="31">
        <f t="shared" si="3"/>
        <v>781.59999999999127</v>
      </c>
    </row>
    <row r="54" spans="1:12" x14ac:dyDescent="0.15">
      <c r="A54" s="21" t="s">
        <v>41</v>
      </c>
      <c r="B54" s="24" t="s">
        <v>97</v>
      </c>
      <c r="C54" s="7">
        <v>126756.7</v>
      </c>
      <c r="D54" s="7">
        <v>616.20000000000005</v>
      </c>
      <c r="E54" s="7">
        <v>253.4</v>
      </c>
      <c r="F54" s="7">
        <v>124277</v>
      </c>
      <c r="G54" s="7">
        <v>527.4</v>
      </c>
      <c r="H54" s="48">
        <v>1082.6999999999971</v>
      </c>
      <c r="I54" s="34" t="s">
        <v>159</v>
      </c>
      <c r="K54" s="30">
        <f t="shared" si="2"/>
        <v>125674</v>
      </c>
      <c r="L54" s="31">
        <f t="shared" si="3"/>
        <v>1082.6999999999971</v>
      </c>
    </row>
    <row r="55" spans="1:12" ht="33.75" x14ac:dyDescent="0.15">
      <c r="A55" s="15" t="s">
        <v>42</v>
      </c>
      <c r="B55" s="24" t="s">
        <v>98</v>
      </c>
      <c r="C55" s="7">
        <v>34568.300000000003</v>
      </c>
      <c r="D55" s="7">
        <v>17801.3</v>
      </c>
      <c r="E55" s="7">
        <v>7844.3</v>
      </c>
      <c r="F55" s="7">
        <v>3790.3</v>
      </c>
      <c r="G55" s="7">
        <v>393</v>
      </c>
      <c r="H55" s="48">
        <v>4739.4000000000051</v>
      </c>
      <c r="I55" s="34" t="s">
        <v>160</v>
      </c>
      <c r="K55" s="30">
        <f t="shared" si="2"/>
        <v>29828.899999999998</v>
      </c>
      <c r="L55" s="31">
        <f t="shared" si="3"/>
        <v>4739.4000000000051</v>
      </c>
    </row>
    <row r="56" spans="1:12" ht="33.75" x14ac:dyDescent="0.15">
      <c r="A56" s="15" t="s">
        <v>43</v>
      </c>
      <c r="B56" s="24" t="s">
        <v>99</v>
      </c>
      <c r="C56" s="7">
        <v>525011.49999999895</v>
      </c>
      <c r="D56" s="7">
        <v>35185.1</v>
      </c>
      <c r="E56" s="7">
        <v>138369.79999999999</v>
      </c>
      <c r="F56" s="7">
        <v>206117.8</v>
      </c>
      <c r="G56" s="7">
        <v>78807.899999999994</v>
      </c>
      <c r="H56" s="48">
        <v>66530.899999998976</v>
      </c>
      <c r="I56" s="34" t="s">
        <v>161</v>
      </c>
      <c r="K56" s="30">
        <f t="shared" si="2"/>
        <v>458480.6</v>
      </c>
      <c r="L56" s="31">
        <f t="shared" si="3"/>
        <v>66530.899999998976</v>
      </c>
    </row>
    <row r="57" spans="1:12" ht="22.5" x14ac:dyDescent="0.15">
      <c r="A57" s="15" t="s">
        <v>44</v>
      </c>
      <c r="B57" s="24" t="s">
        <v>100</v>
      </c>
      <c r="C57" s="7">
        <v>28019.8</v>
      </c>
      <c r="D57" s="7">
        <v>6</v>
      </c>
      <c r="E57" s="7">
        <v>11222.5</v>
      </c>
      <c r="F57" s="7">
        <v>2894.1</v>
      </c>
      <c r="G57" s="7" t="s">
        <v>56</v>
      </c>
      <c r="H57" s="48">
        <v>13897.199999999999</v>
      </c>
      <c r="I57" s="35" t="s">
        <v>162</v>
      </c>
      <c r="K57" s="30">
        <f t="shared" si="2"/>
        <v>14122.6</v>
      </c>
      <c r="L57" s="31">
        <f t="shared" si="3"/>
        <v>13897.199999999999</v>
      </c>
    </row>
    <row r="58" spans="1:12" ht="22.5" x14ac:dyDescent="0.15">
      <c r="A58" s="15" t="s">
        <v>45</v>
      </c>
      <c r="B58" s="24" t="s">
        <v>101</v>
      </c>
      <c r="C58" s="7">
        <v>776.3</v>
      </c>
      <c r="D58" s="7">
        <v>183.8</v>
      </c>
      <c r="E58" s="7">
        <v>300.2</v>
      </c>
      <c r="F58" s="7">
        <v>157.30000000000001</v>
      </c>
      <c r="G58" s="7">
        <v>131.80000000000001</v>
      </c>
      <c r="H58" s="48">
        <v>3.2000000000000455</v>
      </c>
      <c r="I58" s="35" t="s">
        <v>163</v>
      </c>
      <c r="K58" s="30">
        <f t="shared" si="2"/>
        <v>773.09999999999991</v>
      </c>
      <c r="L58" s="31">
        <f t="shared" si="3"/>
        <v>3.2000000000000455</v>
      </c>
    </row>
    <row r="59" spans="1:12" ht="22.5" x14ac:dyDescent="0.15">
      <c r="A59" s="15" t="s">
        <v>46</v>
      </c>
      <c r="B59" s="24" t="s">
        <v>102</v>
      </c>
      <c r="C59" s="7">
        <v>32727.599999999999</v>
      </c>
      <c r="D59" s="7">
        <v>160</v>
      </c>
      <c r="E59" s="7">
        <v>32351.7</v>
      </c>
      <c r="F59" s="7" t="s">
        <v>56</v>
      </c>
      <c r="G59" s="7">
        <v>215.9</v>
      </c>
      <c r="H59" s="48">
        <v>0</v>
      </c>
      <c r="I59" s="35" t="s">
        <v>164</v>
      </c>
      <c r="K59" s="30">
        <f t="shared" si="2"/>
        <v>32727.600000000002</v>
      </c>
      <c r="L59" s="31">
        <f t="shared" si="3"/>
        <v>0</v>
      </c>
    </row>
    <row r="60" spans="1:12" x14ac:dyDescent="0.15">
      <c r="A60" s="15" t="s">
        <v>47</v>
      </c>
      <c r="B60" s="24" t="s">
        <v>103</v>
      </c>
      <c r="C60" s="7">
        <v>68488.399999999994</v>
      </c>
      <c r="D60" s="7">
        <v>1925.3</v>
      </c>
      <c r="E60" s="7">
        <v>26892</v>
      </c>
      <c r="F60" s="7">
        <v>37202.6</v>
      </c>
      <c r="G60" s="7">
        <v>1104.9000000000001</v>
      </c>
      <c r="H60" s="48">
        <v>1363.6000000000058</v>
      </c>
      <c r="I60" s="42" t="s">
        <v>165</v>
      </c>
      <c r="K60" s="30">
        <f t="shared" si="2"/>
        <v>67124.799999999988</v>
      </c>
      <c r="L60" s="31">
        <f t="shared" si="3"/>
        <v>1363.6000000000058</v>
      </c>
    </row>
    <row r="61" spans="1:12" ht="22.5" x14ac:dyDescent="0.15">
      <c r="A61" s="15" t="s">
        <v>48</v>
      </c>
      <c r="B61" s="24" t="s">
        <v>104</v>
      </c>
      <c r="C61" s="7">
        <v>271500.09999999998</v>
      </c>
      <c r="D61" s="7">
        <v>3819.6</v>
      </c>
      <c r="E61" s="7">
        <v>2092.4</v>
      </c>
      <c r="F61" s="7">
        <v>867.7</v>
      </c>
      <c r="G61" s="7">
        <v>27.4</v>
      </c>
      <c r="H61" s="48">
        <v>264693</v>
      </c>
      <c r="I61" s="35" t="s">
        <v>166</v>
      </c>
      <c r="K61" s="30">
        <f t="shared" si="2"/>
        <v>6807.0999999999995</v>
      </c>
      <c r="L61" s="31">
        <f t="shared" si="3"/>
        <v>264693</v>
      </c>
    </row>
    <row r="62" spans="1:12" ht="33.75" x14ac:dyDescent="0.15">
      <c r="A62" s="15" t="s">
        <v>49</v>
      </c>
      <c r="B62" s="24" t="s">
        <v>105</v>
      </c>
      <c r="C62" s="7">
        <v>377874.3</v>
      </c>
      <c r="D62" s="7">
        <v>658.5</v>
      </c>
      <c r="E62" s="7">
        <v>24045.4</v>
      </c>
      <c r="F62" s="7">
        <v>328952.90000000002</v>
      </c>
      <c r="G62" s="7">
        <v>25.2</v>
      </c>
      <c r="H62" s="48">
        <v>24192.29999999993</v>
      </c>
      <c r="I62" s="35" t="s">
        <v>167</v>
      </c>
      <c r="K62" s="30">
        <f t="shared" si="2"/>
        <v>353682.00000000006</v>
      </c>
      <c r="L62" s="31">
        <f t="shared" si="3"/>
        <v>24192.29999999993</v>
      </c>
    </row>
    <row r="63" spans="1:12" ht="33.75" x14ac:dyDescent="0.15">
      <c r="A63" s="15" t="s">
        <v>50</v>
      </c>
      <c r="B63" s="24" t="s">
        <v>106</v>
      </c>
      <c r="C63" s="7">
        <v>87766.5</v>
      </c>
      <c r="D63" s="7">
        <v>2688.3</v>
      </c>
      <c r="E63" s="7">
        <v>10340.1</v>
      </c>
      <c r="F63" s="7">
        <v>51608.1</v>
      </c>
      <c r="G63" s="7">
        <v>9044.6</v>
      </c>
      <c r="H63" s="48">
        <v>14085.399999999994</v>
      </c>
      <c r="I63" s="35" t="s">
        <v>168</v>
      </c>
      <c r="K63" s="30">
        <f t="shared" si="2"/>
        <v>73681.100000000006</v>
      </c>
      <c r="L63" s="31">
        <f t="shared" si="3"/>
        <v>14085.399999999994</v>
      </c>
    </row>
    <row r="64" spans="1:12" x14ac:dyDescent="0.15">
      <c r="A64" s="15" t="s">
        <v>51</v>
      </c>
      <c r="B64" s="24" t="s">
        <v>107</v>
      </c>
      <c r="C64" s="7">
        <v>14857.8</v>
      </c>
      <c r="D64" s="7">
        <v>142.5</v>
      </c>
      <c r="E64" s="7">
        <v>3372.1</v>
      </c>
      <c r="F64" s="7">
        <v>251.1</v>
      </c>
      <c r="G64" s="7" t="s">
        <v>56</v>
      </c>
      <c r="H64" s="48">
        <v>11092.099999999999</v>
      </c>
      <c r="I64" s="42" t="s">
        <v>169</v>
      </c>
      <c r="K64" s="30">
        <f t="shared" si="2"/>
        <v>3765.7</v>
      </c>
      <c r="L64" s="31">
        <f t="shared" si="3"/>
        <v>11092.099999999999</v>
      </c>
    </row>
    <row r="65" spans="1:12" ht="22.5" x14ac:dyDescent="0.15">
      <c r="A65" s="15" t="s">
        <v>55</v>
      </c>
      <c r="B65" s="24" t="s">
        <v>108</v>
      </c>
      <c r="C65" s="7">
        <v>10350.799999999999</v>
      </c>
      <c r="D65" s="7">
        <v>270.5</v>
      </c>
      <c r="E65" s="7">
        <v>5928.1</v>
      </c>
      <c r="F65" s="7">
        <v>3819</v>
      </c>
      <c r="G65" s="7">
        <v>54.3</v>
      </c>
      <c r="H65" s="48">
        <v>278.89999999999964</v>
      </c>
      <c r="I65" s="42" t="s">
        <v>170</v>
      </c>
      <c r="K65" s="30">
        <f t="shared" si="2"/>
        <v>10071.9</v>
      </c>
      <c r="L65" s="31">
        <f t="shared" si="3"/>
        <v>278.89999999999964</v>
      </c>
    </row>
    <row r="66" spans="1:12" ht="22.5" x14ac:dyDescent="0.15">
      <c r="A66" s="15" t="s">
        <v>52</v>
      </c>
      <c r="B66" s="24" t="s">
        <v>109</v>
      </c>
      <c r="C66" s="7">
        <v>387364.7</v>
      </c>
      <c r="D66" s="7" t="s">
        <v>56</v>
      </c>
      <c r="E66" s="7">
        <v>335.7</v>
      </c>
      <c r="F66" s="7">
        <v>1800.7</v>
      </c>
      <c r="G66" s="7" t="s">
        <v>56</v>
      </c>
      <c r="H66" s="48">
        <v>385228.3</v>
      </c>
      <c r="I66" s="42" t="s">
        <v>171</v>
      </c>
      <c r="K66" s="30">
        <f t="shared" si="2"/>
        <v>2136.4</v>
      </c>
      <c r="L66" s="31">
        <f t="shared" si="3"/>
        <v>385228.3</v>
      </c>
    </row>
    <row r="67" spans="1:12" x14ac:dyDescent="0.15">
      <c r="A67" s="22" t="s">
        <v>53</v>
      </c>
      <c r="B67" s="29" t="s">
        <v>110</v>
      </c>
      <c r="C67" s="44">
        <v>21364.1</v>
      </c>
      <c r="D67" s="44">
        <v>133.30000000000001</v>
      </c>
      <c r="E67" s="44">
        <v>493</v>
      </c>
      <c r="F67" s="44">
        <v>1144.0999999999999</v>
      </c>
      <c r="G67" s="49" t="s">
        <v>56</v>
      </c>
      <c r="H67" s="45">
        <v>19593.699999999997</v>
      </c>
      <c r="I67" s="43" t="s">
        <v>172</v>
      </c>
      <c r="K67" s="30">
        <f t="shared" si="2"/>
        <v>1770.3999999999999</v>
      </c>
      <c r="L67" s="31">
        <f t="shared" si="3"/>
        <v>19593.699999999997</v>
      </c>
    </row>
    <row r="68" spans="1:12" ht="22.5" hidden="1" x14ac:dyDescent="0.15">
      <c r="A68" s="11" t="s">
        <v>54</v>
      </c>
      <c r="B68" s="13"/>
      <c r="C68" s="12" t="s">
        <v>56</v>
      </c>
      <c r="D68" s="12" t="s">
        <v>56</v>
      </c>
      <c r="E68" s="12" t="s">
        <v>56</v>
      </c>
      <c r="F68" s="12" t="s">
        <v>56</v>
      </c>
      <c r="G68" s="12" t="s">
        <v>56</v>
      </c>
      <c r="H68" s="12" t="s">
        <v>56</v>
      </c>
      <c r="K68" s="30">
        <f t="shared" si="2"/>
        <v>0</v>
      </c>
      <c r="L68" s="31" t="e">
        <f t="shared" si="3"/>
        <v>#VALUE!</v>
      </c>
    </row>
    <row r="69" spans="1:12" x14ac:dyDescent="0.15">
      <c r="A69" s="5"/>
      <c r="B69" s="5"/>
      <c r="F69" s="7"/>
    </row>
    <row r="70" spans="1:12" ht="12.75" x14ac:dyDescent="0.2">
      <c r="A70" s="56" t="s">
        <v>182</v>
      </c>
      <c r="B70" s="56"/>
      <c r="C70" s="56"/>
      <c r="D70" s="56"/>
      <c r="E70" s="56"/>
      <c r="F70" s="56"/>
      <c r="G70" s="56"/>
      <c r="H70" s="56"/>
    </row>
    <row r="71" spans="1:12" ht="12.75" x14ac:dyDescent="0.2">
      <c r="A71" s="50" t="s">
        <v>179</v>
      </c>
      <c r="B71" s="50"/>
      <c r="C71" s="50"/>
      <c r="D71" s="50"/>
      <c r="E71" s="50"/>
      <c r="F71" s="50"/>
      <c r="G71" s="50"/>
      <c r="H71" s="50"/>
    </row>
    <row r="72" spans="1:12" ht="12.75" x14ac:dyDescent="0.2">
      <c r="A72" s="50"/>
      <c r="B72" s="50"/>
      <c r="C72" s="50"/>
      <c r="D72" s="50"/>
      <c r="E72" s="50"/>
      <c r="F72" s="50"/>
    </row>
    <row r="73" spans="1:12" ht="12.75" x14ac:dyDescent="0.2">
      <c r="A73" s="50" t="s">
        <v>181</v>
      </c>
      <c r="B73" s="50"/>
      <c r="C73" s="50"/>
      <c r="D73" s="50"/>
      <c r="E73" s="50"/>
      <c r="F73" s="50"/>
      <c r="G73" s="50"/>
      <c r="H73" s="50"/>
    </row>
    <row r="74" spans="1:12" ht="12.75" x14ac:dyDescent="0.2">
      <c r="A74" s="50" t="s">
        <v>180</v>
      </c>
      <c r="B74" s="50"/>
      <c r="C74" s="50"/>
      <c r="D74" s="50"/>
      <c r="E74" s="50"/>
      <c r="F74" s="50"/>
      <c r="G74" s="50"/>
      <c r="H74" s="50"/>
    </row>
    <row r="75" spans="1:12" x14ac:dyDescent="0.15">
      <c r="A75" s="9"/>
      <c r="B75" s="9"/>
      <c r="C75" s="7"/>
      <c r="D75" s="7"/>
      <c r="E75" s="7"/>
      <c r="F75" s="7"/>
    </row>
    <row r="76" spans="1:12" x14ac:dyDescent="0.15">
      <c r="A76" s="9"/>
      <c r="B76" s="9"/>
      <c r="C76" s="7"/>
      <c r="D76" s="7"/>
      <c r="E76" s="7"/>
      <c r="F76" s="7"/>
    </row>
    <row r="77" spans="1:12" x14ac:dyDescent="0.15">
      <c r="A77" s="9"/>
      <c r="B77" s="9"/>
      <c r="C77" s="7"/>
      <c r="D77" s="7"/>
      <c r="E77" s="7"/>
      <c r="F77" s="7"/>
    </row>
    <row r="78" spans="1:12" x14ac:dyDescent="0.15">
      <c r="A78" s="9"/>
      <c r="B78" s="9"/>
      <c r="C78" s="7"/>
      <c r="D78" s="7"/>
      <c r="E78" s="7"/>
      <c r="F78" s="7"/>
    </row>
    <row r="79" spans="1:12" x14ac:dyDescent="0.15">
      <c r="A79" s="9"/>
      <c r="B79" s="9"/>
      <c r="C79" s="7"/>
      <c r="D79" s="7"/>
      <c r="E79" s="7"/>
      <c r="F79" s="7"/>
    </row>
    <row r="80" spans="1:12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7"/>
    </row>
    <row r="106" spans="1:6" x14ac:dyDescent="0.15">
      <c r="A106" s="9"/>
      <c r="B106" s="9"/>
      <c r="C106" s="7"/>
      <c r="D106" s="7"/>
      <c r="E106" s="7"/>
      <c r="F106" s="7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7"/>
      <c r="D152" s="7"/>
      <c r="E152" s="7"/>
      <c r="F152" s="6"/>
    </row>
    <row r="153" spans="1:6" x14ac:dyDescent="0.15">
      <c r="A153" s="9"/>
      <c r="B153" s="9"/>
      <c r="C153" s="7"/>
      <c r="D153" s="7"/>
      <c r="E153" s="7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C236" s="6"/>
      <c r="D236" s="6"/>
      <c r="E236" s="6"/>
      <c r="F236" s="6"/>
    </row>
    <row r="237" spans="1:6" x14ac:dyDescent="0.15">
      <c r="A237" s="9"/>
      <c r="B237" s="9"/>
      <c r="C237" s="6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A245" s="9"/>
      <c r="B245" s="9"/>
      <c r="D245" s="6"/>
      <c r="E245" s="6"/>
      <c r="F245" s="6"/>
    </row>
    <row r="246" spans="1:6" x14ac:dyDescent="0.15">
      <c r="A246" s="9"/>
      <c r="B246" s="9"/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  <row r="1607" spans="4:6" x14ac:dyDescent="0.15">
      <c r="D1607" s="6"/>
      <c r="E1607" s="6"/>
      <c r="F1607" s="6"/>
    </row>
  </sheetData>
  <mergeCells count="15">
    <mergeCell ref="A1:H1"/>
    <mergeCell ref="A2:H2"/>
    <mergeCell ref="A5:H5"/>
    <mergeCell ref="B6:B7"/>
    <mergeCell ref="A70:H70"/>
    <mergeCell ref="A4:E4"/>
    <mergeCell ref="A6:A7"/>
    <mergeCell ref="C6:C7"/>
    <mergeCell ref="A3:H3"/>
    <mergeCell ref="D6:H6"/>
    <mergeCell ref="A71:H71"/>
    <mergeCell ref="A72:F72"/>
    <mergeCell ref="A73:H73"/>
    <mergeCell ref="A74:H74"/>
    <mergeCell ref="I6:I7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2024-06-06T15:41:01Z</dcterms:modified>
</cp:coreProperties>
</file>