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Downloads\"/>
    </mc:Choice>
  </mc:AlternateContent>
  <bookViews>
    <workbookView xWindow="0" yWindow="0" windowWidth="17970" windowHeight="6135"/>
  </bookViews>
  <sheets>
    <sheet name="ТИТУЛ" sheetId="1" r:id="rId1"/>
    <sheet name="2" sheetId="2" r:id="rId2"/>
    <sheet name="3-4" sheetId="3" r:id="rId3"/>
    <sheet name="Зміст" sheetId="4" r:id="rId4"/>
    <sheet name="12" sheetId="5" r:id="rId5"/>
    <sheet name="13" sheetId="6" r:id="rId6"/>
    <sheet name="14" sheetId="7" r:id="rId7"/>
    <sheet name="15" sheetId="8" r:id="rId8"/>
    <sheet name="16" sheetId="9" r:id="rId9"/>
    <sheet name="17" sheetId="10" r:id="rId10"/>
    <sheet name="18" sheetId="11" r:id="rId11"/>
    <sheet name="19" sheetId="12" r:id="rId12"/>
    <sheet name="20" sheetId="13" r:id="rId13"/>
    <sheet name="21" sheetId="14" r:id="rId14"/>
    <sheet name="22" sheetId="15" r:id="rId15"/>
    <sheet name="23" sheetId="16" r:id="rId16"/>
    <sheet name="24" sheetId="17" r:id="rId17"/>
    <sheet name="25" sheetId="18" r:id="rId18"/>
    <sheet name="26" sheetId="19" r:id="rId19"/>
    <sheet name="27" sheetId="20" r:id="rId20"/>
    <sheet name="28" sheetId="21" r:id="rId21"/>
    <sheet name="29" sheetId="22" r:id="rId22"/>
    <sheet name="30" sheetId="23" r:id="rId23"/>
    <sheet name="31" sheetId="24" r:id="rId24"/>
    <sheet name="32" sheetId="25" r:id="rId25"/>
    <sheet name="33" sheetId="26" r:id="rId26"/>
    <sheet name="34" sheetId="27" r:id="rId27"/>
    <sheet name="35" sheetId="28" r:id="rId28"/>
    <sheet name="36" sheetId="29" r:id="rId29"/>
    <sheet name="37" sheetId="30" r:id="rId30"/>
    <sheet name="38" sheetId="31" r:id="rId31"/>
    <sheet name="39" sheetId="32" r:id="rId32"/>
    <sheet name="40" sheetId="33" r:id="rId33"/>
    <sheet name="41" sheetId="34" r:id="rId34"/>
    <sheet name="42" sheetId="35" r:id="rId35"/>
    <sheet name="43" sheetId="36" r:id="rId36"/>
    <sheet name="44" sheetId="37" r:id="rId37"/>
    <sheet name="45" sheetId="38" r:id="rId38"/>
    <sheet name="46" sheetId="39" r:id="rId39"/>
    <sheet name="47" sheetId="40" r:id="rId40"/>
    <sheet name="48" sheetId="41" r:id="rId41"/>
    <sheet name="49" sheetId="42" r:id="rId42"/>
    <sheet name="50" sheetId="43" r:id="rId43"/>
    <sheet name="51" sheetId="44" r:id="rId44"/>
    <sheet name="52" sheetId="45" r:id="rId45"/>
    <sheet name="53" sheetId="46" r:id="rId46"/>
    <sheet name="54" sheetId="47" r:id="rId47"/>
    <sheet name="55" sheetId="48" r:id="rId48"/>
    <sheet name="56" sheetId="49" r:id="rId49"/>
    <sheet name="57" sheetId="120" r:id="rId50"/>
    <sheet name="58" sheetId="129" r:id="rId51"/>
    <sheet name="59" sheetId="122" r:id="rId52"/>
    <sheet name="60" sheetId="123" r:id="rId53"/>
    <sheet name="61" sheetId="124" r:id="rId54"/>
    <sheet name="62" sheetId="125" r:id="rId55"/>
    <sheet name="63" sheetId="126" r:id="rId56"/>
    <sheet name="64" sheetId="127" r:id="rId57"/>
    <sheet name="65" sheetId="128" r:id="rId58"/>
    <sheet name="66" sheetId="50" r:id="rId59"/>
    <sheet name="67" sheetId="51" r:id="rId60"/>
    <sheet name="68" sheetId="52" r:id="rId61"/>
    <sheet name="69" sheetId="53" r:id="rId62"/>
    <sheet name="70" sheetId="54" r:id="rId63"/>
    <sheet name="71" sheetId="55" r:id="rId64"/>
    <sheet name="72" sheetId="56" r:id="rId65"/>
    <sheet name="73" sheetId="57" r:id="rId66"/>
    <sheet name="74" sheetId="58" r:id="rId67"/>
    <sheet name="75" sheetId="59" r:id="rId68"/>
    <sheet name="76" sheetId="60" r:id="rId69"/>
    <sheet name="77" sheetId="61" r:id="rId70"/>
    <sheet name="78" sheetId="62" r:id="rId71"/>
    <sheet name="79" sheetId="63" r:id="rId72"/>
    <sheet name="80" sheetId="64" r:id="rId73"/>
    <sheet name="81" sheetId="65" r:id="rId74"/>
    <sheet name="82" sheetId="66" r:id="rId75"/>
    <sheet name="83" sheetId="67" r:id="rId76"/>
    <sheet name="84" sheetId="68" r:id="rId77"/>
    <sheet name="85" sheetId="69" r:id="rId78"/>
    <sheet name="86" sheetId="70" r:id="rId79"/>
    <sheet name="87" sheetId="71" r:id="rId80"/>
    <sheet name="88" sheetId="72" r:id="rId81"/>
    <sheet name="89" sheetId="73" r:id="rId82"/>
    <sheet name="90" sheetId="74" r:id="rId83"/>
    <sheet name="91" sheetId="75" r:id="rId84"/>
    <sheet name="92" sheetId="76" r:id="rId85"/>
    <sheet name="93" sheetId="77" r:id="rId86"/>
    <sheet name="94" sheetId="78" r:id="rId87"/>
    <sheet name="95" sheetId="79" r:id="rId88"/>
    <sheet name="96" sheetId="80" r:id="rId89"/>
    <sheet name="97" sheetId="81" r:id="rId90"/>
    <sheet name="98" sheetId="82" r:id="rId91"/>
    <sheet name="99" sheetId="83" r:id="rId92"/>
    <sheet name="100" sheetId="84" r:id="rId93"/>
    <sheet name="101" sheetId="85" r:id="rId94"/>
    <sheet name="102" sheetId="86" r:id="rId95"/>
    <sheet name="103" sheetId="87" r:id="rId96"/>
    <sheet name="104" sheetId="88" r:id="rId97"/>
    <sheet name="105" sheetId="89" r:id="rId98"/>
    <sheet name="106" sheetId="90" r:id="rId99"/>
    <sheet name="107" sheetId="91" r:id="rId100"/>
    <sheet name="108" sheetId="92" r:id="rId101"/>
    <sheet name="109" sheetId="93" r:id="rId102"/>
    <sheet name="110" sheetId="94" r:id="rId103"/>
    <sheet name="111" sheetId="95" r:id="rId104"/>
    <sheet name="112" sheetId="96" r:id="rId105"/>
    <sheet name="113" sheetId="97" r:id="rId106"/>
    <sheet name="114" sheetId="98" r:id="rId107"/>
    <sheet name="115" sheetId="99" r:id="rId108"/>
    <sheet name="116" sheetId="100" r:id="rId109"/>
    <sheet name="117" sheetId="101" r:id="rId110"/>
    <sheet name="118" sheetId="102" r:id="rId111"/>
    <sheet name="119" sheetId="103" r:id="rId112"/>
    <sheet name="120" sheetId="104" r:id="rId113"/>
    <sheet name="121" sheetId="105" r:id="rId114"/>
    <sheet name="122" sheetId="106" r:id="rId115"/>
    <sheet name="123" sheetId="107" r:id="rId116"/>
    <sheet name="124" sheetId="108" r:id="rId117"/>
    <sheet name="125-126" sheetId="109" r:id="rId118"/>
    <sheet name="127" sheetId="110" r:id="rId119"/>
    <sheet name="128" sheetId="111" r:id="rId120"/>
    <sheet name="129" sheetId="112" r:id="rId121"/>
    <sheet name="130" sheetId="113" r:id="rId122"/>
    <sheet name="131" sheetId="114" r:id="rId123"/>
    <sheet name="132" sheetId="115" r:id="rId124"/>
    <sheet name="133" sheetId="116" r:id="rId125"/>
    <sheet name="134-136" sheetId="117" r:id="rId126"/>
    <sheet name="137-139" sheetId="118" r:id="rId127"/>
    <sheet name="140" sheetId="119" r:id="rId128"/>
  </sheets>
  <externalReferences>
    <externalReference r:id="rId129"/>
  </externalReferences>
  <definedNames>
    <definedName name="_xlnm.Print_Area" localSheetId="92">'100'!$A$1:$M$38</definedName>
    <definedName name="_xlnm.Print_Area" localSheetId="93">'101'!$A$1:$E$36</definedName>
    <definedName name="_xlnm.Print_Area" localSheetId="94">'102'!$A$1:$F$38</definedName>
    <definedName name="_xlnm.Print_Area" localSheetId="95">'103'!$A$1:$L$35</definedName>
    <definedName name="_xlnm.Print_Area" localSheetId="96">'104'!$A$1:$G$30</definedName>
    <definedName name="_xlnm.Print_Area" localSheetId="97">'105'!$A$1:$G$33</definedName>
    <definedName name="_xlnm.Print_Area" localSheetId="98">'106'!$A$1:$G$33</definedName>
    <definedName name="_xlnm.Print_Area" localSheetId="99">'107'!$A$1:$G$33</definedName>
    <definedName name="_xlnm.Print_Area" localSheetId="100">'108'!$A$1:$G$33</definedName>
    <definedName name="_xlnm.Print_Area" localSheetId="101">'109'!$A$1:$G$33</definedName>
    <definedName name="_xlnm.Print_Area" localSheetId="102">'110'!$A$1:$G$33</definedName>
    <definedName name="_xlnm.Print_Area" localSheetId="103">'111'!$A$1:$G$35</definedName>
    <definedName name="_xlnm.Print_Area" localSheetId="104">'112'!$A$1:$G$34</definedName>
    <definedName name="_xlnm.Print_Area" localSheetId="105">'113'!$A$1:$G$48</definedName>
    <definedName name="_xlnm.Print_Area" localSheetId="106">'114'!$A$1:$L$34</definedName>
    <definedName name="_xlnm.Print_Area" localSheetId="107">'115'!$A$1:$L$26</definedName>
    <definedName name="_xlnm.Print_Area" localSheetId="108">'116'!$A$1:$G$38</definedName>
    <definedName name="_xlnm.Print_Area" localSheetId="109">'117'!$A$1:$G$38</definedName>
    <definedName name="_xlnm.Print_Area" localSheetId="110">'118'!$A$1:$G$20</definedName>
    <definedName name="_xlnm.Print_Area" localSheetId="111">'119'!$A$1:$G$33</definedName>
    <definedName name="_xlnm.Print_Area" localSheetId="4">'12'!$A$1:$L$22</definedName>
    <definedName name="_xlnm.Print_Area" localSheetId="112">'120'!$A$1:$G$33</definedName>
    <definedName name="_xlnm.Print_Area" localSheetId="113">'121'!$A$1:$G$33</definedName>
    <definedName name="_xlnm.Print_Area" localSheetId="114">'122'!$A$1:$D$52</definedName>
    <definedName name="_xlnm.Print_Area" localSheetId="115">'123'!$A$1:$L$23</definedName>
    <definedName name="_xlnm.Print_Area" localSheetId="116">'124'!$A$1:$G$27</definedName>
    <definedName name="_xlnm.Print_Area" localSheetId="117">'125-126'!$A$1:$G$62</definedName>
    <definedName name="_xlnm.Print_Area" localSheetId="118">'127'!$A$1:$G$27</definedName>
    <definedName name="_xlnm.Print_Area" localSheetId="119">'128'!$A$1:$G$18</definedName>
    <definedName name="_xlnm.Print_Area" localSheetId="120">'129'!$A$1:$G$34</definedName>
    <definedName name="_xlnm.Print_Area" localSheetId="5">'13'!$A$1:$D$26</definedName>
    <definedName name="_xlnm.Print_Area" localSheetId="121">'130'!$A$1:$G$35</definedName>
    <definedName name="_xlnm.Print_Area" localSheetId="122">'131'!$A$1:$G$35</definedName>
    <definedName name="_xlnm.Print_Area" localSheetId="123">'132'!$A$1:$G$33</definedName>
    <definedName name="_xlnm.Print_Area" localSheetId="124">'133'!$A$1:$G$35</definedName>
    <definedName name="_xlnm.Print_Area" localSheetId="125">'134-136'!$A$1:$G$72</definedName>
    <definedName name="_xlnm.Print_Area" localSheetId="126">'137-139'!$A$1:$G$72</definedName>
    <definedName name="_xlnm.Print_Area" localSheetId="6">'14'!$A$1:$G$41</definedName>
    <definedName name="_xlnm.Print_Area" localSheetId="127">'140'!$A$1:$H$35</definedName>
    <definedName name="_xlnm.Print_Area" localSheetId="7">'15'!$A$1:$G$31</definedName>
    <definedName name="_xlnm.Print_Area" localSheetId="8">'16'!$A$1:$H$45</definedName>
    <definedName name="_xlnm.Print_Area" localSheetId="9">'17'!$A$1:$L$25</definedName>
    <definedName name="_xlnm.Print_Area" localSheetId="10">'18'!$A$1:$G$31</definedName>
    <definedName name="_xlnm.Print_Area" localSheetId="11">'19'!$A$1:$G$38</definedName>
    <definedName name="_xlnm.Print_Area" localSheetId="1">'2'!$A$1:$A$36</definedName>
    <definedName name="_xlnm.Print_Area" localSheetId="12">'20'!$A$1:$F$36</definedName>
    <definedName name="_xlnm.Print_Area" localSheetId="13">'21'!$A$1:$F$36</definedName>
    <definedName name="_xlnm.Print_Area" localSheetId="14">'22'!$A$1:$I$25</definedName>
    <definedName name="_xlnm.Print_Area" localSheetId="15">'23'!$A$1:$L$25</definedName>
    <definedName name="_xlnm.Print_Area" localSheetId="16">'24'!$A$1:$G$27</definedName>
    <definedName name="_xlnm.Print_Area" localSheetId="17">'25'!$A$1:$G$36</definedName>
    <definedName name="_xlnm.Print_Area" localSheetId="18">'26'!$A$1:$G$32</definedName>
    <definedName name="_xlnm.Print_Area" localSheetId="19">'27'!$A$1:$G$34</definedName>
    <definedName name="_xlnm.Print_Area" localSheetId="20">'28'!$A$1:$G$35</definedName>
    <definedName name="_xlnm.Print_Area" localSheetId="21">'29'!$A$1:$G$34</definedName>
    <definedName name="_xlnm.Print_Area" localSheetId="22">'30'!$A$1:$G$34</definedName>
    <definedName name="_xlnm.Print_Area" localSheetId="23">'31'!$A$1:$G$34</definedName>
    <definedName name="_xlnm.Print_Area" localSheetId="24">'32'!$A$1:$G$34</definedName>
    <definedName name="_xlnm.Print_Area" localSheetId="25">'33'!$A$1:$G$34</definedName>
    <definedName name="_xlnm.Print_Area" localSheetId="26">'34'!$A$1:$G$35</definedName>
    <definedName name="_xlnm.Print_Area" localSheetId="2">'3-4'!$A$1:$H$33</definedName>
    <definedName name="_xlnm.Print_Area" localSheetId="27">'35'!$A$1:$G$34</definedName>
    <definedName name="_xlnm.Print_Area" localSheetId="28">'36'!$A$1:$G$34</definedName>
    <definedName name="_xlnm.Print_Area" localSheetId="29">'37'!$A$1:$G$34</definedName>
    <definedName name="_xlnm.Print_Area" localSheetId="30">'38'!$A$1:$K$42</definedName>
    <definedName name="_xlnm.Print_Area" localSheetId="31">'39'!$A$1:$L$23</definedName>
    <definedName name="_xlnm.Print_Area" localSheetId="32">'40'!$A$1:$G$38</definedName>
    <definedName name="_xlnm.Print_Area" localSheetId="33">'41'!$A$1:$G$33</definedName>
    <definedName name="_xlnm.Print_Area" localSheetId="34">'42'!$A$1:$G$38</definedName>
    <definedName name="_xlnm.Print_Area" localSheetId="35">'43'!$A$1:$G$33</definedName>
    <definedName name="_xlnm.Print_Area" localSheetId="36">'44'!$A$1:$G$35</definedName>
    <definedName name="_xlnm.Print_Area" localSheetId="37">'45'!$A$1:$G$32</definedName>
    <definedName name="_xlnm.Print_Area" localSheetId="38">'46'!$A$1:$G$35</definedName>
    <definedName name="_xlnm.Print_Area" localSheetId="39">'47'!$A$1:$G$35</definedName>
    <definedName name="_xlnm.Print_Area" localSheetId="40">'48'!$A$1:$G$33</definedName>
    <definedName name="_xlnm.Print_Area" localSheetId="41">'49'!$A$1:$G$33</definedName>
    <definedName name="_xlnm.Print_Area" localSheetId="42">'50'!$A$1:$G$34</definedName>
    <definedName name="_xlnm.Print_Area" localSheetId="43">'51'!$A$1:$G$35</definedName>
    <definedName name="_xlnm.Print_Area" localSheetId="44">'52'!$A$1:$G$34</definedName>
    <definedName name="_xlnm.Print_Area" localSheetId="45">'53'!$A$1:$G$33</definedName>
    <definedName name="_xlnm.Print_Area" localSheetId="46">'54'!$A$1:$G$38</definedName>
    <definedName name="_xlnm.Print_Area" localSheetId="47">'55'!$A$1:$L$29</definedName>
    <definedName name="_xlnm.Print_Area" localSheetId="48">'56'!$A$1:$L$23</definedName>
    <definedName name="_xlnm.Print_Area" localSheetId="49">'57'!$A$1:$G$21</definedName>
    <definedName name="_xlnm.Print_Area" localSheetId="50">'58'!$A$1:$G$39</definedName>
    <definedName name="_xlnm.Print_Area" localSheetId="51">'59'!$A$1:$G$34</definedName>
    <definedName name="_xlnm.Print_Area" localSheetId="52">'60'!$A$1:$G$33</definedName>
    <definedName name="_xlnm.Print_Area" localSheetId="53">'61'!$A$1:$G$34</definedName>
    <definedName name="_xlnm.Print_Area" localSheetId="54">'62'!$A$1:$G$33</definedName>
    <definedName name="_xlnm.Print_Area" localSheetId="55">'63'!$A$1:$G$34</definedName>
    <definedName name="_xlnm.Print_Area" localSheetId="56">'64'!$A$1:$G$33</definedName>
    <definedName name="_xlnm.Print_Area" localSheetId="57">'65'!$A$1:$J$24</definedName>
    <definedName name="_xlnm.Print_Area" localSheetId="58">'66'!$A$1:$L$23</definedName>
    <definedName name="_xlnm.Print_Area" localSheetId="59">'67'!$A$1:$G$28</definedName>
    <definedName name="_xlnm.Print_Area" localSheetId="60">'68'!$A$1:$G$24</definedName>
    <definedName name="_xlnm.Print_Area" localSheetId="61">'69'!$A$1:$G$39</definedName>
    <definedName name="_xlnm.Print_Area" localSheetId="62">'70'!$A$1:$G$25</definedName>
    <definedName name="_xlnm.Print_Area" localSheetId="63">'71'!$A$1:$H$28</definedName>
    <definedName name="_xlnm.Print_Area" localSheetId="64">'72'!$A$1:$H$19</definedName>
    <definedName name="_xlnm.Print_Area" localSheetId="65">'73'!$A$1:$F$41</definedName>
    <definedName name="_xlnm.Print_Area" localSheetId="66">'74'!$A$1:$F$39</definedName>
    <definedName name="_xlnm.Print_Area" localSheetId="67">'75'!$A$1:$F$39</definedName>
    <definedName name="_xlnm.Print_Area" localSheetId="68">'76'!$A$1:$F$39</definedName>
    <definedName name="_xlnm.Print_Area" localSheetId="69">'77'!$A$1:$F$39</definedName>
    <definedName name="_xlnm.Print_Area" localSheetId="70">'78'!$A$1:$F$39</definedName>
    <definedName name="_xlnm.Print_Area" localSheetId="71">'79'!$A$1:$F$39</definedName>
    <definedName name="_xlnm.Print_Area" localSheetId="72">'80'!$A$1:$F$41</definedName>
    <definedName name="_xlnm.Print_Area" localSheetId="73">'81'!$A$1:$G$35</definedName>
    <definedName name="_xlnm.Print_Area" localSheetId="74">'82'!$A$1:$G$35</definedName>
    <definedName name="_xlnm.Print_Area" localSheetId="75">'83'!$A$1:$G$35</definedName>
    <definedName name="_xlnm.Print_Area" localSheetId="76">'84'!$A$1:$G$35</definedName>
    <definedName name="_xlnm.Print_Area" localSheetId="77">'85'!$A$1:$G$35</definedName>
    <definedName name="_xlnm.Print_Area" localSheetId="78">'86'!$A$1:$G$35</definedName>
    <definedName name="_xlnm.Print_Area" localSheetId="79">'87'!$A$1:$G$35</definedName>
    <definedName name="_xlnm.Print_Area" localSheetId="80">'88'!$A$1:$G$35</definedName>
    <definedName name="_xlnm.Print_Area" localSheetId="81">'89'!$A$1:$G$36</definedName>
    <definedName name="_xlnm.Print_Area" localSheetId="82">'90'!$A$1:$G$37</definedName>
    <definedName name="_xlnm.Print_Area" localSheetId="83">'91'!$A$1:$G$37</definedName>
    <definedName name="_xlnm.Print_Area" localSheetId="84">'92'!$A$1:$G$38</definedName>
    <definedName name="_xlnm.Print_Area" localSheetId="85">'93'!$A$1:$G$37</definedName>
    <definedName name="_xlnm.Print_Area" localSheetId="86">'94'!$A$1:$L$26</definedName>
    <definedName name="_xlnm.Print_Area" localSheetId="87">'95'!$A$1:$L$23</definedName>
    <definedName name="_xlnm.Print_Area" localSheetId="88">'96'!$A$1:$G$30</definedName>
    <definedName name="_xlnm.Print_Area" localSheetId="89">'97'!$A$1:$G$49</definedName>
    <definedName name="_xlnm.Print_Area" localSheetId="90">'98'!$A$1:$H$28</definedName>
    <definedName name="_xlnm.Print_Area" localSheetId="91">'99'!$A$1:$F$40</definedName>
    <definedName name="_xlnm.Print_Area" localSheetId="3">Зміст!$A$1:$E$165</definedName>
    <definedName name="_xlnm.Print_Area" localSheetId="0">ТИТУЛ!$A$1:$G$34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6" l="1"/>
  <c r="C22" i="6" s="1"/>
  <c r="C8" i="116" l="1"/>
  <c r="B8" i="116"/>
  <c r="C6" i="115"/>
  <c r="B6" i="115"/>
  <c r="C8" i="114"/>
  <c r="B8" i="114"/>
  <c r="D7" i="112"/>
  <c r="C7" i="112"/>
  <c r="B7" i="112"/>
  <c r="D8" i="111"/>
  <c r="C8" i="111"/>
  <c r="B8" i="111"/>
  <c r="D18" i="110"/>
  <c r="C18" i="110"/>
  <c r="B18" i="110"/>
  <c r="D7" i="110"/>
  <c r="C7" i="110"/>
  <c r="B7" i="110"/>
  <c r="B27" i="108"/>
  <c r="B24" i="108"/>
  <c r="B23" i="108"/>
  <c r="B22" i="108"/>
  <c r="B21" i="108"/>
  <c r="D18" i="108"/>
  <c r="C18" i="108"/>
  <c r="D7" i="108"/>
  <c r="C7" i="108"/>
  <c r="B7" i="108"/>
  <c r="B20" i="108" s="1"/>
  <c r="B25" i="108" l="1"/>
  <c r="B18" i="108" s="1"/>
  <c r="B26" i="108"/>
  <c r="D6" i="105" l="1"/>
  <c r="C6" i="105"/>
  <c r="B6" i="105"/>
  <c r="C6" i="104"/>
  <c r="B6" i="104"/>
  <c r="D6" i="103"/>
  <c r="C6" i="103"/>
  <c r="B6" i="103"/>
  <c r="D6" i="101"/>
  <c r="C6" i="101"/>
  <c r="B6" i="101"/>
  <c r="D6" i="100"/>
  <c r="C6" i="100"/>
  <c r="B6" i="100"/>
  <c r="B7" i="96"/>
  <c r="B8" i="95"/>
  <c r="B6" i="92"/>
  <c r="B6" i="91"/>
  <c r="C6" i="90"/>
  <c r="B6" i="90"/>
  <c r="B25" i="88"/>
  <c r="D11" i="88"/>
  <c r="B10" i="88"/>
  <c r="D8" i="88"/>
  <c r="D25" i="80"/>
  <c r="F19" i="80"/>
  <c r="E19" i="80"/>
  <c r="C19" i="80"/>
  <c r="B19" i="80"/>
  <c r="F16" i="80"/>
  <c r="E16" i="80"/>
  <c r="D16" i="80"/>
  <c r="D8" i="75" l="1"/>
  <c r="C8" i="75"/>
  <c r="B8" i="75"/>
  <c r="D8" i="74"/>
  <c r="C8" i="74"/>
  <c r="B8" i="74"/>
  <c r="D7" i="73"/>
  <c r="C7" i="73"/>
  <c r="B7" i="73"/>
  <c r="D6" i="72"/>
  <c r="C6" i="72"/>
  <c r="B6" i="72"/>
  <c r="D6" i="71"/>
  <c r="C6" i="71"/>
  <c r="B6" i="71"/>
  <c r="D6" i="70"/>
  <c r="C6" i="70"/>
  <c r="B6" i="70"/>
  <c r="D6" i="69"/>
  <c r="C6" i="69"/>
  <c r="B6" i="69"/>
  <c r="D6" i="66"/>
  <c r="C6" i="66"/>
  <c r="B6" i="66"/>
  <c r="D6" i="65"/>
  <c r="C6" i="65"/>
  <c r="B6" i="65"/>
  <c r="C8" i="64"/>
  <c r="B8" i="64"/>
  <c r="C6" i="63"/>
  <c r="B6" i="63"/>
  <c r="B6" i="62"/>
  <c r="C6" i="61"/>
  <c r="B6" i="61"/>
  <c r="B6" i="60"/>
  <c r="C6" i="59"/>
  <c r="B6" i="59"/>
  <c r="B6" i="58"/>
  <c r="B6" i="57"/>
  <c r="D7" i="56"/>
  <c r="C7" i="56"/>
  <c r="D21" i="55"/>
  <c r="D7" i="55"/>
  <c r="C34" i="53"/>
  <c r="B34" i="53"/>
  <c r="C21" i="53"/>
  <c r="B21" i="53"/>
  <c r="C8" i="53"/>
  <c r="B8" i="53"/>
  <c r="F7" i="45"/>
  <c r="E7" i="45"/>
  <c r="F8" i="44"/>
  <c r="F7" i="43"/>
  <c r="B7" i="43"/>
  <c r="C6" i="42"/>
  <c r="B6" i="36"/>
  <c r="E11" i="35"/>
  <c r="C11" i="35"/>
  <c r="F7" i="33"/>
  <c r="B35" i="14" l="1"/>
  <c r="B34" i="14"/>
  <c r="B33" i="14"/>
  <c r="B32" i="14"/>
  <c r="B31" i="14"/>
  <c r="B30" i="14"/>
  <c r="B29" i="14"/>
  <c r="B28" i="14"/>
  <c r="B27" i="14"/>
  <c r="B26" i="14"/>
  <c r="B25" i="14"/>
  <c r="B24" i="14"/>
  <c r="B23" i="14"/>
  <c r="B22" i="14"/>
  <c r="B21" i="14"/>
  <c r="B19" i="14"/>
  <c r="B18" i="14"/>
  <c r="B17" i="14"/>
  <c r="B16" i="14"/>
  <c r="B15" i="14"/>
  <c r="B14" i="14"/>
  <c r="B13" i="14"/>
  <c r="B12" i="14"/>
  <c r="B11" i="14"/>
  <c r="B10" i="14"/>
  <c r="B9" i="14" s="1"/>
  <c r="E9" i="14"/>
  <c r="D9" i="14"/>
  <c r="C9" i="14"/>
  <c r="B35" i="13"/>
  <c r="B34" i="13"/>
  <c r="B33" i="13"/>
  <c r="B32" i="13"/>
  <c r="B31" i="13"/>
  <c r="B30" i="13"/>
  <c r="B29" i="13"/>
  <c r="B28" i="13"/>
  <c r="B27" i="13"/>
  <c r="B26" i="13"/>
  <c r="B25" i="13"/>
  <c r="B24" i="13"/>
  <c r="B23" i="13"/>
  <c r="B22" i="13"/>
  <c r="B21" i="13"/>
  <c r="B19" i="13"/>
  <c r="B18" i="13"/>
  <c r="B17" i="13"/>
  <c r="B16" i="13"/>
  <c r="B9" i="13" s="1"/>
  <c r="B15" i="13"/>
  <c r="B14" i="13"/>
  <c r="B13" i="13"/>
  <c r="B12" i="13"/>
  <c r="B11" i="13"/>
  <c r="B10" i="13"/>
  <c r="D9" i="13"/>
  <c r="C9" i="13"/>
  <c r="C25" i="11"/>
  <c r="B25" i="11"/>
  <c r="C22" i="11"/>
  <c r="B22" i="11"/>
  <c r="C19" i="11"/>
  <c r="B19" i="11"/>
  <c r="C16" i="11"/>
  <c r="B16" i="11"/>
  <c r="C13" i="11"/>
  <c r="B13" i="11"/>
  <c r="C10" i="11"/>
  <c r="B10" i="11"/>
  <c r="C6" i="11"/>
  <c r="B6" i="11"/>
  <c r="G9" i="9" l="1"/>
  <c r="F9" i="9"/>
  <c r="E9" i="9"/>
  <c r="D9" i="9"/>
  <c r="C9" i="9"/>
  <c r="B9" i="9"/>
</calcChain>
</file>

<file path=xl/sharedStrings.xml><?xml version="1.0" encoding="utf-8"?>
<sst xmlns="http://schemas.openxmlformats.org/spreadsheetml/2006/main" count="11200" uniqueCount="2212">
  <si>
    <t xml:space="preserve">Kyiv </t>
  </si>
  <si>
    <t xml:space="preserve">Київ </t>
  </si>
  <si>
    <t>STATISTICAL YEARBOOK</t>
  </si>
  <si>
    <t>СТАТИСТИЧНИЙ  ЗБІРНИК</t>
  </si>
  <si>
    <t>Environment of Ukraine</t>
  </si>
  <si>
    <t>Довкілля України</t>
  </si>
  <si>
    <t>State Statistics Service of Ukraine</t>
  </si>
  <si>
    <t>Державна служба статистики України</t>
  </si>
  <si>
    <t xml:space="preserve">  website:www.ukrstat.gov.ua</t>
  </si>
  <si>
    <t>• вебсайт: www.ukrstat.gov.ua</t>
  </si>
  <si>
    <t xml:space="preserve">   fax: (044) 235-37-39</t>
  </si>
  <si>
    <t>• факс: (044) 235-37-39</t>
  </si>
  <si>
    <t xml:space="preserve">   telephone: (044) 284-31-28</t>
  </si>
  <si>
    <t>• телефони: (044) 284-31-28</t>
  </si>
  <si>
    <t xml:space="preserve">   address: 3, Shota Rustaveli str., Kyiv, 01601, Ukraine</t>
  </si>
  <si>
    <t>• адреса: вул. Шота Руставелі, 3, м. Київ, 01601, Україна</t>
  </si>
  <si>
    <t>The publication is intended for the wide circles of readers.</t>
  </si>
  <si>
    <t xml:space="preserve">The methodology for indicators compilation meets international and European standards, this ensures the possibility to compare them with other countries.  </t>
  </si>
  <si>
    <t xml:space="preserve">Розрахований на широке коло читачів. </t>
  </si>
  <si>
    <t xml:space="preserve">Методологія розрахунку показників відповідає міжнародним та європейським стандартам, що забезпечує можливість їх порівняння з іншими країнами. </t>
  </si>
  <si>
    <r>
      <t xml:space="preserve">Responsible for edition is  </t>
    </r>
    <r>
      <rPr>
        <b/>
        <i/>
        <sz val="12"/>
        <color indexed="8"/>
        <rFont val="Calibri"/>
        <family val="2"/>
        <charset val="204"/>
      </rPr>
      <t>Olena VYSHNEVSKA</t>
    </r>
  </si>
  <si>
    <r>
      <t>Відповідальний за випуск</t>
    </r>
    <r>
      <rPr>
        <b/>
        <sz val="12"/>
        <color indexed="8"/>
        <rFont val="Calibri"/>
        <family val="2"/>
        <charset val="204"/>
      </rPr>
      <t xml:space="preserve"> Олена ВИШНЕВСЬКА</t>
    </r>
  </si>
  <si>
    <r>
      <t xml:space="preserve">Еdited by </t>
    </r>
    <r>
      <rPr>
        <b/>
        <i/>
        <sz val="12"/>
        <color indexed="8"/>
        <rFont val="Calibri"/>
        <family val="2"/>
        <charset val="204"/>
      </rPr>
      <t>Oleh PROKOPENKO</t>
    </r>
  </si>
  <si>
    <r>
      <t xml:space="preserve">За редакцією </t>
    </r>
    <r>
      <rPr>
        <b/>
        <sz val="12"/>
        <color indexed="8"/>
        <rFont val="Calibri"/>
        <family val="2"/>
        <charset val="204"/>
      </rPr>
      <t>Олега ПРОКОПЕНКА</t>
    </r>
  </si>
  <si>
    <r>
      <t xml:space="preserve"> </t>
    </r>
    <r>
      <rPr>
        <i/>
        <sz val="11"/>
        <rFont val="Calibri"/>
        <family val="2"/>
        <charset val="204"/>
      </rPr>
      <t>not all components of the total sum are given. There are cases when all components of the</t>
    </r>
    <r>
      <rPr>
        <sz val="11"/>
        <rFont val="Calibri"/>
        <family val="2"/>
        <charset val="204"/>
      </rPr>
      <t xml:space="preserve"> </t>
    </r>
    <r>
      <rPr>
        <i/>
        <sz val="11"/>
        <rFont val="Calibri"/>
        <family val="2"/>
        <charset val="204"/>
      </rPr>
      <t>total sum are given, however when rounding, the sum of the components does not equal the total</t>
    </r>
  </si>
  <si>
    <t>–</t>
  </si>
  <si>
    <t>"including", 
"of which"</t>
  </si>
  <si>
    <t>наведено не всі доданки загальної суми.Трапляються  випадки, коли наведено всі доданки загальної суми, а при округлені сума складових не дорівнює підсумку</t>
  </si>
  <si>
    <t>not applicable</t>
  </si>
  <si>
    <t>Sumbol (х)</t>
  </si>
  <si>
    <t>заповнення рубрики за характером побудови таблиці не має сенсу</t>
  </si>
  <si>
    <t>Символ (х)</t>
  </si>
  <si>
    <t>Sumbol (с)</t>
  </si>
  <si>
    <t>Символ (к)</t>
  </si>
  <si>
    <t>Zero (0; 0,0)</t>
  </si>
  <si>
    <t>явище відбулося,  але у   вимірах, менших за ті, що можуть бути виражені використаними у таблиці розрядами</t>
  </si>
  <si>
    <t>Нуль (0; 0,0)</t>
  </si>
  <si>
    <t>not available</t>
  </si>
  <si>
    <t>Dots (…)</t>
  </si>
  <si>
    <t>відомості відсутні</t>
  </si>
  <si>
    <t>Крапки (…)</t>
  </si>
  <si>
    <t xml:space="preserve"> not observed</t>
  </si>
  <si>
    <t>Dash (–)</t>
  </si>
  <si>
    <t>явищ не було</t>
  </si>
  <si>
    <t>Тире (–)</t>
  </si>
  <si>
    <r>
      <t xml:space="preserve">Умовні позначення / </t>
    </r>
    <r>
      <rPr>
        <i/>
        <sz val="12"/>
        <rFont val="Calibri"/>
        <family val="2"/>
        <charset val="204"/>
      </rPr>
      <t>Conventional symbols used in the publication</t>
    </r>
  </si>
  <si>
    <t xml:space="preserve"> percent</t>
  </si>
  <si>
    <t xml:space="preserve"> –</t>
  </si>
  <si>
    <t>%</t>
  </si>
  <si>
    <t>процент</t>
  </si>
  <si>
    <t xml:space="preserve"> – </t>
  </si>
  <si>
    <t>hectare</t>
  </si>
  <si>
    <t>ha</t>
  </si>
  <si>
    <t xml:space="preserve"> гектар</t>
  </si>
  <si>
    <t>га</t>
  </si>
  <si>
    <t>cubic kilometer</t>
  </si>
  <si>
    <r>
      <t>km</t>
    </r>
    <r>
      <rPr>
        <i/>
        <vertAlign val="superscript"/>
        <sz val="11"/>
        <rFont val="Calibri"/>
        <family val="2"/>
        <charset val="204"/>
        <scheme val="minor"/>
      </rPr>
      <t>2</t>
    </r>
  </si>
  <si>
    <t>квадратний кілометр</t>
  </si>
  <si>
    <r>
      <t>км</t>
    </r>
    <r>
      <rPr>
        <vertAlign val="superscript"/>
        <sz val="11"/>
        <rFont val="Calibri"/>
        <family val="2"/>
        <charset val="204"/>
        <scheme val="minor"/>
      </rPr>
      <t>2</t>
    </r>
  </si>
  <si>
    <t xml:space="preserve"> kilometer</t>
  </si>
  <si>
    <t>km</t>
  </si>
  <si>
    <t>кілометр</t>
  </si>
  <si>
    <t>км</t>
  </si>
  <si>
    <t>cubic meter</t>
  </si>
  <si>
    <r>
      <t>м</t>
    </r>
    <r>
      <rPr>
        <i/>
        <vertAlign val="superscript"/>
        <sz val="11"/>
        <rFont val="Calibri"/>
        <family val="2"/>
        <charset val="204"/>
        <scheme val="minor"/>
      </rPr>
      <t xml:space="preserve">3 </t>
    </r>
  </si>
  <si>
    <t xml:space="preserve"> кубічний метр</t>
  </si>
  <si>
    <r>
      <t>м</t>
    </r>
    <r>
      <rPr>
        <vertAlign val="superscript"/>
        <sz val="11"/>
        <rFont val="Calibri"/>
        <family val="2"/>
        <charset val="204"/>
        <scheme val="minor"/>
      </rPr>
      <t xml:space="preserve">3 </t>
    </r>
  </si>
  <si>
    <t>square meter</t>
  </si>
  <si>
    <r>
      <t>м</t>
    </r>
    <r>
      <rPr>
        <i/>
        <vertAlign val="superscript"/>
        <sz val="11"/>
        <rFont val="Calibri"/>
        <family val="2"/>
        <charset val="204"/>
        <scheme val="minor"/>
      </rPr>
      <t>2</t>
    </r>
  </si>
  <si>
    <t>квадратний метр</t>
  </si>
  <si>
    <r>
      <t>м</t>
    </r>
    <r>
      <rPr>
        <vertAlign val="superscript"/>
        <sz val="11"/>
        <rFont val="Calibri"/>
        <family val="2"/>
        <charset val="204"/>
        <scheme val="minor"/>
      </rPr>
      <t>2</t>
    </r>
  </si>
  <si>
    <t>UAH</t>
  </si>
  <si>
    <t>гривня</t>
  </si>
  <si>
    <t>грн</t>
  </si>
  <si>
    <t>units</t>
  </si>
  <si>
    <t>одиниця</t>
  </si>
  <si>
    <t>од</t>
  </si>
  <si>
    <t>pcs</t>
  </si>
  <si>
    <t xml:space="preserve"> pieces </t>
  </si>
  <si>
    <t xml:space="preserve">штук </t>
  </si>
  <si>
    <t xml:space="preserve">шт </t>
  </si>
  <si>
    <t>tonne</t>
  </si>
  <si>
    <t>t</t>
  </si>
  <si>
    <t>тонна</t>
  </si>
  <si>
    <t xml:space="preserve">т </t>
  </si>
  <si>
    <t>kilogramme</t>
  </si>
  <si>
    <t>kg</t>
  </si>
  <si>
    <t>кілограм</t>
  </si>
  <si>
    <t xml:space="preserve">кг  </t>
  </si>
  <si>
    <t>million</t>
  </si>
  <si>
    <t>mln.</t>
  </si>
  <si>
    <t xml:space="preserve">мільйон </t>
  </si>
  <si>
    <t>млн.</t>
  </si>
  <si>
    <t>thousand</t>
  </si>
  <si>
    <t>thsd.</t>
  </si>
  <si>
    <t>тисяча</t>
  </si>
  <si>
    <t>тис.</t>
  </si>
  <si>
    <r>
      <t xml:space="preserve">Скорочення </t>
    </r>
    <r>
      <rPr>
        <sz val="12"/>
        <rFont val="Calibri"/>
        <family val="2"/>
        <charset val="204"/>
      </rPr>
      <t xml:space="preserve">/ </t>
    </r>
    <r>
      <rPr>
        <i/>
        <sz val="12"/>
        <rFont val="Calibri"/>
        <family val="2"/>
        <charset val="204"/>
      </rPr>
      <t>Abbreviations</t>
    </r>
  </si>
  <si>
    <t>The collection also contains brief methodological explanations of the indicators given in it.</t>
  </si>
  <si>
    <t>У збірнику також вміщено короткі методологічні пояснення до наведених у ньому показників.</t>
  </si>
  <si>
    <r>
      <t xml:space="preserve">Передмова </t>
    </r>
    <r>
      <rPr>
        <sz val="12"/>
        <color indexed="8"/>
        <rFont val="Calibri"/>
        <family val="2"/>
        <charset val="204"/>
      </rPr>
      <t xml:space="preserve">/ </t>
    </r>
    <r>
      <rPr>
        <i/>
        <sz val="12"/>
        <color indexed="8"/>
        <rFont val="Calibri"/>
        <family val="2"/>
        <charset val="204"/>
      </rPr>
      <t>Foreword</t>
    </r>
  </si>
  <si>
    <t>Методологічні пояснення</t>
  </si>
  <si>
    <t>9.11</t>
  </si>
  <si>
    <t>Поточні витрати на охорону навколишнього природного середовища за видами економічної діяльності</t>
  </si>
  <si>
    <t xml:space="preserve"> Capital investments for environmental protection by type of economic activity </t>
  </si>
  <si>
    <t>9.10</t>
  </si>
  <si>
    <t>Капітальні інвестиції  на охорону навколишнього природного середовища за видами економічної діяльності</t>
  </si>
  <si>
    <t xml:space="preserve">Current costs for environmental 
protection financed from the own funds 
of enterprises, organizations, institutions 
by regions </t>
  </si>
  <si>
    <t>9.9</t>
  </si>
  <si>
    <t>Поточні витрати на охорону  навколишнього природного середовища за рахунок власних коштів підприємств, організацій, установ за регіонами</t>
  </si>
  <si>
    <t xml:space="preserve">Current costs for environmental protection 
by regions </t>
  </si>
  <si>
    <t>9.8</t>
  </si>
  <si>
    <t>Поточні витрати на охорону навколишнього природного середовища за регіонами</t>
  </si>
  <si>
    <t>Investments on the  extensive repairs 
of the environmental production assets 
by regions</t>
  </si>
  <si>
    <t>9.7</t>
  </si>
  <si>
    <t>Інвестиції в капітальний ремонт основних засобів  природоохоронного призначення за регіонами</t>
  </si>
  <si>
    <t xml:space="preserve">Capital investments for environmental protection financed from the own funds
of enterprises, organizations, institutions 
by regions </t>
  </si>
  <si>
    <t>9.6</t>
  </si>
  <si>
    <t>Капітальні інвестиції на охорону навколишнього природного середовища за рахунок власних коштів підприємств, організацій, установ за регіонами</t>
  </si>
  <si>
    <t>9.5</t>
  </si>
  <si>
    <t>Капітальні інвестиції на охорону навколишнього природного середовища за регіонами</t>
  </si>
  <si>
    <t>Investments on the  extensive repairs 
of the environmental production assets, 
by type of the environmental domains</t>
  </si>
  <si>
    <t>9.4</t>
  </si>
  <si>
    <t xml:space="preserve">Інвестиції на капітальний ремонт основних засобів  природоохоронного призначення за видами природоохоронних заходів </t>
  </si>
  <si>
    <t>Current costs for environmental protection, 
by type of environmental domains</t>
  </si>
  <si>
    <t>9.3</t>
  </si>
  <si>
    <t>Поточні витрати на охорону навколишнього природного середовища за видами природоохоронних заходів</t>
  </si>
  <si>
    <t>Capital investments for environmental protection, by purpose and type of environmental domains</t>
  </si>
  <si>
    <t>9.2</t>
  </si>
  <si>
    <t>Капітальні інвестиції на охорону навколишнього природного середовища за напрямами та видами природоохоронних заходів</t>
  </si>
  <si>
    <t>Contents</t>
  </si>
  <si>
    <t>Table</t>
  </si>
  <si>
    <r>
      <t xml:space="preserve">Стор. / </t>
    </r>
    <r>
      <rPr>
        <b/>
        <i/>
        <sz val="11"/>
        <rFont val="Calibri"/>
        <family val="2"/>
        <charset val="204"/>
        <scheme val="minor"/>
      </rPr>
      <t>Page</t>
    </r>
  </si>
  <si>
    <t>Зміст</t>
  </si>
  <si>
    <t>Табл.</t>
  </si>
  <si>
    <t>Capital investments for environmental protection, by type of environmental 
domains</t>
  </si>
  <si>
    <t>9.1</t>
  </si>
  <si>
    <t xml:space="preserve">Капітальні інвестиції на охорону навколишнього природного середовища 
за видами природоохоронних заходів </t>
  </si>
  <si>
    <t>9. Expenditures on environmental protection</t>
  </si>
  <si>
    <t>9. Витрати на охорону навколишнього природного середовища</t>
  </si>
  <si>
    <t>Number of game birds by regions</t>
  </si>
  <si>
    <t>8.6</t>
  </si>
  <si>
    <r>
      <t>Кількість пернатої дичини по регіонах</t>
    </r>
    <r>
      <rPr>
        <sz val="11"/>
        <color theme="0"/>
        <rFont val="Calibri"/>
        <family val="2"/>
        <charset val="204"/>
        <scheme val="minor"/>
      </rPr>
      <t>х</t>
    </r>
  </si>
  <si>
    <t>Number of the fur-bearing animals by regions</t>
  </si>
  <si>
    <t>8.5</t>
  </si>
  <si>
    <t>Кількість хутрових звірів по регіонах</t>
  </si>
  <si>
    <t>Number of hoofed animals by regions</t>
  </si>
  <si>
    <t>8.4</t>
  </si>
  <si>
    <t>Кількість копитних тварин по регіонах</t>
  </si>
  <si>
    <t>Number of mammals and game birds 
recorded in Red Book of Ukraine 
in protected areas of hunting lands</t>
  </si>
  <si>
    <t>8.3</t>
  </si>
  <si>
    <t xml:space="preserve">Кількість ссавців та пернатої дичини, занесених до Червоної  книги України, 
у взятих під охорону користувачем мисливських угідь місць їх перебування  </t>
  </si>
  <si>
    <t xml:space="preserve">Number of individual species of wild animals 
in hunting preserves </t>
  </si>
  <si>
    <t>8.2</t>
  </si>
  <si>
    <t>Кількість добутих диких тварин 
у мисливських господарствах</t>
  </si>
  <si>
    <t>8.1</t>
  </si>
  <si>
    <t>Кількість окремих видів диких тварин 
у мисливських господарствах</t>
  </si>
  <si>
    <t xml:space="preserve">8. Hunting management </t>
  </si>
  <si>
    <t xml:space="preserve">8. Мисливське господарство </t>
  </si>
  <si>
    <t xml:space="preserve"> Logging of the christmas trees</t>
  </si>
  <si>
    <t>7.22</t>
  </si>
  <si>
    <t xml:space="preserve">Заготівля дерев різдвяних </t>
  </si>
  <si>
    <t xml:space="preserve">Logging of the secondary forest products </t>
  </si>
  <si>
    <t>7.21</t>
  </si>
  <si>
    <t xml:space="preserve">Заготівля другорядної лісової продукції </t>
  </si>
  <si>
    <t xml:space="preserve">Area of transplantation of the forest 
crops into the forested land areas 
by regions </t>
  </si>
  <si>
    <t>7.20</t>
  </si>
  <si>
    <t xml:space="preserve">Площа переведення лісових культур 
у вкриті лісовою рослинністю землі 
за регіонами </t>
  </si>
  <si>
    <t xml:space="preserve">Area of transplantation of the naturally renewed forest into the forested land areas 
by regions </t>
  </si>
  <si>
    <t>7.19</t>
  </si>
  <si>
    <t xml:space="preserve">Площа переведення лісових ділянок природного поновлення у вкриті лісовою рослинністю землі за регіонами </t>
  </si>
  <si>
    <t>Reforestation area by regions</t>
  </si>
  <si>
    <t>7.18</t>
  </si>
  <si>
    <t>Площа лісовідновлення за регіонами</t>
  </si>
  <si>
    <t xml:space="preserve">Afforestation area by regions </t>
  </si>
  <si>
    <t>7.17</t>
  </si>
  <si>
    <t>Площа лісорозведення за регіонами</t>
  </si>
  <si>
    <t xml:space="preserve">Forestation area due to natural renewal 
of the forests by regions </t>
  </si>
  <si>
    <t>7.16</t>
  </si>
  <si>
    <r>
      <t>Площа відтворення лісів шляхом природного поновлення за регіонами</t>
    </r>
    <r>
      <rPr>
        <sz val="11"/>
        <color theme="0"/>
        <rFont val="Calibri"/>
        <family val="2"/>
        <charset val="204"/>
        <scheme val="minor"/>
      </rPr>
      <t>и</t>
    </r>
  </si>
  <si>
    <t xml:space="preserve">Forestation area due to forest planting 
and sowing by regions </t>
  </si>
  <si>
    <t>7.15</t>
  </si>
  <si>
    <t xml:space="preserve">Площа відтворення лісів шляхом садіння 
і висівання лісу за регіонами </t>
  </si>
  <si>
    <t xml:space="preserve">Forestation area by regions </t>
  </si>
  <si>
    <t>7.14</t>
  </si>
  <si>
    <r>
      <t>Площа відтворення лісів за регіонами</t>
    </r>
    <r>
      <rPr>
        <sz val="11"/>
        <color theme="0"/>
        <rFont val="Calibri"/>
        <family val="2"/>
        <charset val="204"/>
        <scheme val="minor"/>
      </rPr>
      <t>и</t>
    </r>
    <r>
      <rPr>
        <sz val="11"/>
        <color theme="1"/>
        <rFont val="Calibri"/>
        <family val="2"/>
        <charset val="204"/>
        <scheme val="minor"/>
      </rPr>
      <t xml:space="preserve"> </t>
    </r>
  </si>
  <si>
    <t xml:space="preserve">Area of forest plantations death 
by regions </t>
  </si>
  <si>
    <t>7.13</t>
  </si>
  <si>
    <t>Площа загибелі лісових насаджень 
за регіонами</t>
  </si>
  <si>
    <t xml:space="preserve">Area of forest plantations death 
by causes </t>
  </si>
  <si>
    <t>7.12</t>
  </si>
  <si>
    <t>Площа загибелі лісових насаджень 
за причинами</t>
  </si>
  <si>
    <t>Area of the pests and forest diseases</t>
  </si>
  <si>
    <t>7.11</t>
  </si>
  <si>
    <t xml:space="preserve">Площа осередків шкідників і хвороб лісу </t>
  </si>
  <si>
    <t xml:space="preserve">Area of forest protection from pests 
and diseases by regions </t>
  </si>
  <si>
    <t>7.10</t>
  </si>
  <si>
    <t xml:space="preserve">Площа захисту лісів від шкідників і хвороб 
за регіонами </t>
  </si>
  <si>
    <t>7.9</t>
  </si>
  <si>
    <t>7.8</t>
  </si>
  <si>
    <t>7.7</t>
  </si>
  <si>
    <t>7.6</t>
  </si>
  <si>
    <t>7.5</t>
  </si>
  <si>
    <t>Logging by type of forestry products</t>
  </si>
  <si>
    <t>7.4</t>
  </si>
  <si>
    <t xml:space="preserve">Заготівля деревини за видами лісової продукції </t>
  </si>
  <si>
    <t>Logging by systems and types of felling</t>
  </si>
  <si>
    <t>7.3</t>
  </si>
  <si>
    <t xml:space="preserve">Заготівля деревини за системами та видами рубок    </t>
  </si>
  <si>
    <t>Forest fellings area by systems and types</t>
  </si>
  <si>
    <t>7.2</t>
  </si>
  <si>
    <t xml:space="preserve">Площа рубок лісу та заходів за системами та видами рубок </t>
  </si>
  <si>
    <t xml:space="preserve">Main indicators of the forestry 
management </t>
  </si>
  <si>
    <t>7.1</t>
  </si>
  <si>
    <t>Основні показники ведення лісового господарства</t>
  </si>
  <si>
    <t xml:space="preserve">7. Protection and use of forest resources </t>
  </si>
  <si>
    <t>7. Охорона та використання лісових ресурсів</t>
  </si>
  <si>
    <t>6.29</t>
  </si>
  <si>
    <t>Загальний обсяг відходів, накопичених протягом експлуатації, у місцях видалення відходів у розрахунку на одну особу за регіонами</t>
  </si>
  <si>
    <t xml:space="preserve">Per square kilometer of the total wastes volume accumulated in the managed dump-sites during the whole period of exploitation 
by regions </t>
  </si>
  <si>
    <t>6.28</t>
  </si>
  <si>
    <t>Загальний обсяг відходів, накопичених протягом експлуатації, у місцях видалення відходів у розрахунку на квадратний кілометр території за регіонами</t>
  </si>
  <si>
    <t>6.27</t>
  </si>
  <si>
    <t xml:space="preserve">Total waste volume accumulated in the managed dump-sites during  the whole 
period of exploitation by regions </t>
  </si>
  <si>
    <t>6.26</t>
  </si>
  <si>
    <t>Загальний обсяг відходів, накопичених протягом експлуатації, у місцях видалення відходів за регіонами</t>
  </si>
  <si>
    <t>Disposal of I-III grades of hazard wastes 
to the managed dump-sites by regions</t>
  </si>
  <si>
    <t>6.25</t>
  </si>
  <si>
    <t>Видалення відходів I-III класів небезпеки 
у спеціально відведені місця та об'єкти 
за регіонами</t>
  </si>
  <si>
    <t>Waste disposal to the managed 
dump-sites by regions</t>
  </si>
  <si>
    <t>Видалення відходів у спеціально відведені місця та об'єкти за регіонами</t>
  </si>
  <si>
    <t>6.24</t>
  </si>
  <si>
    <t xml:space="preserve">Incineration of wastes by regions </t>
  </si>
  <si>
    <t>6.23</t>
  </si>
  <si>
    <t>Спалювання відходів за регіонами</t>
  </si>
  <si>
    <t xml:space="preserve">Utilization of I-III grade hazard wastes 
by regions </t>
  </si>
  <si>
    <t>6.22</t>
  </si>
  <si>
    <t>Утилізація відходів I-III класів небезпеки за регіонами</t>
  </si>
  <si>
    <t xml:space="preserve">Utilization of wastes by regions </t>
  </si>
  <si>
    <t>6.21</t>
  </si>
  <si>
    <t>Утилізація відходів за регіонами</t>
  </si>
  <si>
    <t xml:space="preserve">Per capita waste generation per person 
by regions </t>
  </si>
  <si>
    <t>6.20</t>
  </si>
  <si>
    <t>Утворення  відходів у розрахунку на одну особу за регіонами</t>
  </si>
  <si>
    <t xml:space="preserve">Per square kilometer waste generation 
by regions </t>
  </si>
  <si>
    <t>6.19</t>
  </si>
  <si>
    <t>Утворення  відходів у розрахунку на квадратний кілометр території за регіонами</t>
  </si>
  <si>
    <t xml:space="preserve">Generation of I-III grades of hazard wastes 
by regions </t>
  </si>
  <si>
    <t>6.18</t>
  </si>
  <si>
    <t>Утворення відходів I-III класів небезпеки 
за регіонами</t>
  </si>
  <si>
    <t xml:space="preserve">Waste generation by regions </t>
  </si>
  <si>
    <t>6.17</t>
  </si>
  <si>
    <t>Утворення відходів за регіонами</t>
  </si>
  <si>
    <t xml:space="preserve">Disposal of I-III grades of hazard wastes 
to the managed dump-sites bу category 
of waste materials </t>
  </si>
  <si>
    <t>6.16</t>
  </si>
  <si>
    <t xml:space="preserve">Видалення відходів І-ІІІ класів небезпеки
у спеціально відведені місця та об'єкти 
за категоріями матеріалів </t>
  </si>
  <si>
    <t xml:space="preserve">Waste disposal to the managed dump-sites 
bу category of waste materials </t>
  </si>
  <si>
    <t>6.15</t>
  </si>
  <si>
    <t>Видалення відходів у спеціально відведені місця та об'єкти за категоріями матеріалів</t>
  </si>
  <si>
    <t>Utilization of I-III grades of hazard wastes 
bу category of waste materials</t>
  </si>
  <si>
    <t>6.14</t>
  </si>
  <si>
    <t xml:space="preserve">Утилізація відходів І-III класів небезпеки 
за категоріями матеріалів </t>
  </si>
  <si>
    <t xml:space="preserve">Utilization of wastes bу category of waste materials </t>
  </si>
  <si>
    <t>6.13</t>
  </si>
  <si>
    <t xml:space="preserve">Утилізація відходів за категоріями 
матеріалів </t>
  </si>
  <si>
    <t xml:space="preserve"> Incineration of I-III grades of hazard wastes 
by category of waste materials </t>
  </si>
  <si>
    <t>6.12</t>
  </si>
  <si>
    <t>Спалювання відходів І-ІІІ класів небезпеки 
за категоріями матеріалів</t>
  </si>
  <si>
    <t>Incineration of wastes by category of waste materials</t>
  </si>
  <si>
    <t>6.11</t>
  </si>
  <si>
    <t>Спалювання відходів за категоріями матеріалів</t>
  </si>
  <si>
    <t xml:space="preserve">Generation of I-III grades of hazard wastes 
bу category of waste materials </t>
  </si>
  <si>
    <t>6.10</t>
  </si>
  <si>
    <t xml:space="preserve">Утворення відходів І-ІІІ класів небезпеки
за категоріями матеріалів </t>
  </si>
  <si>
    <t>Waste generation bу category of waste materials</t>
  </si>
  <si>
    <t>6.9</t>
  </si>
  <si>
    <t xml:space="preserve">Утворення відходів за категоріями 
матеріалів </t>
  </si>
  <si>
    <t>Management of waste by the disposal operations</t>
  </si>
  <si>
    <t>6.8</t>
  </si>
  <si>
    <t>Поводження з відходами за операціями видалення</t>
  </si>
  <si>
    <t>Management of waste by the recycling operations</t>
  </si>
  <si>
    <t>6.7</t>
  </si>
  <si>
    <t>Поводження з відходами за операціями утилізації</t>
  </si>
  <si>
    <t xml:space="preserve">Wastes generation by economic activity 
and households </t>
  </si>
  <si>
    <t>6.6</t>
  </si>
  <si>
    <t>Утворення відходів від економічної діяльності та в домогосподарствах</t>
  </si>
  <si>
    <t>Waste disposal by grades of hazard on the controlled landfill</t>
  </si>
  <si>
    <t>6.5</t>
  </si>
  <si>
    <t xml:space="preserve">Видалення відходів за класами небезпеки 
на спеціально обладнані звалища </t>
  </si>
  <si>
    <t xml:space="preserve">Waste generation by grades of hazard </t>
  </si>
  <si>
    <t>6.4</t>
  </si>
  <si>
    <t>Утворення відходів за класами небезпеки</t>
  </si>
  <si>
    <t xml:space="preserve">Total waste volume accumulated in the managed dump-sites during the whole period of exploitation by grades of hazard </t>
  </si>
  <si>
    <t>6.3</t>
  </si>
  <si>
    <t>Загальний обсяг відходів, накопичених протягом експлуатації, у місцях видалення відходів за класами небезпеки</t>
  </si>
  <si>
    <t xml:space="preserve">Main indicators of the I-III grades of hazard wastes generation and management </t>
  </si>
  <si>
    <t>6.2</t>
  </si>
  <si>
    <t>6.1</t>
  </si>
  <si>
    <t>Основні показники утворення та поводження 
з відходами</t>
  </si>
  <si>
    <t xml:space="preserve">6. Wastes generation and management </t>
  </si>
  <si>
    <t xml:space="preserve">6. Утворення відходів та поводження з ними </t>
  </si>
  <si>
    <t>5.7</t>
  </si>
  <si>
    <t>5.6</t>
  </si>
  <si>
    <t>5.5</t>
  </si>
  <si>
    <t>5.4</t>
  </si>
  <si>
    <t>5.3</t>
  </si>
  <si>
    <t>5.2</t>
  </si>
  <si>
    <t>5.1</t>
  </si>
  <si>
    <t>5. Fertilizer and pesticide application</t>
  </si>
  <si>
    <t>5. Внесення добрив і застосування пестицидів</t>
  </si>
  <si>
    <t xml:space="preserve">Water pollution by some contaminants 
in wastewater </t>
  </si>
  <si>
    <t>4.15</t>
  </si>
  <si>
    <t xml:space="preserve">Забруднення води забруднюючими речовинами, що скидаються разом 
зі зворотними (стічними) водами </t>
  </si>
  <si>
    <t xml:space="preserve">Capacity of wastewater treatment facilities 
by regions </t>
  </si>
  <si>
    <t>4.14</t>
  </si>
  <si>
    <t xml:space="preserve">Потужність очисних споруд 
за регіонами </t>
  </si>
  <si>
    <t xml:space="preserve">Discharges of pure wastewater without purification into surface water by regions </t>
  </si>
  <si>
    <t>4.13</t>
  </si>
  <si>
    <t xml:space="preserve">Скидання нормативно чистих без очистки зворотних вод у поверхневі водні об'єкти 
за регіонами  </t>
  </si>
  <si>
    <t xml:space="preserve">Discharges of undertreated 
contaminated wastewater into surface 
waters by regions </t>
  </si>
  <si>
    <t>4.12</t>
  </si>
  <si>
    <t xml:space="preserve">Скидання недостатньо очищених 
забруднених зворотних вод у поверхневі водні об'єкти за регіонами  </t>
  </si>
  <si>
    <t xml:space="preserve">Discharges of untreated contaminated wastewater into surface water 
by regions </t>
  </si>
  <si>
    <t>4.11</t>
  </si>
  <si>
    <t xml:space="preserve">Скидання забруднених зворотних вод 
без очищення у поверхневі  водні об'єкти 
за регіонами  </t>
  </si>
  <si>
    <t>Contaminated wastewater discharges into surface water by regions</t>
  </si>
  <si>
    <t>4.10</t>
  </si>
  <si>
    <t>Скидання забруднених зворотних вод 
у поверхневі водні об'єкти за регіонами</t>
  </si>
  <si>
    <t xml:space="preserve">Wastewater discharges into surface waters 
by regions </t>
  </si>
  <si>
    <t>4.9</t>
  </si>
  <si>
    <t xml:space="preserve">Скидання зворотних вод у поверхневі 
водні об'єкти за регіонами </t>
  </si>
  <si>
    <t xml:space="preserve">Total water discharges by regions </t>
  </si>
  <si>
    <t>4.8</t>
  </si>
  <si>
    <t xml:space="preserve">Загальне водовідведення за регіонами  </t>
  </si>
  <si>
    <t xml:space="preserve">Economy of water withdrawal due to recycled and repeatable-sequential water-supply 
by regions </t>
  </si>
  <si>
    <t>4.7</t>
  </si>
  <si>
    <t xml:space="preserve">Економія забору води за рахунок оборотного та повторно-послідовного водопостачання за регіонами  </t>
  </si>
  <si>
    <t xml:space="preserve">Fresh water consumption </t>
  </si>
  <si>
    <t>4.6</t>
  </si>
  <si>
    <t>Використання прісної води</t>
  </si>
  <si>
    <t>Raw water consumption by regions</t>
  </si>
  <si>
    <t>4.5</t>
  </si>
  <si>
    <t xml:space="preserve">Використання свіжої води за регіонами  </t>
  </si>
  <si>
    <t xml:space="preserve">Water losses during transportation 
by regions </t>
  </si>
  <si>
    <t>4.4</t>
  </si>
  <si>
    <t xml:space="preserve">Втрати води при транспортуванні 
за регіонами  </t>
  </si>
  <si>
    <t>4.3</t>
  </si>
  <si>
    <t xml:space="preserve">Water withdrawal from natural 
water bodies by regions </t>
  </si>
  <si>
    <t>4.2</t>
  </si>
  <si>
    <t>Забір води з природних водних об'єктів
за регіонами</t>
  </si>
  <si>
    <t>Main indicators of water supply 
and discharges</t>
  </si>
  <si>
    <t>4.1</t>
  </si>
  <si>
    <t>Основні показники використання та відведення води</t>
  </si>
  <si>
    <t>4. Water resources protection and use</t>
  </si>
  <si>
    <t>4. Охорона та використання водних ресурсів</t>
  </si>
  <si>
    <t>Air emissions of carbon dioxide 
from stationary pollution sources 
by regions</t>
  </si>
  <si>
    <t>3.14</t>
  </si>
  <si>
    <t xml:space="preserve">Викиди діоксиду вуглецю в атмосферне повітря від стаціонарних джерел 
забруднення за регіонами  </t>
  </si>
  <si>
    <t>Air emissions of methane from 
stationary pollution sources 
by regions</t>
  </si>
  <si>
    <t>3.13</t>
  </si>
  <si>
    <t xml:space="preserve">Викиди метану в атмосферне повітря 
від стаціонарних джерел забруднення 
за регіонами  </t>
  </si>
  <si>
    <t>Air emissions of ammonia 
from stationary pollution sources 
by regions</t>
  </si>
  <si>
    <t>3.12</t>
  </si>
  <si>
    <t>Викиди аміаку в атмосферне повітря 
від стаціонарних джерел забруднення 
за регіонами</t>
  </si>
  <si>
    <t>Air emissions of non-methane volatile 
organic compounds from stationary 
pollution sources by regions</t>
  </si>
  <si>
    <t>3.11</t>
  </si>
  <si>
    <t xml:space="preserve">Викиди неметанових летких органічних
сполук в атмосферне повітря від 
стаціонарних джерел забруднення 
за регіонами  </t>
  </si>
  <si>
    <t>Air emissions of carbon monoxide 
from stationary pollution sources 
by regions</t>
  </si>
  <si>
    <t>3.10</t>
  </si>
  <si>
    <t xml:space="preserve">Викиди оксиду вуглецю в атмосферне 
повітря від стаціонарних джерел 
забруднення за регіонами  </t>
  </si>
  <si>
    <t>Air emissions of nitrogen dioxide 
from stationary pollution sources 
by regions</t>
  </si>
  <si>
    <t>3.9</t>
  </si>
  <si>
    <t xml:space="preserve">Викиди діоксиду азоту в атмосферне 
повітря від стаціонарних джерел 
забруднення за регіонами  </t>
  </si>
  <si>
    <t>Air emissions of sulphur dioxide 
from stationary pollution sources 
by regions</t>
  </si>
  <si>
    <t>3.8</t>
  </si>
  <si>
    <t xml:space="preserve">Викиди діоксиду сірки в атмосферне 
повітря від стаціонарних джерел 
забруднення за регіонами  </t>
  </si>
  <si>
    <t>Air emissions of particulate matters 
from stationary pollution sources 
by regions</t>
  </si>
  <si>
    <t>3.7</t>
  </si>
  <si>
    <t xml:space="preserve">Викиди суспендованих твердих частинок 
в атмосферне повітря від стаціонарних 
джерел забруднення за регіонами  </t>
  </si>
  <si>
    <t xml:space="preserve">Air emissions from stationary pollution sources per capita by regions </t>
  </si>
  <si>
    <t>3.6</t>
  </si>
  <si>
    <t>Викиди забруднюючих речовин в атмосферне повітря від стаціонарних джерел забруднення на одну особу за регіонами</t>
  </si>
  <si>
    <t>3.5</t>
  </si>
  <si>
    <t>Викиди забруднюючих речовин в атмосферне повітря від стаціонарних джерел забруднення на одиницю площі за регіонами</t>
  </si>
  <si>
    <t>Air emissions total from stationary pollution sources by regions</t>
  </si>
  <si>
    <t>3.4</t>
  </si>
  <si>
    <t>Викиди забруднюючих речовин в атмосферне повітря від стаціонарних джерел забруднення за регіонами</t>
  </si>
  <si>
    <t xml:space="preserve">Air emissions of some pollutants 
from automobile transport means </t>
  </si>
  <si>
    <t>3.3</t>
  </si>
  <si>
    <t>Викиди окремих забруднюючих речовин 
в атмосферне повітря від  автомобільного транспорту</t>
  </si>
  <si>
    <t>Air emissions of some pollutants
from stationary pollution sources</t>
  </si>
  <si>
    <t>3.2</t>
  </si>
  <si>
    <t>Викиди окремих забруднюючих речовин у атмосферне повітря від стаціонарних джерел забруднення</t>
  </si>
  <si>
    <t>3.1</t>
  </si>
  <si>
    <t>Викиди забруднюючих речовин та діоксиду вуглецю в атмосферне повітря</t>
  </si>
  <si>
    <t>3. Air pool</t>
  </si>
  <si>
    <t>3. Повітряний басейн</t>
  </si>
  <si>
    <t xml:space="preserve">Land area of the natural reserves and national natural parks by regions </t>
  </si>
  <si>
    <t>2.4</t>
  </si>
  <si>
    <t xml:space="preserve">Площа земель заповідників та національних природних парків за регіонами </t>
  </si>
  <si>
    <t>Natural reserves and national natural parks 
by regions</t>
  </si>
  <si>
    <t>2.3</t>
  </si>
  <si>
    <t>Заповідники та національні природні парки 
за регіонами</t>
  </si>
  <si>
    <t xml:space="preserve"> Area of lands of the nature reserve fund 
of Ukraine </t>
  </si>
  <si>
    <t>2.2</t>
  </si>
  <si>
    <t>Площа  земель природно-заповідного фонду України</t>
  </si>
  <si>
    <t>Objects of the nature reserve fund of Ukraine</t>
  </si>
  <si>
    <t>2.1</t>
  </si>
  <si>
    <t>Об'єкти природно-заповідного фонду України</t>
  </si>
  <si>
    <t>2. The natural reserve areas</t>
  </si>
  <si>
    <t xml:space="preserve">2. Природно-заповідний фонд </t>
  </si>
  <si>
    <t>Artificial ponds within river basin districts 
in Ukraine</t>
  </si>
  <si>
    <t>1.6</t>
  </si>
  <si>
    <t>Штучні водойми у межах районів річкових басейнів на території України</t>
  </si>
  <si>
    <t>Main lakes and reservoirs of Ukraine</t>
  </si>
  <si>
    <t>1.5</t>
  </si>
  <si>
    <t xml:space="preserve">Основні озера та водосховища України </t>
  </si>
  <si>
    <t>Main estuaries of Ukraine</t>
  </si>
  <si>
    <t>1.4</t>
  </si>
  <si>
    <t>Основні лимани України</t>
  </si>
  <si>
    <t>Main rivers of Ukraine</t>
  </si>
  <si>
    <t>1.3</t>
  </si>
  <si>
    <t>Основні річки України</t>
  </si>
  <si>
    <t>Land resources and population of Ukraine</t>
  </si>
  <si>
    <t>1.2</t>
  </si>
  <si>
    <t>Територія та населення України</t>
  </si>
  <si>
    <t>Basic characteristics of Ukraine</t>
  </si>
  <si>
    <t>1.1</t>
  </si>
  <si>
    <t>Базові характеристики України</t>
  </si>
  <si>
    <t>1. Main characteristics of country</t>
  </si>
  <si>
    <t xml:space="preserve">1. Географічні характеристики України </t>
  </si>
  <si>
    <t>Foreword</t>
  </si>
  <si>
    <t>Передмова</t>
  </si>
  <si>
    <t xml:space="preserve">Тhe statistical publication contains basic information about environment and impact on it economic activity for  2010, 2015, 2020−2022. </t>
  </si>
  <si>
    <r>
      <t xml:space="preserve">                                                                                                                  Ó</t>
    </r>
    <r>
      <rPr>
        <sz val="11"/>
        <color indexed="8"/>
        <rFont val="Times New Roman"/>
        <family val="1"/>
        <charset val="204"/>
      </rPr>
      <t xml:space="preserve"> </t>
    </r>
    <r>
      <rPr>
        <sz val="11"/>
        <color indexed="8"/>
        <rFont val="Calibri"/>
        <family val="2"/>
        <charset val="204"/>
      </rPr>
      <t>Державна служба статистики України, 2023</t>
    </r>
  </si>
  <si>
    <t>Забір води з природних водних об'єктів
за регіонами у 2022 році</t>
  </si>
  <si>
    <t xml:space="preserve">Water withdrawal from natural 
water bodies by regions in 2022 </t>
  </si>
  <si>
    <t>Заготівля та реалізація лісової продукції 
в межах України за видами у 2022 році</t>
  </si>
  <si>
    <t>Logging and sale of forestry products 
within Ukraine by type in 2022</t>
  </si>
  <si>
    <t>Заготівля деревини за видами лісової продукції  за регіонами у 2022 році</t>
  </si>
  <si>
    <t>Logging by type of forestry products 
by regions in 2022</t>
  </si>
  <si>
    <t xml:space="preserve">Заготівля деревини за породним складом деревостанів за регіонами у 2022 році </t>
  </si>
  <si>
    <t>Logging by plantation species 
by regions in 2022</t>
  </si>
  <si>
    <t>Реалізація лісової продукції в межах України за регіонами у 2022 році</t>
  </si>
  <si>
    <t xml:space="preserve"> Sales of forest products within Ukraine 
by region in 2022</t>
  </si>
  <si>
    <t>Sale of industrial roundwood by types 
of forestry products by regions in 2022</t>
  </si>
  <si>
    <t>Основні показники утворення та поводження з відходами I-III класів небезпеки</t>
  </si>
  <si>
    <t>The statistical collection contains information on the state of the environment, the impact of economic activity on it, the availability and use of natural resources, the cost of environmental protection for  2010, 2015, 2020−2022.
The information is presented on the whole country, as well as by regions. Some indicators are given for individual settlements. A number of indicators are presented in terms of economic activities.
The main part of the presented information is based on data from state statistical observations: "Air еmissions  and greenhouse gases", "Waste generation and management", "Environmental protection costs and environmental payments", "Forestry activities", "Hunting", "Use of fertilizers and pesticides for agricultural crops". In order to better describe the state and environmental protection of the country, the collection contains statistical information obtained on the basis of administrative data of the Ministry of Environment Protection and Natural Resources of Ukraine, the State Agency for Water Resources, the State Agency of Forest Resources, the State Service for Geodesy, Cartography and Cadastre, the State Emergency Service of Ukraine, in accordance with their competence, According to the Central Geophysical Observatory of Ukraine.</t>
  </si>
  <si>
    <t>Інформація по окремих загальноекономічних та галузевих показниках за 2021, 2022 роки буде оприлюднена після завершення терміну для подання статистичної та фінансової звітності, встановленого Законом України "Про захист інтересів суб’єктів подання звітності та інших документів у період дії воєнного стану або стану війни".</t>
  </si>
  <si>
    <t>Information on individual general economic and sectoral indicators for 2021, 2022 will be made public after the deadline for submitting statistical and financial reports established by the Law of Ukraine "On the Protection of the Interests of Subjects of Reporting and Other Documents During Martial Law or a State of War".</t>
  </si>
  <si>
    <t>5.8</t>
  </si>
  <si>
    <t>5.9</t>
  </si>
  <si>
    <t>Площа сільськогосподарських культур, оброблена пестицидами підприємствами за регіонами</t>
  </si>
  <si>
    <t>1. Географічні 
    характеристики 
    України</t>
  </si>
  <si>
    <t>1.1. Базові характеристики України</t>
  </si>
  <si>
    <t xml:space="preserve">        Basic characteristics of Ukraine</t>
  </si>
  <si>
    <t>Крайні географічні точки</t>
  </si>
  <si>
    <t>Extreme geographical points</t>
  </si>
  <si>
    <t>північна точка</t>
  </si>
  <si>
    <r>
      <t xml:space="preserve">координати − 52°22'46" пн. ш. і 33°11'28" сх. д. 
с.Грем'яч (Чернігівська обл.) / </t>
    </r>
    <r>
      <rPr>
        <i/>
        <sz val="11"/>
        <rFont val="Calibri"/>
        <family val="2"/>
        <charset val="204"/>
        <scheme val="minor"/>
      </rPr>
      <t>coordinates - 52°22'46 "N and 33°11'28" E Gremyach village (Chernihiv region)</t>
    </r>
  </si>
  <si>
    <t>northern point</t>
  </si>
  <si>
    <t>південна точка</t>
  </si>
  <si>
    <r>
      <t xml:space="preserve">координати - 44°23'11 пн. ш. і 33°46'38" сх. д. мис Сарич (Автономна Республіка Крим) / </t>
    </r>
    <r>
      <rPr>
        <i/>
        <sz val="11"/>
        <rFont val="Calibri"/>
        <family val="2"/>
        <charset val="204"/>
        <scheme val="minor"/>
      </rPr>
      <t>coordinates - 44°23'11 N w. and 33°46'38 "east of Cape Sarich (Autonomous Republic of Crimea)</t>
    </r>
  </si>
  <si>
    <t>southern point</t>
  </si>
  <si>
    <t>західна точка </t>
  </si>
  <si>
    <r>
      <t xml:space="preserve">координати − 48°25'06" пн. ш. і 22°08'13" сх. д. околиця м.Чоп (Закарпатська обл.) / </t>
    </r>
    <r>
      <rPr>
        <i/>
        <sz val="11"/>
        <rFont val="Calibri"/>
        <family val="2"/>
        <charset val="204"/>
        <scheme val="minor"/>
      </rPr>
      <t>coordinates − 48°25'06 "N and 22°08'13" E d. suburb of Chop (Zakarpattya region)</t>
    </r>
  </si>
  <si>
    <t>western point</t>
  </si>
  <si>
    <t>східна точка</t>
  </si>
  <si>
    <r>
      <t xml:space="preserve">координати − 49°15'38" пн. ш. і 40°13'40" сх. д. с.Червона Зірка (Луганська обл.) / </t>
    </r>
    <r>
      <rPr>
        <i/>
        <sz val="11"/>
        <rFont val="Calibri"/>
        <family val="2"/>
        <charset val="204"/>
        <scheme val="minor"/>
      </rPr>
      <t xml:space="preserve">coordinates − 49°15'38 "N and 40°13'40" E Chervona Zirka village (Luhansk region) </t>
    </r>
  </si>
  <si>
    <t>eastern point</t>
  </si>
  <si>
    <t>Протяжність кордонів, км</t>
  </si>
  <si>
    <t>Length of borders, km</t>
  </si>
  <si>
    <t xml:space="preserve">Найвища точка - гора Говерла висота, м </t>
  </si>
  <si>
    <t>Highest point - forest Hoverla height, m</t>
  </si>
  <si>
    <t>Природні озера, одиниць</t>
  </si>
  <si>
    <r>
      <t xml:space="preserve">понад  / </t>
    </r>
    <r>
      <rPr>
        <i/>
        <sz val="11"/>
        <rFont val="Calibri"/>
        <family val="2"/>
        <charset val="204"/>
        <scheme val="minor"/>
      </rPr>
      <t>over</t>
    </r>
    <r>
      <rPr>
        <sz val="11"/>
        <rFont val="Calibri"/>
        <family val="2"/>
        <charset val="204"/>
        <scheme val="minor"/>
      </rPr>
      <t xml:space="preserve"> 3000</t>
    </r>
  </si>
  <si>
    <t>Natural lakes, units</t>
  </si>
  <si>
    <t>Річки, одиниць</t>
  </si>
  <si>
    <r>
      <t>понад  /</t>
    </r>
    <r>
      <rPr>
        <i/>
        <sz val="11"/>
        <color theme="1"/>
        <rFont val="Calibri"/>
        <family val="2"/>
        <charset val="204"/>
        <scheme val="minor"/>
      </rPr>
      <t xml:space="preserve"> over 73000</t>
    </r>
  </si>
  <si>
    <t>Rivers, units</t>
  </si>
  <si>
    <t>Адміністративно-територіальний поділ</t>
  </si>
  <si>
    <r>
      <t xml:space="preserve">Україна має 27 регіонів (24 області, 1 Автономна Республіка Крим, 2 міста зі спеціальним статусом (Київ та Севастополь) / </t>
    </r>
    <r>
      <rPr>
        <i/>
        <sz val="11"/>
        <color theme="1"/>
        <rFont val="Calibri"/>
        <family val="2"/>
        <charset val="204"/>
        <scheme val="minor"/>
      </rPr>
      <t>Ukraine has 27 regions (24 oblasts, 1 Autonomous Republic of Crimea and 2 cities with special status (Kyiv and Sevastopol)</t>
    </r>
  </si>
  <si>
    <t>Administrative-territorial division</t>
  </si>
  <si>
    <t xml:space="preserve">Столиця </t>
  </si>
  <si>
    <r>
      <t xml:space="preserve">м.Київ / </t>
    </r>
    <r>
      <rPr>
        <i/>
        <sz val="11"/>
        <color theme="1"/>
        <rFont val="Calibri"/>
        <family val="2"/>
        <charset val="204"/>
        <scheme val="minor"/>
      </rPr>
      <t>city Kyiv</t>
    </r>
  </si>
  <si>
    <t>Capital</t>
  </si>
  <si>
    <r>
      <t>1.2. Територія</t>
    </r>
    <r>
      <rPr>
        <b/>
        <vertAlign val="superscript"/>
        <sz val="14"/>
        <color theme="1"/>
        <rFont val="Calibri"/>
        <family val="2"/>
        <charset val="204"/>
        <scheme val="minor"/>
      </rPr>
      <t>1</t>
    </r>
    <r>
      <rPr>
        <b/>
        <sz val="14"/>
        <color theme="1"/>
        <rFont val="Calibri"/>
        <family val="2"/>
        <charset val="204"/>
        <scheme val="minor"/>
      </rPr>
      <t xml:space="preserve"> та населення України</t>
    </r>
  </si>
  <si>
    <r>
      <t xml:space="preserve">        Land resources</t>
    </r>
    <r>
      <rPr>
        <b/>
        <i/>
        <vertAlign val="superscript"/>
        <sz val="14"/>
        <color theme="1"/>
        <rFont val="Calibri"/>
        <family val="2"/>
        <charset val="204"/>
        <scheme val="minor"/>
      </rPr>
      <t>1</t>
    </r>
    <r>
      <rPr>
        <b/>
        <i/>
        <sz val="14"/>
        <color theme="1"/>
        <rFont val="Calibri"/>
        <family val="2"/>
        <charset val="204"/>
        <scheme val="minor"/>
      </rPr>
      <t xml:space="preserve"> and population of Ukraine</t>
    </r>
  </si>
  <si>
    <t>В абсолютних цифрах</t>
  </si>
  <si>
    <t>У відсотках</t>
  </si>
  <si>
    <t>In absolute numbers</t>
  </si>
  <si>
    <t>As a percent</t>
  </si>
  <si>
    <r>
      <t>Територія (на кінець 2021р.), км</t>
    </r>
    <r>
      <rPr>
        <vertAlign val="superscript"/>
        <sz val="11"/>
        <rFont val="Calibri"/>
        <family val="2"/>
        <charset val="204"/>
        <scheme val="minor"/>
      </rPr>
      <t>2</t>
    </r>
  </si>
  <si>
    <r>
      <t>Territory (at the end of 2021), km</t>
    </r>
    <r>
      <rPr>
        <i/>
        <vertAlign val="superscript"/>
        <sz val="11"/>
        <rFont val="Calibri"/>
        <family val="2"/>
        <charset val="204"/>
        <scheme val="minor"/>
      </rPr>
      <t>2</t>
    </r>
  </si>
  <si>
    <t>площа земельних ділянок 
(суші)</t>
  </si>
  <si>
    <t>land area (land)</t>
  </si>
  <si>
    <t>площа територій, що покриті поверхневими водами</t>
  </si>
  <si>
    <t>area of ​​areas covered by surface waters</t>
  </si>
  <si>
    <r>
      <t xml:space="preserve">1 </t>
    </r>
    <r>
      <rPr>
        <sz val="10"/>
        <rFont val="Calibri"/>
        <family val="2"/>
        <charset val="204"/>
        <scheme val="minor"/>
      </rPr>
      <t xml:space="preserve">За даними Державної служби України з питань геодезії, картографії та кадастру / </t>
    </r>
    <r>
      <rPr>
        <i/>
        <sz val="10"/>
        <rFont val="Calibri"/>
        <family val="2"/>
        <charset val="204"/>
        <scheme val="minor"/>
      </rPr>
      <t>Data of the State Service of Ukraine on geodesy, cartography and cadastre.</t>
    </r>
  </si>
  <si>
    <r>
      <t>1.3. Основні річки України</t>
    </r>
    <r>
      <rPr>
        <b/>
        <vertAlign val="superscript"/>
        <sz val="14"/>
        <rFont val="Calibri"/>
        <family val="2"/>
        <charset val="204"/>
        <scheme val="minor"/>
      </rPr>
      <t>1</t>
    </r>
  </si>
  <si>
    <r>
      <t>Main rivers of Ukraine</t>
    </r>
    <r>
      <rPr>
        <b/>
        <i/>
        <vertAlign val="superscript"/>
        <sz val="14"/>
        <rFont val="Calibri"/>
        <family val="2"/>
        <charset val="204"/>
        <scheme val="minor"/>
      </rPr>
      <t>1</t>
    </r>
  </si>
  <si>
    <t xml:space="preserve">Назва річки            </t>
  </si>
  <si>
    <t>Довжина, км</t>
  </si>
  <si>
    <r>
      <t>Площа басейну, тис.км</t>
    </r>
    <r>
      <rPr>
        <vertAlign val="superscript"/>
        <sz val="11"/>
        <rFont val="Calibri"/>
        <family val="2"/>
        <charset val="204"/>
        <scheme val="minor"/>
      </rPr>
      <t>2</t>
    </r>
  </si>
  <si>
    <t>Name of the river</t>
  </si>
  <si>
    <t>Length, km</t>
  </si>
  <si>
    <r>
      <t>Pool area, thsd.km</t>
    </r>
    <r>
      <rPr>
        <i/>
        <vertAlign val="superscript"/>
        <sz val="11"/>
        <rFont val="Calibri"/>
        <family val="2"/>
        <charset val="204"/>
        <scheme val="minor"/>
      </rPr>
      <t>2</t>
    </r>
  </si>
  <si>
    <t>загальна</t>
  </si>
  <si>
    <t>в межах країни</t>
  </si>
  <si>
    <t>general</t>
  </si>
  <si>
    <t>within the country</t>
  </si>
  <si>
    <t>Дніпро</t>
  </si>
  <si>
    <t>Dnipro</t>
  </si>
  <si>
    <t>Дністер</t>
  </si>
  <si>
    <t>Dnister</t>
  </si>
  <si>
    <t xml:space="preserve">Південний Буг </t>
  </si>
  <si>
    <t>Pivdennyi Buh</t>
  </si>
  <si>
    <t xml:space="preserve">Сіверський Донець </t>
  </si>
  <si>
    <t>Siverskyi Donets</t>
  </si>
  <si>
    <t>Горинь</t>
  </si>
  <si>
    <t xml:space="preserve"> Horyn</t>
  </si>
  <si>
    <t xml:space="preserve">Десна </t>
  </si>
  <si>
    <t>Desna</t>
  </si>
  <si>
    <t xml:space="preserve">Псел </t>
  </si>
  <si>
    <t>Psel</t>
  </si>
  <si>
    <t xml:space="preserve">Стир </t>
  </si>
  <si>
    <t xml:space="preserve">Styr </t>
  </si>
  <si>
    <t xml:space="preserve">Західний Буг </t>
  </si>
  <si>
    <t xml:space="preserve">Zakhidnyi Buh </t>
  </si>
  <si>
    <t xml:space="preserve">Інгул </t>
  </si>
  <si>
    <t xml:space="preserve">Inhul </t>
  </si>
  <si>
    <t xml:space="preserve">Прут </t>
  </si>
  <si>
    <t xml:space="preserve">Prut </t>
  </si>
  <si>
    <t xml:space="preserve">Прип'ять </t>
  </si>
  <si>
    <t xml:space="preserve">Prypiat </t>
  </si>
  <si>
    <t xml:space="preserve">Тиса </t>
  </si>
  <si>
    <t xml:space="preserve">Tysa </t>
  </si>
  <si>
    <t xml:space="preserve">Дунай </t>
  </si>
  <si>
    <t xml:space="preserve">Dunai </t>
  </si>
  <si>
    <t xml:space="preserve">Сірет </t>
  </si>
  <si>
    <t>Siret</t>
  </si>
  <si>
    <r>
      <t>1.4. Основні лимани України</t>
    </r>
    <r>
      <rPr>
        <b/>
        <vertAlign val="superscript"/>
        <sz val="14"/>
        <rFont val="Calibri"/>
        <family val="2"/>
        <charset val="204"/>
        <scheme val="minor"/>
      </rPr>
      <t>1</t>
    </r>
  </si>
  <si>
    <r>
      <t xml:space="preserve">         Main estuaries of Ukraine</t>
    </r>
    <r>
      <rPr>
        <b/>
        <i/>
        <vertAlign val="superscript"/>
        <sz val="14"/>
        <rFont val="Calibri"/>
        <family val="2"/>
        <charset val="204"/>
        <scheme val="minor"/>
      </rPr>
      <t>1</t>
    </r>
  </si>
  <si>
    <t xml:space="preserve">Назва лиману           </t>
  </si>
  <si>
    <r>
      <t>Площа, км</t>
    </r>
    <r>
      <rPr>
        <vertAlign val="superscript"/>
        <sz val="11"/>
        <rFont val="Calibri"/>
        <family val="2"/>
        <charset val="204"/>
        <scheme val="minor"/>
      </rPr>
      <t>2</t>
    </r>
  </si>
  <si>
    <t>Максимальна глибина, м</t>
  </si>
  <si>
    <t>Тип</t>
  </si>
  <si>
    <t>Місцезнаходження (область)</t>
  </si>
  <si>
    <t>The name of the estuary</t>
  </si>
  <si>
    <r>
      <t>Area, km</t>
    </r>
    <r>
      <rPr>
        <i/>
        <vertAlign val="superscript"/>
        <sz val="11"/>
        <rFont val="Calibri"/>
        <family val="2"/>
        <charset val="204"/>
        <scheme val="minor"/>
      </rPr>
      <t>2</t>
    </r>
  </si>
  <si>
    <t>Maximum depth, m</t>
  </si>
  <si>
    <t>Type</t>
  </si>
  <si>
    <t>Location (region)</t>
  </si>
  <si>
    <r>
      <t>Алібей /</t>
    </r>
    <r>
      <rPr>
        <i/>
        <sz val="11"/>
        <rFont val="Calibri"/>
        <family val="2"/>
        <charset val="204"/>
        <scheme val="minor"/>
      </rPr>
      <t xml:space="preserve"> Alibei</t>
    </r>
  </si>
  <si>
    <r>
      <t xml:space="preserve">солоний / </t>
    </r>
    <r>
      <rPr>
        <i/>
        <sz val="11"/>
        <rFont val="Calibri"/>
        <family val="2"/>
        <charset val="204"/>
        <scheme val="minor"/>
      </rPr>
      <t>salty</t>
    </r>
  </si>
  <si>
    <r>
      <t xml:space="preserve">Одеська / </t>
    </r>
    <r>
      <rPr>
        <i/>
        <sz val="11"/>
        <rFont val="Calibri"/>
        <family val="2"/>
        <charset val="204"/>
        <scheme val="minor"/>
      </rPr>
      <t>Odesa</t>
    </r>
  </si>
  <si>
    <r>
      <t xml:space="preserve">Болградський Сивашик / </t>
    </r>
    <r>
      <rPr>
        <i/>
        <sz val="11"/>
        <rFont val="Calibri"/>
        <family val="2"/>
        <charset val="204"/>
        <scheme val="minor"/>
      </rPr>
      <t>Bolhradskyi Syvashyk</t>
    </r>
  </si>
  <si>
    <r>
      <t xml:space="preserve">Запорізька / </t>
    </r>
    <r>
      <rPr>
        <i/>
        <sz val="11"/>
        <rFont val="Calibri"/>
        <family val="2"/>
        <charset val="204"/>
        <scheme val="minor"/>
      </rPr>
      <t>Zaporizhzhya</t>
    </r>
  </si>
  <si>
    <r>
      <t xml:space="preserve">Дніпровсько-Буський /  </t>
    </r>
    <r>
      <rPr>
        <i/>
        <sz val="11"/>
        <rFont val="Calibri"/>
        <family val="2"/>
        <charset val="204"/>
        <scheme val="minor"/>
      </rPr>
      <t>Dniprovsko-Buskyi</t>
    </r>
  </si>
  <si>
    <t>…</t>
  </si>
  <si>
    <r>
      <t xml:space="preserve">прісний /                                                </t>
    </r>
    <r>
      <rPr>
        <i/>
        <sz val="11"/>
        <rFont val="Calibri"/>
        <family val="2"/>
        <charset val="204"/>
        <scheme val="minor"/>
      </rPr>
      <t>atypical</t>
    </r>
  </si>
  <si>
    <r>
      <t xml:space="preserve">Миколаївська, Херсонська / </t>
    </r>
    <r>
      <rPr>
        <i/>
        <sz val="11"/>
        <rFont val="Calibri"/>
        <family val="2"/>
        <charset val="204"/>
        <scheme val="minor"/>
      </rPr>
      <t>Mykolayiv, Kherson</t>
    </r>
  </si>
  <si>
    <r>
      <t xml:space="preserve">Дністровський / </t>
    </r>
    <r>
      <rPr>
        <i/>
        <sz val="11"/>
        <rFont val="Calibri"/>
        <family val="2"/>
        <charset val="204"/>
        <scheme val="minor"/>
      </rPr>
      <t>Dnistrovskyi</t>
    </r>
  </si>
  <si>
    <t>Куяльницький / Kuialnytskyi</t>
  </si>
  <si>
    <t>56–60</t>
  </si>
  <si>
    <r>
      <t xml:space="preserve">Молочний / </t>
    </r>
    <r>
      <rPr>
        <i/>
        <sz val="11"/>
        <rFont val="Calibri"/>
        <family val="2"/>
        <charset val="204"/>
        <scheme val="minor"/>
      </rPr>
      <t>Molochnyi</t>
    </r>
  </si>
  <si>
    <r>
      <t xml:space="preserve">Тилігульський / </t>
    </r>
    <r>
      <rPr>
        <i/>
        <sz val="11"/>
        <rFont val="Calibri"/>
        <family val="2"/>
        <charset val="204"/>
        <scheme val="minor"/>
      </rPr>
      <t>Tylihulskyi</t>
    </r>
  </si>
  <si>
    <t>до 80</t>
  </si>
  <si>
    <t>150–170</t>
  </si>
  <si>
    <r>
      <t xml:space="preserve">Утлюцький / </t>
    </r>
    <r>
      <rPr>
        <i/>
        <sz val="11"/>
        <rFont val="Calibri"/>
        <family val="2"/>
        <charset val="204"/>
        <scheme val="minor"/>
      </rPr>
      <t>Utliutskyi</t>
    </r>
  </si>
  <si>
    <r>
      <t>Херсонська /</t>
    </r>
    <r>
      <rPr>
        <i/>
        <sz val="11"/>
        <rFont val="Calibri"/>
        <family val="2"/>
        <charset val="204"/>
        <scheme val="minor"/>
      </rPr>
      <t xml:space="preserve"> Kherson</t>
    </r>
  </si>
  <si>
    <r>
      <t xml:space="preserve">Хаджибейський / </t>
    </r>
    <r>
      <rPr>
        <i/>
        <sz val="11"/>
        <rFont val="Calibri"/>
        <family val="2"/>
        <charset val="204"/>
        <scheme val="minor"/>
      </rPr>
      <t>Khadzhybeiskyi</t>
    </r>
  </si>
  <si>
    <r>
      <t>1.5. Основні озера та водосховища України</t>
    </r>
    <r>
      <rPr>
        <b/>
        <vertAlign val="superscript"/>
        <sz val="12"/>
        <rFont val="Calibri"/>
        <family val="2"/>
        <charset val="204"/>
        <scheme val="minor"/>
      </rPr>
      <t>1</t>
    </r>
  </si>
  <si>
    <r>
      <t>Main lakes and reservoirs of Ukraine</t>
    </r>
    <r>
      <rPr>
        <b/>
        <i/>
        <vertAlign val="superscript"/>
        <sz val="12"/>
        <rFont val="Calibri"/>
        <family val="2"/>
        <charset val="204"/>
        <scheme val="minor"/>
      </rPr>
      <t>1</t>
    </r>
  </si>
  <si>
    <r>
      <t xml:space="preserve">Назва водойми 
</t>
    </r>
    <r>
      <rPr>
        <i/>
        <sz val="11"/>
        <rFont val="Calibri"/>
        <family val="2"/>
        <charset val="204"/>
        <scheme val="minor"/>
      </rPr>
      <t>The name of the reservoir</t>
    </r>
  </si>
  <si>
    <r>
      <t>Площа, км</t>
    </r>
    <r>
      <rPr>
        <vertAlign val="superscript"/>
        <sz val="11"/>
        <rFont val="Calibri"/>
        <family val="2"/>
        <charset val="204"/>
        <scheme val="minor"/>
      </rPr>
      <t xml:space="preserve">2 
</t>
    </r>
    <r>
      <rPr>
        <i/>
        <sz val="11"/>
        <rFont val="Calibri"/>
        <family val="2"/>
        <charset val="204"/>
        <scheme val="minor"/>
      </rPr>
      <t>Area, km</t>
    </r>
    <r>
      <rPr>
        <i/>
        <vertAlign val="superscript"/>
        <sz val="11"/>
        <rFont val="Calibri"/>
        <family val="2"/>
        <charset val="204"/>
        <scheme val="minor"/>
      </rPr>
      <t>2</t>
    </r>
  </si>
  <si>
    <r>
      <t xml:space="preserve">Максимальна глибина, м      </t>
    </r>
    <r>
      <rPr>
        <i/>
        <sz val="11"/>
        <rFont val="Calibri"/>
        <family val="2"/>
        <charset val="204"/>
        <scheme val="minor"/>
      </rPr>
      <t>Maximum depth, m</t>
    </r>
  </si>
  <si>
    <r>
      <t xml:space="preserve">Місцезнаходження (область) 
</t>
    </r>
    <r>
      <rPr>
        <i/>
        <sz val="11"/>
        <rFont val="Calibri"/>
        <family val="2"/>
        <charset val="204"/>
        <scheme val="minor"/>
      </rPr>
      <t>Location (region)</t>
    </r>
  </si>
  <si>
    <t>водозбору</t>
  </si>
  <si>
    <t>водної поверхні</t>
  </si>
  <si>
    <t>watershed</t>
  </si>
  <si>
    <t>water surface</t>
  </si>
  <si>
    <r>
      <t>Озера /</t>
    </r>
    <r>
      <rPr>
        <i/>
        <sz val="11"/>
        <rFont val="Calibri"/>
        <family val="2"/>
        <charset val="204"/>
        <scheme val="minor"/>
      </rPr>
      <t xml:space="preserve"> Lakes</t>
    </r>
  </si>
  <si>
    <r>
      <t xml:space="preserve">Кагул / </t>
    </r>
    <r>
      <rPr>
        <i/>
        <sz val="11"/>
        <rFont val="Calibri"/>
        <family val="2"/>
        <charset val="204"/>
        <scheme val="minor"/>
      </rPr>
      <t>Kahul</t>
    </r>
  </si>
  <si>
    <r>
      <t xml:space="preserve">Китай / </t>
    </r>
    <r>
      <rPr>
        <i/>
        <sz val="11"/>
        <rFont val="Calibri"/>
        <family val="2"/>
        <charset val="204"/>
        <scheme val="minor"/>
      </rPr>
      <t>Kytai</t>
    </r>
  </si>
  <si>
    <r>
      <t xml:space="preserve">Світязь / </t>
    </r>
    <r>
      <rPr>
        <i/>
        <sz val="11"/>
        <rFont val="Calibri"/>
        <family val="2"/>
        <charset val="204"/>
        <scheme val="minor"/>
      </rPr>
      <t>Svitiaz</t>
    </r>
  </si>
  <si>
    <r>
      <t xml:space="preserve">Волинська / </t>
    </r>
    <r>
      <rPr>
        <i/>
        <sz val="11"/>
        <rFont val="Calibri"/>
        <family val="2"/>
        <charset val="204"/>
        <scheme val="minor"/>
      </rPr>
      <t>Volyn</t>
    </r>
  </si>
  <si>
    <t>Ялпуг / Yalpuh</t>
  </si>
  <si>
    <r>
      <t>298</t>
    </r>
    <r>
      <rPr>
        <vertAlign val="superscript"/>
        <sz val="11"/>
        <rFont val="Calibri"/>
        <family val="2"/>
        <charset val="204"/>
        <scheme val="minor"/>
      </rPr>
      <t>2</t>
    </r>
  </si>
  <si>
    <r>
      <t xml:space="preserve">Сасик / </t>
    </r>
    <r>
      <rPr>
        <i/>
        <sz val="11"/>
        <rFont val="Calibri"/>
        <family val="2"/>
        <charset val="204"/>
        <scheme val="minor"/>
      </rPr>
      <t>Sasyk</t>
    </r>
  </si>
  <si>
    <r>
      <t xml:space="preserve">Водосховища / </t>
    </r>
    <r>
      <rPr>
        <i/>
        <sz val="11"/>
        <rFont val="Calibri"/>
        <family val="2"/>
        <charset val="204"/>
        <scheme val="minor"/>
      </rPr>
      <t>Reservoirs</t>
    </r>
  </si>
  <si>
    <r>
      <t xml:space="preserve">Дніпровського каскаду / </t>
    </r>
    <r>
      <rPr>
        <i/>
        <sz val="11"/>
        <rFont val="Calibri"/>
        <family val="2"/>
        <charset val="204"/>
        <scheme val="minor"/>
      </rPr>
      <t>Dniprovskoho cascade</t>
    </r>
  </si>
  <si>
    <r>
      <t xml:space="preserve">Київське / </t>
    </r>
    <r>
      <rPr>
        <i/>
        <sz val="11"/>
        <rFont val="Calibri"/>
        <family val="2"/>
        <charset val="204"/>
        <scheme val="minor"/>
      </rPr>
      <t>Kyivske</t>
    </r>
  </si>
  <si>
    <r>
      <t xml:space="preserve">Київська, Чернігівська /
</t>
    </r>
    <r>
      <rPr>
        <i/>
        <sz val="11"/>
        <rFont val="Calibri"/>
        <family val="2"/>
        <charset val="204"/>
        <scheme val="minor"/>
      </rPr>
      <t>Kyiv, Chernihiv</t>
    </r>
  </si>
  <si>
    <r>
      <t>Канівське /</t>
    </r>
    <r>
      <rPr>
        <i/>
        <sz val="11"/>
        <rFont val="Calibri"/>
        <family val="2"/>
        <charset val="204"/>
        <scheme val="minor"/>
      </rPr>
      <t xml:space="preserve"> Kanivske</t>
    </r>
  </si>
  <si>
    <r>
      <t xml:space="preserve">Київська, Черкаська / 
</t>
    </r>
    <r>
      <rPr>
        <i/>
        <sz val="11"/>
        <rFont val="Calibri"/>
        <family val="2"/>
        <charset val="204"/>
        <scheme val="minor"/>
      </rPr>
      <t>Kyiv, Cherkasy</t>
    </r>
  </si>
  <si>
    <r>
      <t xml:space="preserve">Кременчуцьке / </t>
    </r>
    <r>
      <rPr>
        <i/>
        <sz val="11"/>
        <rFont val="Calibri"/>
        <family val="2"/>
        <charset val="204"/>
        <scheme val="minor"/>
      </rPr>
      <t xml:space="preserve">Kremenchutske </t>
    </r>
  </si>
  <si>
    <r>
      <t xml:space="preserve">Полтавська, Кіровоградська, Черкаська / 
</t>
    </r>
    <r>
      <rPr>
        <i/>
        <sz val="11"/>
        <rFont val="Calibri"/>
        <family val="2"/>
        <charset val="204"/>
        <scheme val="minor"/>
      </rPr>
      <t>Poltava, Kirovohrad, Cherkasy</t>
    </r>
  </si>
  <si>
    <r>
      <t xml:space="preserve">Дніпродзержинське / </t>
    </r>
    <r>
      <rPr>
        <i/>
        <sz val="11"/>
        <rFont val="Calibri"/>
        <family val="2"/>
        <charset val="204"/>
        <scheme val="minor"/>
      </rPr>
      <t>Dniprodzerzhynske</t>
    </r>
  </si>
  <si>
    <r>
      <t>Полтавська, Кіровоградська, Черкаська Дніпропетровська /</t>
    </r>
    <r>
      <rPr>
        <i/>
        <sz val="11"/>
        <rFont val="Calibri"/>
        <family val="2"/>
        <charset val="204"/>
        <scheme val="minor"/>
      </rPr>
      <t xml:space="preserve"> Poltava, Kirovohrad, Cherkasy, Dnipropetrovsk</t>
    </r>
  </si>
  <si>
    <r>
      <t xml:space="preserve">Дніпровське / </t>
    </r>
    <r>
      <rPr>
        <i/>
        <sz val="11"/>
        <rFont val="Calibri"/>
        <family val="2"/>
        <charset val="204"/>
        <scheme val="minor"/>
      </rPr>
      <t>Dniprovske</t>
    </r>
  </si>
  <si>
    <r>
      <t xml:space="preserve">Дніпропетровська, Запорізька / 
</t>
    </r>
    <r>
      <rPr>
        <i/>
        <sz val="11"/>
        <rFont val="Calibri"/>
        <family val="2"/>
        <charset val="204"/>
        <scheme val="minor"/>
      </rPr>
      <t>Dnipropetrovsk, Zaporizhzhya</t>
    </r>
  </si>
  <si>
    <r>
      <t xml:space="preserve">Каховське / </t>
    </r>
    <r>
      <rPr>
        <i/>
        <sz val="11"/>
        <rFont val="Calibri"/>
        <family val="2"/>
        <charset val="204"/>
        <scheme val="minor"/>
      </rPr>
      <t>Kakhovske</t>
    </r>
  </si>
  <si>
    <r>
      <t xml:space="preserve">Дніпропетровська, Запорізька, Херсонська / </t>
    </r>
    <r>
      <rPr>
        <i/>
        <sz val="11"/>
        <rFont val="Calibri"/>
        <family val="2"/>
        <charset val="204"/>
        <scheme val="minor"/>
      </rPr>
      <t>Dnipropetrovsk, Zaporizhzhya, Kherson</t>
    </r>
  </si>
  <si>
    <r>
      <t xml:space="preserve">Дністровського каскаду / </t>
    </r>
    <r>
      <rPr>
        <i/>
        <sz val="11"/>
        <rFont val="Calibri"/>
        <family val="2"/>
        <charset val="204"/>
        <scheme val="minor"/>
      </rPr>
      <t>Dnistrovskoho cascade</t>
    </r>
  </si>
  <si>
    <r>
      <t xml:space="preserve">Дністровське −1 (головне) / </t>
    </r>
    <r>
      <rPr>
        <i/>
        <sz val="11"/>
        <rFont val="Calibri"/>
        <family val="2"/>
        <charset val="204"/>
        <scheme val="minor"/>
      </rPr>
      <t>Dnistrovske − 1 (main)</t>
    </r>
  </si>
  <si>
    <r>
      <t>Чернівецька, Вінницька, Хмельницька, Тернопільська /</t>
    </r>
    <r>
      <rPr>
        <i/>
        <sz val="11"/>
        <rFont val="Calibri"/>
        <family val="2"/>
        <charset val="204"/>
        <scheme val="minor"/>
      </rPr>
      <t xml:space="preserve"> Chernivtsi, Vinnytsya, Khmelnytskiy, Ternopil</t>
    </r>
  </si>
  <si>
    <r>
      <t xml:space="preserve">Дністровське − 2 (буферне) / </t>
    </r>
    <r>
      <rPr>
        <i/>
        <sz val="11"/>
        <rFont val="Calibri"/>
        <family val="2"/>
        <charset val="204"/>
        <scheme val="minor"/>
      </rPr>
      <t>Dnistrovske − 2 (buffer)</t>
    </r>
  </si>
  <si>
    <r>
      <rPr>
        <vertAlign val="superscript"/>
        <sz val="10"/>
        <rFont val="Calibri"/>
        <family val="2"/>
        <charset val="204"/>
        <scheme val="minor"/>
      </rPr>
      <t xml:space="preserve">2 </t>
    </r>
    <r>
      <rPr>
        <sz val="10"/>
        <rFont val="Calibri"/>
        <family val="2"/>
        <charset val="204"/>
        <scheme val="minor"/>
      </rPr>
      <t xml:space="preserve">У площу водойми входить площа озера Кугурлуй / </t>
    </r>
    <r>
      <rPr>
        <i/>
        <sz val="10"/>
        <rFont val="Calibri"/>
        <family val="2"/>
        <charset val="204"/>
        <scheme val="minor"/>
      </rPr>
      <t>Area of Yalpuh Lake includes area of Kuhurluy Lake.</t>
    </r>
  </si>
  <si>
    <r>
      <t>1.6. Штучні водойми у межах районів річкових басейнів на території України</t>
    </r>
    <r>
      <rPr>
        <b/>
        <vertAlign val="superscript"/>
        <sz val="14"/>
        <rFont val="Calibri"/>
        <family val="2"/>
        <charset val="204"/>
        <scheme val="minor"/>
      </rPr>
      <t>1</t>
    </r>
  </si>
  <si>
    <r>
      <t xml:space="preserve">         Artificial ponds within river basin districts in Ukraine</t>
    </r>
    <r>
      <rPr>
        <b/>
        <i/>
        <vertAlign val="superscript"/>
        <sz val="14"/>
        <color indexed="63"/>
        <rFont val="Calibri"/>
        <family val="2"/>
        <charset val="204"/>
        <scheme val="minor"/>
      </rPr>
      <t>1</t>
    </r>
  </si>
  <si>
    <t xml:space="preserve">Район річкового басейну 
</t>
  </si>
  <si>
    <r>
      <t>Водосховища</t>
    </r>
    <r>
      <rPr>
        <vertAlign val="superscript"/>
        <sz val="11"/>
        <rFont val="Calibri"/>
        <family val="2"/>
        <charset val="204"/>
        <scheme val="minor"/>
      </rPr>
      <t>2</t>
    </r>
  </si>
  <si>
    <t>Ставки</t>
  </si>
  <si>
    <t>River basin area</t>
  </si>
  <si>
    <r>
      <t>Reservoirs</t>
    </r>
    <r>
      <rPr>
        <i/>
        <vertAlign val="superscript"/>
        <sz val="11"/>
        <rFont val="Calibri"/>
        <family val="2"/>
        <charset val="204"/>
        <scheme val="minor"/>
      </rPr>
      <t>2</t>
    </r>
  </si>
  <si>
    <t>Rates</t>
  </si>
  <si>
    <t>площа, га</t>
  </si>
  <si>
    <r>
      <t>об'єм, млн.м</t>
    </r>
    <r>
      <rPr>
        <vertAlign val="superscript"/>
        <sz val="11"/>
        <rFont val="Calibri"/>
        <family val="2"/>
        <charset val="204"/>
        <scheme val="minor"/>
      </rPr>
      <t>3</t>
    </r>
  </si>
  <si>
    <t>area, ha</t>
  </si>
  <si>
    <r>
      <t>volume, mln.m</t>
    </r>
    <r>
      <rPr>
        <i/>
        <vertAlign val="superscript"/>
        <sz val="11"/>
        <rFont val="Calibri"/>
        <family val="2"/>
        <charset val="204"/>
        <scheme val="minor"/>
      </rPr>
      <t>3</t>
    </r>
  </si>
  <si>
    <t>Усього</t>
  </si>
  <si>
    <t>Total</t>
  </si>
  <si>
    <t>Вісли 
(Західного Бугу та Сану)</t>
  </si>
  <si>
    <t>Visly 
(Western Buhu and Sanu)</t>
  </si>
  <si>
    <t xml:space="preserve">Дунаю </t>
  </si>
  <si>
    <t xml:space="preserve">Dunaiu </t>
  </si>
  <si>
    <t>Дністра</t>
  </si>
  <si>
    <t>Dnistra</t>
  </si>
  <si>
    <t>Південного Бугу</t>
  </si>
  <si>
    <t>Southern Buhu</t>
  </si>
  <si>
    <t>Дніпра</t>
  </si>
  <si>
    <t>Dnipra</t>
  </si>
  <si>
    <t>Річок Причорномор'я</t>
  </si>
  <si>
    <t>Rivers Prychornomoria</t>
  </si>
  <si>
    <t xml:space="preserve">Дону </t>
  </si>
  <si>
    <t>Donu</t>
  </si>
  <si>
    <t>Річок Приазов'я</t>
  </si>
  <si>
    <t>Rivers Pryazovia</t>
  </si>
  <si>
    <t>Річок Криму</t>
  </si>
  <si>
    <t>Rivers Crimea</t>
  </si>
  <si>
    <r>
      <t xml:space="preserve">1 </t>
    </r>
    <r>
      <rPr>
        <sz val="10"/>
        <rFont val="Calibri"/>
        <family val="2"/>
        <charset val="204"/>
        <scheme val="minor"/>
      </rPr>
      <t xml:space="preserve">За даними Державного агентства водних ресурсів України / </t>
    </r>
    <r>
      <rPr>
        <i/>
        <sz val="10"/>
        <rFont val="Calibri"/>
        <family val="2"/>
        <charset val="204"/>
        <scheme val="minor"/>
      </rPr>
      <t>The data of the State Agency of Water Resources of Ukraine.</t>
    </r>
  </si>
  <si>
    <t xml:space="preserve">2. Природно-заповідний
    фонд </t>
  </si>
  <si>
    <t xml:space="preserve">Nature 
reserve fund </t>
  </si>
  <si>
    <r>
      <t>2.1. Об'єкти природно-заповідного фонду України</t>
    </r>
    <r>
      <rPr>
        <b/>
        <vertAlign val="superscript"/>
        <sz val="14"/>
        <color theme="1"/>
        <rFont val="Calibri"/>
        <family val="2"/>
        <charset val="204"/>
        <scheme val="minor"/>
      </rPr>
      <t>1</t>
    </r>
  </si>
  <si>
    <r>
      <t xml:space="preserve">         Objects of the nature reserve fund of Ukraine</t>
    </r>
    <r>
      <rPr>
        <b/>
        <i/>
        <vertAlign val="superscript"/>
        <sz val="14"/>
        <color theme="1"/>
        <rFont val="Calibri"/>
        <family val="2"/>
        <charset val="204"/>
        <scheme val="minor"/>
      </rPr>
      <t>1</t>
    </r>
  </si>
  <si>
    <r>
      <t xml:space="preserve">(на кінець року, од  / </t>
    </r>
    <r>
      <rPr>
        <i/>
        <sz val="10"/>
        <color theme="1"/>
        <rFont val="Calibri"/>
        <family val="2"/>
        <charset val="204"/>
        <scheme val="minor"/>
      </rPr>
      <t>at the end of the year, units</t>
    </r>
    <r>
      <rPr>
        <sz val="10"/>
        <color theme="1"/>
        <rFont val="Calibri"/>
        <family val="2"/>
        <charset val="204"/>
        <scheme val="minor"/>
      </rPr>
      <t>)</t>
    </r>
  </si>
  <si>
    <t>Об'єкти 
природно-заповідного фонду</t>
  </si>
  <si>
    <t>Objects 
of the nature reserve fund</t>
  </si>
  <si>
    <t>природні заповідники</t>
  </si>
  <si>
    <t>natural reserves</t>
  </si>
  <si>
    <t>біосферні заповідники</t>
  </si>
  <si>
    <t>biosphere reserves</t>
  </si>
  <si>
    <t>національні природні парки</t>
  </si>
  <si>
    <t>national natural parks</t>
  </si>
  <si>
    <t>заказники</t>
  </si>
  <si>
    <t>reserves</t>
  </si>
  <si>
    <t>загальнодержавного значення</t>
  </si>
  <si>
    <t>of national importance</t>
  </si>
  <si>
    <t>місцевого значення</t>
  </si>
  <si>
    <t>of local significance</t>
  </si>
  <si>
    <t>пам'ятки природи</t>
  </si>
  <si>
    <t>natural monuments</t>
  </si>
  <si>
    <t>ботанічні сади</t>
  </si>
  <si>
    <t>botanical gardens</t>
  </si>
  <si>
    <t>зоологічні парки</t>
  </si>
  <si>
    <t>zoological parks</t>
  </si>
  <si>
    <t>дендрологічні парки</t>
  </si>
  <si>
    <t>dendrological parks</t>
  </si>
  <si>
    <t>парки-пам'ятки садово-паркового мистецтва</t>
  </si>
  <si>
    <t>parks-monuments 
of landscape art</t>
  </si>
  <si>
    <t xml:space="preserve">регіональні ландшафтні 
парки </t>
  </si>
  <si>
    <t>regional landscape 
parks</t>
  </si>
  <si>
    <t>заповідні урочища</t>
  </si>
  <si>
    <t>protected tracts</t>
  </si>
  <si>
    <t>2.2. Площа земель природно-заповідного фонду України</t>
  </si>
  <si>
    <t xml:space="preserve">        Area of lands of the nature reserve fund of Ukraine</t>
  </si>
  <si>
    <r>
      <rPr>
        <sz val="10"/>
        <color theme="1"/>
        <rFont val="Calibri"/>
        <family val="2"/>
        <charset val="204"/>
        <scheme val="minor"/>
      </rPr>
      <t>(на кінець року, га</t>
    </r>
    <r>
      <rPr>
        <i/>
        <sz val="10"/>
        <color theme="1"/>
        <rFont val="Calibri"/>
        <family val="2"/>
        <charset val="204"/>
        <scheme val="minor"/>
      </rPr>
      <t xml:space="preserve">  / at the end of the year, ha</t>
    </r>
    <r>
      <rPr>
        <sz val="10"/>
        <color theme="1"/>
        <rFont val="Calibri"/>
        <family val="2"/>
        <charset val="204"/>
        <scheme val="minor"/>
      </rPr>
      <t>)</t>
    </r>
  </si>
  <si>
    <t>Фактична площа об'єктів 
природно-заповідного фонду</t>
  </si>
  <si>
    <t xml:space="preserve">Actual area of ​​the nature reserve fund </t>
  </si>
  <si>
    <t xml:space="preserve">регіональні ландшафтні парки </t>
  </si>
  <si>
    <t>regional landscape parks</t>
  </si>
  <si>
    <t xml:space="preserve">Частка фактичної площі об'єктів природно-заповідного фонду в загальній площі країни, % </t>
  </si>
  <si>
    <t>The share of the actual area of ​​the nature reserve fund in the total area of ​​the country, %</t>
  </si>
  <si>
    <t>2.3. Заповідники та національні природні парки за регіонами</t>
  </si>
  <si>
    <t xml:space="preserve">        Natural reserves and national natural parks by regions</t>
  </si>
  <si>
    <t>Кількість об'єктів, од</t>
  </si>
  <si>
    <t xml:space="preserve">У тому числі </t>
  </si>
  <si>
    <t>Including</t>
  </si>
  <si>
    <t>Number of objects, units</t>
  </si>
  <si>
    <t>natural 
reserves</t>
  </si>
  <si>
    <t>Україна</t>
  </si>
  <si>
    <t>Ukraine</t>
  </si>
  <si>
    <t>Автономна 
Республіка Крим</t>
  </si>
  <si>
    <t>‒</t>
  </si>
  <si>
    <t>Autonomous 
Republic of Crimea</t>
  </si>
  <si>
    <t>Вінницька</t>
  </si>
  <si>
    <t>Vinnytsya</t>
  </si>
  <si>
    <t>Волинська</t>
  </si>
  <si>
    <t>Volyn</t>
  </si>
  <si>
    <t>Дніпропетровська</t>
  </si>
  <si>
    <t>Dnipropetrovsk</t>
  </si>
  <si>
    <t>Донецька</t>
  </si>
  <si>
    <t>Donetsk</t>
  </si>
  <si>
    <t>Житомирська</t>
  </si>
  <si>
    <t>Zhytomyr</t>
  </si>
  <si>
    <t>Закарпатська</t>
  </si>
  <si>
    <t>Zakarpattya</t>
  </si>
  <si>
    <t>Запорізька</t>
  </si>
  <si>
    <t>Zaporizhzhya</t>
  </si>
  <si>
    <t>Івано-Франківська</t>
  </si>
  <si>
    <t>Ivano-Frankivsk</t>
  </si>
  <si>
    <t>Київська</t>
  </si>
  <si>
    <t>Kyiv</t>
  </si>
  <si>
    <t>Кіровоградська</t>
  </si>
  <si>
    <t>Kirovohrad</t>
  </si>
  <si>
    <t>Луганська</t>
  </si>
  <si>
    <t>Luhansk</t>
  </si>
  <si>
    <t>Львівська</t>
  </si>
  <si>
    <t>Lviv</t>
  </si>
  <si>
    <t>Миколаївська</t>
  </si>
  <si>
    <t>Mykolayiv</t>
  </si>
  <si>
    <t>Одеська</t>
  </si>
  <si>
    <t>Odesa</t>
  </si>
  <si>
    <t>Полтавська</t>
  </si>
  <si>
    <t>Poltava</t>
  </si>
  <si>
    <t>Рівненська</t>
  </si>
  <si>
    <t>Rivne</t>
  </si>
  <si>
    <t>Сумська</t>
  </si>
  <si>
    <t>Sumy</t>
  </si>
  <si>
    <t>Тернопільська</t>
  </si>
  <si>
    <t>Ternopil</t>
  </si>
  <si>
    <t>Харківська</t>
  </si>
  <si>
    <t>Kharkiv</t>
  </si>
  <si>
    <t>Херсонська</t>
  </si>
  <si>
    <t>Kherson</t>
  </si>
  <si>
    <t>Хмельницька</t>
  </si>
  <si>
    <t>Khmelnytskiy</t>
  </si>
  <si>
    <t>Черкаська</t>
  </si>
  <si>
    <t>Cherkasy</t>
  </si>
  <si>
    <t>Чернівецька</t>
  </si>
  <si>
    <t>Chernivtsi</t>
  </si>
  <si>
    <t>Чернігівська</t>
  </si>
  <si>
    <t>Chernihiv</t>
  </si>
  <si>
    <t>м.Київ</t>
  </si>
  <si>
    <t>city Kyiv</t>
  </si>
  <si>
    <t>м.Севастополь</t>
  </si>
  <si>
    <t xml:space="preserve">city Sevastopol </t>
  </si>
  <si>
    <t xml:space="preserve">2.4. Площа земель заповідників та національних природних парків за регіонами </t>
  </si>
  <si>
    <t xml:space="preserve">        Land area of the natural reserves and national natural parks by regions </t>
  </si>
  <si>
    <t>Загальна 
площа, га</t>
  </si>
  <si>
    <t>Total area, ha</t>
  </si>
  <si>
    <r>
      <t xml:space="preserve">Природно-заповідний фонд становлять </t>
    </r>
    <r>
      <rPr>
        <sz val="11"/>
        <rFont val="Calibri"/>
        <family val="2"/>
        <charset val="204"/>
        <scheme val="minor"/>
      </rPr>
      <t xml:space="preserve">ділянки суші і водного простору, природні комплекси та об'єкти яких мають особливу природоохоронну, наукову, естетичну, рекреаційну та іншу  цінність і  виділені з метою збереження природної різноманітності ландшафтів, генофонду тваринного і рослинного світу, підтримання загального екологічного балансу та забезпечення фонового моніторингу навколишнього природного середовища. </t>
    </r>
  </si>
  <si>
    <t xml:space="preserve">До природно-заповідного фонду України належать: </t>
  </si>
  <si>
    <r>
      <rPr>
        <b/>
        <sz val="11"/>
        <color indexed="8"/>
        <rFont val="Calibri"/>
        <family val="2"/>
        <charset val="204"/>
        <scheme val="minor"/>
      </rPr>
      <t>природні території та об'єкти</t>
    </r>
    <r>
      <rPr>
        <sz val="11"/>
        <color indexed="8"/>
        <rFont val="Calibri"/>
        <family val="2"/>
        <charset val="204"/>
        <scheme val="minor"/>
      </rPr>
      <t xml:space="preserve"> − природні заповідники, біосферні заповідники, національні  природні  парки,  регіональні ландшафтні парки, заказники, пам'ятки природи, заповідні урочища; </t>
    </r>
  </si>
  <si>
    <r>
      <rPr>
        <b/>
        <sz val="11"/>
        <color indexed="8"/>
        <rFont val="Calibri"/>
        <family val="2"/>
        <charset val="204"/>
        <scheme val="minor"/>
      </rPr>
      <t>штучно  створені  об'єкти</t>
    </r>
    <r>
      <rPr>
        <sz val="11"/>
        <color indexed="8"/>
        <rFont val="Calibri"/>
        <family val="2"/>
        <charset val="204"/>
        <scheme val="minor"/>
      </rPr>
      <t xml:space="preserve"> − ботанічні  сади, дендрологічні парки, зоологічні парки, пам’ятки природи,  парки-пам'ятки садово-паркового мистецтва. </t>
    </r>
  </si>
  <si>
    <r>
      <rPr>
        <b/>
        <sz val="11"/>
        <color indexed="8"/>
        <rFont val="Calibri"/>
        <family val="2"/>
        <charset val="204"/>
        <scheme val="minor"/>
      </rPr>
      <t xml:space="preserve">Природні  заповідники </t>
    </r>
    <r>
      <rPr>
        <sz val="11"/>
        <color indexed="8"/>
        <rFont val="Calibri"/>
        <family val="2"/>
        <charset val="204"/>
        <scheme val="minor"/>
      </rPr>
      <t>- природоохоронні, науково-дослідні установи загальнодержавного  значення, що створюються з метою збереження в природному стані типових або унікальних  для  даної ландшафтної зони  природних комплексів з усією сукупністю їх компонентів, підтримання природних спонтанних процесів і явищ, вивчення природних процесів і явищ,  що  відбуваються в них, розробки наукових засад охорони навколишнього природного середовища, ефективного використання природних ресурсів  та екологічної безпеки.</t>
    </r>
  </si>
  <si>
    <r>
      <rPr>
        <b/>
        <sz val="11"/>
        <color indexed="8"/>
        <rFont val="Calibri"/>
        <family val="2"/>
        <charset val="204"/>
        <scheme val="minor"/>
      </rPr>
      <t xml:space="preserve">Біосферні заповідники </t>
    </r>
    <r>
      <rPr>
        <sz val="11"/>
        <color indexed="8"/>
        <rFont val="Calibri"/>
        <family val="2"/>
        <charset val="204"/>
        <scheme val="minor"/>
      </rPr>
      <t>−</t>
    </r>
    <r>
      <rPr>
        <b/>
        <sz val="11"/>
        <color indexed="8"/>
        <rFont val="Calibri"/>
        <family val="2"/>
        <charset val="204"/>
        <scheme val="minor"/>
      </rPr>
      <t xml:space="preserve"> </t>
    </r>
    <r>
      <rPr>
        <sz val="11"/>
        <color indexed="8"/>
        <rFont val="Calibri"/>
        <family val="2"/>
        <charset val="204"/>
        <scheme val="minor"/>
      </rPr>
      <t xml:space="preserve">природоохоронні, науково-дослідні установи загальнодержавного  значення,  що  утворюються з метою збереження у природному стані найбільш типових природних комплексів біосфери, здійснення фонового екологічного моніторингу, вивчення  навколишнього  природного середовища, його змін під дією антропогенних факторів. </t>
    </r>
  </si>
  <si>
    <r>
      <rPr>
        <b/>
        <sz val="11"/>
        <color indexed="8"/>
        <rFont val="Calibri"/>
        <family val="2"/>
        <charset val="204"/>
        <scheme val="minor"/>
      </rPr>
      <t xml:space="preserve">Національні природні парки </t>
    </r>
    <r>
      <rPr>
        <sz val="11"/>
        <color indexed="8"/>
        <rFont val="Calibri"/>
        <family val="2"/>
        <charset val="204"/>
        <scheme val="minor"/>
      </rPr>
      <t>−</t>
    </r>
    <r>
      <rPr>
        <b/>
        <sz val="11"/>
        <color indexed="8"/>
        <rFont val="Calibri"/>
        <family val="2"/>
        <charset val="204"/>
        <scheme val="minor"/>
      </rPr>
      <t xml:space="preserve"> </t>
    </r>
    <r>
      <rPr>
        <sz val="11"/>
        <color indexed="8"/>
        <rFont val="Calibri"/>
        <family val="2"/>
        <charset val="204"/>
        <scheme val="minor"/>
      </rPr>
      <t>природоохороні, рекреаційні, культурно-освітні, науково-дослідні установи загальнодержавного значення, що створюються з  метою збереження, відтворення і ефективного використання природних комплексів та об'єктів, які мають   особливу природоохоронну, оздоровчу, історико-культурну, наукову, освітню та естетичну цінність.</t>
    </r>
  </si>
  <si>
    <r>
      <rPr>
        <b/>
        <sz val="11"/>
        <color indexed="8"/>
        <rFont val="Calibri"/>
        <family val="2"/>
        <charset val="204"/>
        <scheme val="minor"/>
      </rPr>
      <t>Червона книга України</t>
    </r>
    <r>
      <rPr>
        <sz val="11"/>
        <color indexed="8"/>
        <rFont val="Calibri"/>
        <family val="2"/>
        <charset val="204"/>
        <scheme val="minor"/>
      </rPr>
      <t xml:space="preserve"> − офіційний державний документ,  який містить перелік рідкісних і таких, що перебувають під загрозою зникнення, видів тваринного і рослинного світу у межах території України, її континентального шельфу та виключної  (морської) економічної зони, а також узагальнені відомості про сучасний стан цих видів тваринного і рослинного світу та заходи щодо їх збереження і відтворення. </t>
    </r>
  </si>
  <si>
    <r>
      <rPr>
        <b/>
        <sz val="11"/>
        <color indexed="8"/>
        <rFont val="Calibri"/>
        <family val="2"/>
        <charset val="204"/>
        <scheme val="minor"/>
      </rPr>
      <t>Державний облік</t>
    </r>
    <r>
      <rPr>
        <sz val="11"/>
        <color indexed="8"/>
        <rFont val="Calibri"/>
        <family val="2"/>
        <charset val="204"/>
        <scheme val="minor"/>
      </rPr>
      <t xml:space="preserve"> рідкісних і таких, що перебувають під загрозою зникнення, видів тваринного і рослинного світу, занесених до Червоної книги України, та відомості про них здійснюється в  порядку що визначається  центральним  органом виконавчої влади, що забезпечує формування   державної  політики  у  сфері  охорони  навколишнього природного середовища (Стаття 12 Закону України "Про Червону книгу України). </t>
    </r>
  </si>
  <si>
    <t xml:space="preserve">Air pool </t>
  </si>
  <si>
    <t>3.1. Викиди забруднюючих речовин та діоксиду вуглецю в атмосферне повітря</t>
  </si>
  <si>
    <t xml:space="preserve">        Air emissions total and carbon dioxide emissions </t>
  </si>
  <si>
    <r>
      <t xml:space="preserve">Tис.т / </t>
    </r>
    <r>
      <rPr>
        <i/>
        <sz val="11"/>
        <rFont val="Calibri"/>
        <family val="2"/>
        <charset val="204"/>
        <scheme val="minor"/>
      </rPr>
      <t>Thsd.t</t>
    </r>
  </si>
  <si>
    <t>Викиди забруднюючих речовин, усього</t>
  </si>
  <si>
    <t>Emissions total</t>
  </si>
  <si>
    <t xml:space="preserve">від стаціонарних джерел </t>
  </si>
  <si>
    <t>from stationary sources</t>
  </si>
  <si>
    <t>від автомобільного транспорту</t>
  </si>
  <si>
    <t>from road transport</t>
  </si>
  <si>
    <t xml:space="preserve">Викиди діоксиду вуглецю </t>
  </si>
  <si>
    <t>Carbon dioxide emissions</t>
  </si>
  <si>
    <r>
      <t>від автомобільного транспорту</t>
    </r>
    <r>
      <rPr>
        <vertAlign val="superscript"/>
        <sz val="11"/>
        <rFont val="Calibri"/>
        <family val="2"/>
        <charset val="204"/>
        <scheme val="minor"/>
      </rPr>
      <t>1</t>
    </r>
  </si>
  <si>
    <r>
      <t>from road transport</t>
    </r>
    <r>
      <rPr>
        <i/>
        <vertAlign val="superscript"/>
        <sz val="11"/>
        <rFont val="Calibri"/>
        <family val="2"/>
        <charset val="204"/>
        <scheme val="minor"/>
      </rPr>
      <t>1</t>
    </r>
  </si>
  <si>
    <r>
      <rPr>
        <b/>
        <sz val="11"/>
        <rFont val="Calibri"/>
        <family val="2"/>
        <charset val="204"/>
        <scheme val="minor"/>
      </rPr>
      <t xml:space="preserve">У % до попереднього року </t>
    </r>
    <r>
      <rPr>
        <sz val="11"/>
        <rFont val="Calibri"/>
        <family val="2"/>
        <charset val="204"/>
        <scheme val="minor"/>
      </rPr>
      <t xml:space="preserve">/ </t>
    </r>
    <r>
      <rPr>
        <i/>
        <sz val="11"/>
        <rFont val="Calibri"/>
        <family val="2"/>
        <charset val="204"/>
        <scheme val="minor"/>
      </rPr>
      <t>In % to the previous year</t>
    </r>
  </si>
  <si>
    <r>
      <t>У % до 2010 /</t>
    </r>
    <r>
      <rPr>
        <i/>
        <sz val="11"/>
        <rFont val="Calibri"/>
        <family val="2"/>
        <charset val="204"/>
        <scheme val="minor"/>
      </rPr>
      <t xml:space="preserve"> Іn % by 2010</t>
    </r>
  </si>
  <si>
    <r>
      <rPr>
        <vertAlign val="superscript"/>
        <sz val="10"/>
        <rFont val="Calibri"/>
        <family val="2"/>
        <charset val="204"/>
        <scheme val="minor"/>
      </rPr>
      <t>1</t>
    </r>
    <r>
      <rPr>
        <sz val="10"/>
        <rFont val="Calibri"/>
        <family val="2"/>
        <charset val="204"/>
        <scheme val="minor"/>
      </rPr>
      <t xml:space="preserve"> Викиди діоксиду вуглецю в атмосферне повітря від автомобільного транспорту наведено за даними Національного кадастру антропогенних викидів із джерел та абсорбції поглиначами парникових газів в Україні за 1990−2021 роки /</t>
    </r>
    <r>
      <rPr>
        <i/>
        <sz val="10"/>
        <rFont val="Calibri"/>
        <family val="2"/>
        <charset val="204"/>
        <scheme val="minor"/>
      </rPr>
      <t xml:space="preserve"> Carbon dioxide emissions from automobile transport are calculated by the National Greenhouse Gas Inventory 1990−2021.</t>
    </r>
  </si>
  <si>
    <t xml:space="preserve">3.2. Викиди окремих забруднюючих речовин в атмосферне повітря від стаціонарних </t>
  </si>
  <si>
    <t xml:space="preserve">        джерел забруднення</t>
  </si>
  <si>
    <t xml:space="preserve">       Air emissions of some pollutants from stationary pollution sources</t>
  </si>
  <si>
    <r>
      <t xml:space="preserve">Tис.т / </t>
    </r>
    <r>
      <rPr>
        <i/>
        <sz val="11"/>
        <rFont val="Calibri"/>
        <family val="2"/>
        <charset val="204"/>
        <scheme val="minor"/>
      </rPr>
      <t>Тhsd.t</t>
    </r>
  </si>
  <si>
    <t>Діоксид сірки</t>
  </si>
  <si>
    <t>Sulfur dioxide</t>
  </si>
  <si>
    <t xml:space="preserve">Діоксид азоту </t>
  </si>
  <si>
    <t>Nitrogen dioxide</t>
  </si>
  <si>
    <t>Оксид вуглецю</t>
  </si>
  <si>
    <t>Carbon monoxide</t>
  </si>
  <si>
    <t>Неметанові леткі 
органічні сполуки</t>
  </si>
  <si>
    <t>Non-methane volatile organic compounds</t>
  </si>
  <si>
    <t>Аміак</t>
  </si>
  <si>
    <t>Ammonia</t>
  </si>
  <si>
    <t>Суспендовані тверді частинки − усього</t>
  </si>
  <si>
    <t>Particulate matters − 
total</t>
  </si>
  <si>
    <t>більше 2,5 мкм 
та менше 10 мкм</t>
  </si>
  <si>
    <t>more than 2,5 microns and less than 10 microns</t>
  </si>
  <si>
    <t>2,5 мкм та менше</t>
  </si>
  <si>
    <t>2,5 microns and less</t>
  </si>
  <si>
    <t>сажа</t>
  </si>
  <si>
    <t>carbon</t>
  </si>
  <si>
    <t>Метан</t>
  </si>
  <si>
    <t>Methane</t>
  </si>
  <si>
    <r>
      <t xml:space="preserve">Т </t>
    </r>
    <r>
      <rPr>
        <b/>
        <i/>
        <sz val="11"/>
        <rFont val="Calibri"/>
        <family val="2"/>
        <charset val="204"/>
        <scheme val="minor"/>
      </rPr>
      <t xml:space="preserve">/ </t>
    </r>
    <r>
      <rPr>
        <i/>
        <sz val="11"/>
        <rFont val="Calibri"/>
        <family val="2"/>
        <charset val="204"/>
        <scheme val="minor"/>
      </rPr>
      <t>t</t>
    </r>
  </si>
  <si>
    <t>Арсен</t>
  </si>
  <si>
    <t>Arsenic</t>
  </si>
  <si>
    <t>Кадмій</t>
  </si>
  <si>
    <t>Cadmium</t>
  </si>
  <si>
    <t>Мідь</t>
  </si>
  <si>
    <t>Copper</t>
  </si>
  <si>
    <t>Нікель</t>
  </si>
  <si>
    <t>Nickel</t>
  </si>
  <si>
    <t>Ртуть</t>
  </si>
  <si>
    <t>Mercury</t>
  </si>
  <si>
    <t>Свинець</t>
  </si>
  <si>
    <t>Lead</t>
  </si>
  <si>
    <t>Хром</t>
  </si>
  <si>
    <t>Chrome</t>
  </si>
  <si>
    <t>Цинк</t>
  </si>
  <si>
    <t>Zinc</t>
  </si>
  <si>
    <t xml:space="preserve">Залізо </t>
  </si>
  <si>
    <t>Iron</t>
  </si>
  <si>
    <t>Алюмінію оксид</t>
  </si>
  <si>
    <t>Aluminum oxide</t>
  </si>
  <si>
    <t>Манган</t>
  </si>
  <si>
    <t>Manganese</t>
  </si>
  <si>
    <t>Органічні аміни</t>
  </si>
  <si>
    <t>Organic amines</t>
  </si>
  <si>
    <t>Стійкі органічні забруднювачі (СОЗ)</t>
  </si>
  <si>
    <t>Persistent Organic Pollutants (POPs)</t>
  </si>
  <si>
    <t>Поліароматичні 
вуглеводні (ПАВ)</t>
  </si>
  <si>
    <t>Polyaromatic 
hydrocarbons (surfactants)</t>
  </si>
  <si>
    <t xml:space="preserve">Хлор </t>
  </si>
  <si>
    <t>Chlorine</t>
  </si>
  <si>
    <t>Фтористий водень</t>
  </si>
  <si>
    <t>Hydrogen fluoride</t>
  </si>
  <si>
    <t>Водню ціанід 
(синильна кислота)</t>
  </si>
  <si>
    <t>Hydrogen cyanide (hydrocyanic acid)</t>
  </si>
  <si>
    <t xml:space="preserve">Фреони </t>
  </si>
  <si>
    <t>Freons</t>
  </si>
  <si>
    <t>Озон</t>
  </si>
  <si>
    <t>Ozone</t>
  </si>
  <si>
    <t>3.3. Викиди окремих забруднюючих речовин в атмосферне повітря від</t>
  </si>
  <si>
    <t xml:space="preserve">        автомобільного транспорту</t>
  </si>
  <si>
    <t xml:space="preserve">        Air emissions of some pollutants from automobile transport means </t>
  </si>
  <si>
    <r>
      <rPr>
        <b/>
        <sz val="11"/>
        <color theme="1"/>
        <rFont val="Calibri"/>
        <family val="2"/>
        <charset val="204"/>
        <scheme val="minor"/>
      </rPr>
      <t>Tис.т /</t>
    </r>
    <r>
      <rPr>
        <i/>
        <sz val="11"/>
        <color theme="1"/>
        <rFont val="Calibri"/>
        <family val="2"/>
        <charset val="204"/>
        <scheme val="minor"/>
      </rPr>
      <t xml:space="preserve"> Тhsd.t</t>
    </r>
  </si>
  <si>
    <t xml:space="preserve">Діоксид сірки </t>
  </si>
  <si>
    <t>Діоксид азоту</t>
  </si>
  <si>
    <t>Оксид азоту</t>
  </si>
  <si>
    <t>Nitric oxide</t>
  </si>
  <si>
    <t>Сажа</t>
  </si>
  <si>
    <t>Carbon</t>
  </si>
  <si>
    <r>
      <rPr>
        <b/>
        <sz val="11"/>
        <color theme="1"/>
        <rFont val="Calibri"/>
        <family val="2"/>
        <charset val="204"/>
        <scheme val="minor"/>
      </rPr>
      <t>У % до попереднього року /</t>
    </r>
    <r>
      <rPr>
        <i/>
        <sz val="11"/>
        <color theme="1"/>
        <rFont val="Calibri"/>
        <family val="2"/>
        <charset val="204"/>
        <scheme val="minor"/>
      </rPr>
      <t xml:space="preserve"> In % to the previous year</t>
    </r>
  </si>
  <si>
    <r>
      <rPr>
        <b/>
        <sz val="11"/>
        <color theme="1"/>
        <rFont val="Calibri"/>
        <family val="2"/>
        <charset val="204"/>
        <scheme val="minor"/>
      </rPr>
      <t>У % до 2010 /</t>
    </r>
    <r>
      <rPr>
        <i/>
        <sz val="11"/>
        <color theme="1"/>
        <rFont val="Calibri"/>
        <family val="2"/>
        <charset val="204"/>
        <scheme val="minor"/>
      </rPr>
      <t xml:space="preserve"> In % until 2010</t>
    </r>
  </si>
  <si>
    <t xml:space="preserve">3.4. Викиди забруднюючих речовин в атмосферне повітря від стаціонарних     </t>
  </si>
  <si>
    <t xml:space="preserve">        джерел забруднення за регіонами</t>
  </si>
  <si>
    <t xml:space="preserve">        Air emissions total from stationary pollution sources by regions</t>
  </si>
  <si>
    <r>
      <t xml:space="preserve">(тис.т / </t>
    </r>
    <r>
      <rPr>
        <i/>
        <sz val="10"/>
        <color theme="1"/>
        <rFont val="Calibri"/>
        <family val="2"/>
        <charset val="204"/>
        <scheme val="minor"/>
      </rPr>
      <t>thsd.t</t>
    </r>
    <r>
      <rPr>
        <sz val="10"/>
        <color theme="1"/>
        <rFont val="Calibri"/>
        <family val="2"/>
        <charset val="204"/>
        <scheme val="minor"/>
      </rPr>
      <t>)</t>
    </r>
  </si>
  <si>
    <t xml:space="preserve">3.5. Викиди забруднюючих речовин в атмосферне повітря від стаціонарних </t>
  </si>
  <si>
    <t xml:space="preserve">        джерел забруднення на одиницю площі за регіонами</t>
  </si>
  <si>
    <t xml:space="preserve">        Air emissions from stationary pollution sources of pollution per unit area </t>
  </si>
  <si>
    <t xml:space="preserve">        by region </t>
  </si>
  <si>
    <r>
      <rPr>
        <sz val="10"/>
        <color theme="1"/>
        <rFont val="Calibri"/>
        <family val="2"/>
        <charset val="204"/>
        <scheme val="minor"/>
      </rPr>
      <t>(т</t>
    </r>
    <r>
      <rPr>
        <i/>
        <sz val="10"/>
        <color theme="1"/>
        <rFont val="Calibri"/>
        <family val="2"/>
        <charset val="204"/>
        <scheme val="minor"/>
      </rPr>
      <t xml:space="preserve"> / t</t>
    </r>
    <r>
      <rPr>
        <sz val="10"/>
        <color theme="1"/>
        <rFont val="Calibri"/>
        <family val="2"/>
        <charset val="204"/>
        <scheme val="minor"/>
      </rPr>
      <t xml:space="preserve">) </t>
    </r>
  </si>
  <si>
    <t>3.6. Викиди забруднюючих речовин в атмосферне повітря від</t>
  </si>
  <si>
    <t xml:space="preserve">        стаціонарних джерел забруднення на одну особу за регіонами</t>
  </si>
  <si>
    <t xml:space="preserve">        Air emissions from stationary pollution sources per capita by regions </t>
  </si>
  <si>
    <r>
      <rPr>
        <sz val="10"/>
        <color theme="1"/>
        <rFont val="Calibri"/>
        <family val="2"/>
        <charset val="204"/>
        <scheme val="minor"/>
      </rPr>
      <t xml:space="preserve"> (кг </t>
    </r>
    <r>
      <rPr>
        <i/>
        <sz val="10"/>
        <color theme="1"/>
        <rFont val="Calibri"/>
        <family val="2"/>
        <charset val="204"/>
        <scheme val="minor"/>
      </rPr>
      <t>/ kg</t>
    </r>
    <r>
      <rPr>
        <sz val="10"/>
        <color theme="1"/>
        <rFont val="Calibri"/>
        <family val="2"/>
        <charset val="204"/>
        <scheme val="minor"/>
      </rPr>
      <t>)</t>
    </r>
  </si>
  <si>
    <t xml:space="preserve">3.7. Викиди суспендованих твердих частинок в атмосферне повітря від </t>
  </si>
  <si>
    <t xml:space="preserve">        стаціонарних джерел забруднення за регіонами</t>
  </si>
  <si>
    <t xml:space="preserve">        Air emissions of particulate matters from stationary pollution sources by regions</t>
  </si>
  <si>
    <r>
      <rPr>
        <sz val="10"/>
        <color theme="1"/>
        <rFont val="Calibri"/>
        <family val="2"/>
        <charset val="204"/>
        <scheme val="minor"/>
      </rPr>
      <t>(тис.т /</t>
    </r>
    <r>
      <rPr>
        <i/>
        <sz val="10"/>
        <color theme="1"/>
        <rFont val="Calibri"/>
        <family val="2"/>
        <charset val="204"/>
        <scheme val="minor"/>
      </rPr>
      <t xml:space="preserve"> thsd.t</t>
    </r>
    <r>
      <rPr>
        <sz val="10"/>
        <color theme="1"/>
        <rFont val="Calibri"/>
        <family val="2"/>
        <charset val="204"/>
        <scheme val="minor"/>
      </rPr>
      <t>)</t>
    </r>
  </si>
  <si>
    <t>3.8. Викиди діоксиду сірки в атмосферне повітря від стаціонарних джерел</t>
  </si>
  <si>
    <t xml:space="preserve">        забруднення за регіонами</t>
  </si>
  <si>
    <t xml:space="preserve">       Air emissions of sulphur dioxide  from stationary pollution sources by regions</t>
  </si>
  <si>
    <t>3.9. Викиди діоксиду азоту в атмосферне повітря від стаціонарних джерел</t>
  </si>
  <si>
    <t xml:space="preserve">        Air emissions of nitrogen dioxide from stationary pollution sources by regions</t>
  </si>
  <si>
    <t>3.10. Викиди оксиду вуглецю в атмосферне повітря від стаціонарних джерел</t>
  </si>
  <si>
    <t xml:space="preserve">           забруднення за регіонами</t>
  </si>
  <si>
    <t xml:space="preserve">3.11. Викиди неметанових летких органічних сполук в атмосферне повітря </t>
  </si>
  <si>
    <t xml:space="preserve">           від стаціонарних джерел забруднення за регіонами</t>
  </si>
  <si>
    <t xml:space="preserve">           Air emissions of non-methane volatile organic compounds from stationary</t>
  </si>
  <si>
    <t xml:space="preserve">           pollution sources by regions</t>
  </si>
  <si>
    <t xml:space="preserve">3.12. Викиди аміаку в атмосферне повітря від стаціонарних джерел </t>
  </si>
  <si>
    <t xml:space="preserve">           Air emissions of ammonia from stationary pollution sources by regions</t>
  </si>
  <si>
    <t>3.13. Викиди метану в атмосферне повітря від стаціонарних джерел</t>
  </si>
  <si>
    <t xml:space="preserve">           Air emissions of methane from stationary pollution sources by regions</t>
  </si>
  <si>
    <t>3.14. Викиди діоксиду вуглецю в атмосферне повітря від стаціонарних</t>
  </si>
  <si>
    <t xml:space="preserve">          джерел забруднення за регіонами</t>
  </si>
  <si>
    <t xml:space="preserve">         Air emissions of carbon dioxide from stationary pollution sources by regions</t>
  </si>
  <si>
    <t>...</t>
  </si>
  <si>
    <r>
      <rPr>
        <b/>
        <sz val="11"/>
        <rFont val="Calibri"/>
        <family val="2"/>
        <charset val="204"/>
        <scheme val="minor"/>
      </rPr>
      <t>Атмосферне повітря</t>
    </r>
    <r>
      <rPr>
        <sz val="11"/>
        <rFont val="Calibri"/>
        <family val="2"/>
        <charset val="204"/>
        <scheme val="minor"/>
      </rPr>
      <t xml:space="preserve"> – життєво важливий компонент навколишнього природного середовища, який являє собою природну суміш газів, що знаходиться за межами жилих, виробничих та інших приміщень.</t>
    </r>
  </si>
  <si>
    <r>
      <t xml:space="preserve">Викиди – </t>
    </r>
    <r>
      <rPr>
        <sz val="11"/>
        <rFont val="Calibri"/>
        <family val="2"/>
        <charset val="204"/>
        <scheme val="minor"/>
      </rPr>
      <t>надходження в атмосферне повітря забруднюючих речовин або суміші таких речовин від стаціонарних та пересувних джерел забруднення.</t>
    </r>
  </si>
  <si>
    <r>
      <rPr>
        <b/>
        <sz val="11"/>
        <color indexed="8"/>
        <rFont val="Calibri"/>
        <family val="2"/>
        <charset val="204"/>
        <scheme val="minor"/>
      </rPr>
      <t xml:space="preserve">Джерело викиду </t>
    </r>
    <r>
      <rPr>
        <sz val="11"/>
        <color indexed="8"/>
        <rFont val="Calibri"/>
        <family val="2"/>
        <charset val="204"/>
        <scheme val="minor"/>
      </rPr>
      <t>– об'єкт (підприємство, цех, агрегат, установка, транспортний засіб тощо), з якого надходить в атмосферне повітря забруднююча речовина або суміш таких речовин.</t>
    </r>
  </si>
  <si>
    <r>
      <rPr>
        <b/>
        <sz val="11"/>
        <rFont val="Calibri"/>
        <family val="2"/>
        <charset val="204"/>
        <scheme val="minor"/>
      </rPr>
      <t>Забруднення атмосферного повітря</t>
    </r>
    <r>
      <rPr>
        <sz val="11"/>
        <rFont val="Calibri"/>
        <family val="2"/>
        <charset val="204"/>
        <scheme val="minor"/>
      </rPr>
      <t xml:space="preserve"> – змінення складу і властивостей  атмосферного повітря в результаті надходження або утворення в ньому фізичних, біологічних факторів і (або) хімічних сполук, що можуть несприятливо впливати на здоров'я людини та стан навколишнього природного середовища.</t>
    </r>
  </si>
  <si>
    <r>
      <t xml:space="preserve">Забруднююча речовина </t>
    </r>
    <r>
      <rPr>
        <sz val="11"/>
        <rFont val="Calibri"/>
        <family val="2"/>
        <charset val="204"/>
        <scheme val="minor"/>
      </rPr>
      <t xml:space="preserve">– речовина хімічного або біологічного походження, що присутня або надходить в атмосферне повітря і може прямо або опосередковано справляти негативний вплив на здоров’я людини та стан навколишнього природного середовища. </t>
    </r>
  </si>
  <si>
    <r>
      <t xml:space="preserve">Парникові гази </t>
    </r>
    <r>
      <rPr>
        <sz val="11"/>
        <rFont val="Calibri"/>
        <family val="2"/>
        <charset val="204"/>
        <scheme val="minor"/>
      </rPr>
      <t>– гази, які затримують інфрачервоне випромінювання земної поверхні, що призводить до глобального потепління на планеті. До основних парникових газів належать: діоксид вуглецю (CO</t>
    </r>
    <r>
      <rPr>
        <vertAlign val="subscript"/>
        <sz val="11"/>
        <rFont val="Calibri"/>
        <family val="2"/>
        <charset val="204"/>
        <scheme val="minor"/>
      </rPr>
      <t>2</t>
    </r>
    <r>
      <rPr>
        <sz val="11"/>
        <rFont val="Calibri"/>
        <family val="2"/>
        <charset val="204"/>
        <scheme val="minor"/>
      </rPr>
      <t>), метан (CH</t>
    </r>
    <r>
      <rPr>
        <vertAlign val="subscript"/>
        <sz val="11"/>
        <rFont val="Calibri"/>
        <family val="2"/>
        <charset val="204"/>
        <scheme val="minor"/>
      </rPr>
      <t>4</t>
    </r>
    <r>
      <rPr>
        <sz val="11"/>
        <rFont val="Calibri"/>
        <family val="2"/>
        <charset val="204"/>
        <scheme val="minor"/>
      </rPr>
      <t>), оксид азоту (N</t>
    </r>
    <r>
      <rPr>
        <vertAlign val="subscript"/>
        <sz val="11"/>
        <rFont val="Calibri"/>
        <family val="2"/>
        <charset val="204"/>
        <scheme val="minor"/>
      </rPr>
      <t>2</t>
    </r>
    <r>
      <rPr>
        <sz val="11"/>
        <rFont val="Calibri"/>
        <family val="2"/>
        <charset val="204"/>
        <scheme val="minor"/>
      </rPr>
      <t>O), гідрофторвуглеці (ГФВ), перфторвуглеці (ПФВ) та гексафторид сірки (SF</t>
    </r>
    <r>
      <rPr>
        <vertAlign val="subscript"/>
        <sz val="11"/>
        <rFont val="Calibri"/>
        <family val="2"/>
        <charset val="204"/>
        <scheme val="minor"/>
      </rPr>
      <t>6</t>
    </r>
    <r>
      <rPr>
        <sz val="11"/>
        <rFont val="Calibri"/>
        <family val="2"/>
        <charset val="204"/>
        <scheme val="minor"/>
      </rPr>
      <t>).</t>
    </r>
  </si>
  <si>
    <r>
      <t>Пересувне джерело забруднення</t>
    </r>
    <r>
      <rPr>
        <sz val="11"/>
        <rFont val="Calibri"/>
        <family val="2"/>
        <charset val="204"/>
        <scheme val="minor"/>
      </rPr>
      <t xml:space="preserve"> – транспортний засіб, рух якого супроводжується викидом в атмосферне повітря забруднюючих речовин. Зокрема, автомобільний, залізничний, авіаційний, водний транспорт та виробнича техніка.</t>
    </r>
  </si>
  <si>
    <r>
      <t xml:space="preserve">Стаціонарне джерело забруднення </t>
    </r>
    <r>
      <rPr>
        <sz val="11"/>
        <rFont val="Calibri"/>
        <family val="2"/>
        <charset val="204"/>
        <scheme val="minor"/>
      </rPr>
      <t xml:space="preserve">– нерухомий об'єкт, що зберігає свої просторові координати протягом певного часу та здійснює викиди забруднюючих речовин в атмосферне повітря. </t>
    </r>
  </si>
  <si>
    <t>4. Охорона 
    та використання 
    водних ресурсів</t>
  </si>
  <si>
    <t xml:space="preserve">Protection 
and use 
of water resources </t>
  </si>
  <si>
    <r>
      <t>4.1. Основні показники використання та відведення води</t>
    </r>
    <r>
      <rPr>
        <b/>
        <vertAlign val="superscript"/>
        <sz val="14"/>
        <color theme="1"/>
        <rFont val="Calibri"/>
        <family val="2"/>
        <charset val="204"/>
        <scheme val="minor"/>
      </rPr>
      <t>1</t>
    </r>
  </si>
  <si>
    <r>
      <t xml:space="preserve">        Main indicators of water supply and discharges</t>
    </r>
    <r>
      <rPr>
        <b/>
        <i/>
        <vertAlign val="superscript"/>
        <sz val="14"/>
        <color theme="1"/>
        <rFont val="Calibri"/>
        <family val="2"/>
        <charset val="204"/>
        <scheme val="minor"/>
      </rPr>
      <t>1</t>
    </r>
    <r>
      <rPr>
        <b/>
        <i/>
        <sz val="14"/>
        <color theme="1"/>
        <rFont val="Calibri"/>
        <family val="2"/>
        <charset val="204"/>
        <scheme val="minor"/>
      </rPr>
      <t xml:space="preserve"> </t>
    </r>
  </si>
  <si>
    <r>
      <t xml:space="preserve"> (млн.м</t>
    </r>
    <r>
      <rPr>
        <vertAlign val="superscript"/>
        <sz val="10"/>
        <color theme="1"/>
        <rFont val="Calibri"/>
        <family val="2"/>
        <charset val="204"/>
        <scheme val="minor"/>
      </rPr>
      <t>3</t>
    </r>
    <r>
      <rPr>
        <sz val="10"/>
        <color theme="1"/>
        <rFont val="Calibri"/>
        <family val="2"/>
        <charset val="204"/>
        <scheme val="minor"/>
      </rPr>
      <t xml:space="preserve"> / </t>
    </r>
    <r>
      <rPr>
        <i/>
        <sz val="10"/>
        <color theme="1"/>
        <rFont val="Calibri"/>
        <family val="2"/>
        <charset val="204"/>
        <scheme val="minor"/>
      </rPr>
      <t>mln.m</t>
    </r>
    <r>
      <rPr>
        <i/>
        <vertAlign val="superscript"/>
        <sz val="10"/>
        <color theme="1"/>
        <rFont val="Calibri"/>
        <family val="2"/>
        <charset val="204"/>
        <scheme val="minor"/>
      </rPr>
      <t>3</t>
    </r>
    <r>
      <rPr>
        <sz val="10"/>
        <color theme="1"/>
        <rFont val="Calibri"/>
        <family val="2"/>
        <charset val="204"/>
        <scheme val="minor"/>
      </rPr>
      <t>)</t>
    </r>
  </si>
  <si>
    <t xml:space="preserve">Забрано води з природних водних об'єктів, усього  </t>
  </si>
  <si>
    <t>Water was taken from natural water bodies, in total</t>
  </si>
  <si>
    <t xml:space="preserve">у тому числі прісної </t>
  </si>
  <si>
    <t>including fresh</t>
  </si>
  <si>
    <t>з поверхневих джерел</t>
  </si>
  <si>
    <t>from surface sources</t>
  </si>
  <si>
    <t>з підземних джерел</t>
  </si>
  <si>
    <t>from underground sources</t>
  </si>
  <si>
    <t>Використано  свіжої  води (включаючи морську), усього</t>
  </si>
  <si>
    <t>Used fresh water(including marine), total</t>
  </si>
  <si>
    <t>використано на потреби:</t>
  </si>
  <si>
    <t>used for needs:</t>
  </si>
  <si>
    <t xml:space="preserve">виробничі </t>
  </si>
  <si>
    <t>industrial</t>
  </si>
  <si>
    <t>питні і санітарно-гігієнічні</t>
  </si>
  <si>
    <t>drinking and sanitary</t>
  </si>
  <si>
    <t xml:space="preserve">зрошення </t>
  </si>
  <si>
    <t>irrigation</t>
  </si>
  <si>
    <t>інші потреби</t>
  </si>
  <si>
    <t>other needs</t>
  </si>
  <si>
    <t>Втрати води при транспортуванні</t>
  </si>
  <si>
    <t>Water loss during transportation</t>
  </si>
  <si>
    <t>Оборотне та повторно-послідовне водопостачання</t>
  </si>
  <si>
    <t>Reversible and re-sequential water supply</t>
  </si>
  <si>
    <t>Потужність очисних споруд</t>
  </si>
  <si>
    <t>Capacity of treatment facilities</t>
  </si>
  <si>
    <r>
      <t>Загальне водовідведення</t>
    </r>
    <r>
      <rPr>
        <vertAlign val="superscript"/>
        <sz val="11"/>
        <rFont val="Calibri"/>
        <family val="2"/>
        <charset val="204"/>
        <scheme val="minor"/>
      </rPr>
      <t>2</t>
    </r>
  </si>
  <si>
    <r>
      <t>General drainage</t>
    </r>
    <r>
      <rPr>
        <i/>
        <vertAlign val="superscript"/>
        <sz val="11"/>
        <color theme="1"/>
        <rFont val="Calibri"/>
        <family val="2"/>
        <charset val="204"/>
        <scheme val="minor"/>
      </rPr>
      <t>2</t>
    </r>
  </si>
  <si>
    <t>зворотних (стічних)</t>
  </si>
  <si>
    <t>return (sewage)</t>
  </si>
  <si>
    <t>шахтно-кар'єрних</t>
  </si>
  <si>
    <t>mine-quarry</t>
  </si>
  <si>
    <t>колекторно-дренажних</t>
  </si>
  <si>
    <t>collector and drainage</t>
  </si>
  <si>
    <t>Скинуто у поверхневі 
водні об'єкти</t>
  </si>
  <si>
    <t>Dropped into surface 
water bodies</t>
  </si>
  <si>
    <t>забруднених зворотних вод</t>
  </si>
  <si>
    <t>contaminated return water</t>
  </si>
  <si>
    <t>без очищення</t>
  </si>
  <si>
    <t>without cleaning</t>
  </si>
  <si>
    <t>недостатньо очищених</t>
  </si>
  <si>
    <t>insufficiently cleaned</t>
  </si>
  <si>
    <t>нормативно очищених</t>
  </si>
  <si>
    <t>normatively purified</t>
  </si>
  <si>
    <t>нормативно чистих 
без очистки</t>
  </si>
  <si>
    <t>normatively clean 
without cleaning</t>
  </si>
  <si>
    <t xml:space="preserve">не категоровані </t>
  </si>
  <si>
    <t>−</t>
  </si>
  <si>
    <t>not categorized</t>
  </si>
  <si>
    <t>в підземні горизонти</t>
  </si>
  <si>
    <t>in the underground horizons</t>
  </si>
  <si>
    <t>в об'єкти не віднесені до водних</t>
  </si>
  <si>
    <t>in objects not referred to water</t>
  </si>
  <si>
    <t>Скинуто транзитної води</t>
  </si>
  <si>
    <t>Reset transit water</t>
  </si>
  <si>
    <t>Скинуто зворотних 
(стічних) вод в канали</t>
  </si>
  <si>
    <t>Discharged return 
(sewage) into the canals</t>
  </si>
  <si>
    <r>
      <rPr>
        <vertAlign val="superscript"/>
        <sz val="10"/>
        <rFont val="Calibri"/>
        <family val="2"/>
        <charset val="204"/>
        <scheme val="minor"/>
      </rPr>
      <t xml:space="preserve">2 </t>
    </r>
    <r>
      <rPr>
        <sz val="10"/>
        <rFont val="Calibri"/>
        <family val="2"/>
        <charset val="204"/>
        <scheme val="minor"/>
      </rPr>
      <t xml:space="preserve">Без транзиту та скиду в канали / </t>
    </r>
    <r>
      <rPr>
        <i/>
        <sz val="10"/>
        <rFont val="Calibri"/>
        <family val="2"/>
        <charset val="204"/>
        <scheme val="minor"/>
      </rPr>
      <t>Without transit and resets into the channels.</t>
    </r>
  </si>
  <si>
    <t>4.2. Забір води з природних водних об'єктів за регіонами</t>
  </si>
  <si>
    <t xml:space="preserve">        Water withdrawal from natural water bodies by regions </t>
  </si>
  <si>
    <r>
      <t>(млн.м</t>
    </r>
    <r>
      <rPr>
        <vertAlign val="superscript"/>
        <sz val="10"/>
        <color theme="1"/>
        <rFont val="Calibri"/>
        <family val="2"/>
        <charset val="204"/>
        <scheme val="minor"/>
      </rPr>
      <t>3</t>
    </r>
    <r>
      <rPr>
        <sz val="10"/>
        <color theme="1"/>
        <rFont val="Calibri"/>
        <family val="2"/>
        <charset val="204"/>
        <scheme val="minor"/>
      </rPr>
      <t xml:space="preserve"> / </t>
    </r>
    <r>
      <rPr>
        <i/>
        <sz val="10"/>
        <color theme="1"/>
        <rFont val="Calibri"/>
        <family val="2"/>
        <charset val="204"/>
        <scheme val="minor"/>
      </rPr>
      <t>mln.m</t>
    </r>
    <r>
      <rPr>
        <i/>
        <vertAlign val="superscript"/>
        <sz val="10"/>
        <color theme="1"/>
        <rFont val="Calibri"/>
        <family val="2"/>
        <charset val="204"/>
        <scheme val="minor"/>
      </rPr>
      <t>3</t>
    </r>
    <r>
      <rPr>
        <sz val="10"/>
        <color theme="1"/>
        <rFont val="Calibri"/>
        <family val="2"/>
        <charset val="204"/>
        <scheme val="minor"/>
      </rPr>
      <t>)</t>
    </r>
  </si>
  <si>
    <t>4.3. Забір води з природних водних об'єктів за регіонами у 2022 році</t>
  </si>
  <si>
    <t xml:space="preserve">        Water withdrawal from natural water bodies by regions in 2022</t>
  </si>
  <si>
    <t>Забрано води із природних водних об'єктів</t>
  </si>
  <si>
    <t>У тому числі</t>
  </si>
  <si>
    <t xml:space="preserve"> прісної води </t>
  </si>
  <si>
    <t>морської та лиманної води</t>
  </si>
  <si>
    <t>Water was taken from natural water bodies</t>
  </si>
  <si>
    <t>fresh water</t>
  </si>
  <si>
    <t>усього</t>
  </si>
  <si>
    <t>із поверхневих джерел</t>
  </si>
  <si>
    <t>із підземних джерел</t>
  </si>
  <si>
    <t>sea ​​and estuarine water</t>
  </si>
  <si>
    <t>total</t>
  </si>
  <si>
    <t>4.4. Втрати води при транспортуванні за регіонами</t>
  </si>
  <si>
    <t xml:space="preserve">         Water losses during transportation by regions </t>
  </si>
  <si>
    <r>
      <t>4.5. Використання свіжої води за регіонами</t>
    </r>
    <r>
      <rPr>
        <b/>
        <vertAlign val="superscript"/>
        <sz val="14"/>
        <color theme="1"/>
        <rFont val="Calibri"/>
        <family val="2"/>
        <charset val="204"/>
        <scheme val="minor"/>
      </rPr>
      <t>1</t>
    </r>
  </si>
  <si>
    <r>
      <t xml:space="preserve">        Raw water consumption by regions</t>
    </r>
    <r>
      <rPr>
        <b/>
        <i/>
        <vertAlign val="superscript"/>
        <sz val="14"/>
        <color theme="1"/>
        <rFont val="Calibri"/>
        <family val="2"/>
        <charset val="204"/>
        <scheme val="minor"/>
      </rPr>
      <t>1</t>
    </r>
  </si>
  <si>
    <r>
      <t>(млн.м</t>
    </r>
    <r>
      <rPr>
        <vertAlign val="superscript"/>
        <sz val="10"/>
        <color theme="1"/>
        <rFont val="Calibri"/>
        <family val="2"/>
        <charset val="204"/>
        <scheme val="minor"/>
      </rPr>
      <t>3</t>
    </r>
    <r>
      <rPr>
        <sz val="10"/>
        <color theme="1"/>
        <rFont val="Calibri"/>
        <family val="2"/>
        <charset val="204"/>
        <scheme val="minor"/>
      </rPr>
      <t xml:space="preserve"> / </t>
    </r>
    <r>
      <rPr>
        <i/>
        <sz val="10"/>
        <color theme="1"/>
        <rFont val="Calibri"/>
        <family val="2"/>
        <charset val="204"/>
        <scheme val="minor"/>
      </rPr>
      <t>mln.m</t>
    </r>
    <r>
      <rPr>
        <i/>
        <vertAlign val="superscript"/>
        <sz val="10"/>
        <color theme="1"/>
        <rFont val="Calibri"/>
        <family val="2"/>
        <charset val="204"/>
        <scheme val="minor"/>
      </rPr>
      <t>3</t>
    </r>
    <r>
      <rPr>
        <i/>
        <sz val="10"/>
        <color theme="1"/>
        <rFont val="Calibri"/>
        <family val="2"/>
        <charset val="204"/>
        <scheme val="minor"/>
      </rPr>
      <t>)</t>
    </r>
  </si>
  <si>
    <r>
      <rPr>
        <vertAlign val="superscript"/>
        <sz val="10"/>
        <color theme="1"/>
        <rFont val="Calibri"/>
        <family val="2"/>
        <charset val="204"/>
        <scheme val="minor"/>
      </rPr>
      <t>1</t>
    </r>
    <r>
      <rPr>
        <sz val="10"/>
        <color theme="1"/>
        <rFont val="Calibri"/>
        <family val="2"/>
        <charset val="204"/>
        <scheme val="minor"/>
      </rPr>
      <t xml:space="preserve"> Уключаючи прісну та морську воду / </t>
    </r>
    <r>
      <rPr>
        <i/>
        <sz val="10"/>
        <color theme="1"/>
        <rFont val="Calibri"/>
        <family val="2"/>
        <charset val="204"/>
        <scheme val="minor"/>
      </rPr>
      <t>Including fresh and sea water.</t>
    </r>
  </si>
  <si>
    <r>
      <t>4.6. Використання прісної води</t>
    </r>
    <r>
      <rPr>
        <b/>
        <sz val="14"/>
        <color theme="1"/>
        <rFont val="Calibri"/>
        <family val="2"/>
        <charset val="204"/>
        <scheme val="minor"/>
      </rPr>
      <t xml:space="preserve"> </t>
    </r>
  </si>
  <si>
    <r>
      <t xml:space="preserve">         Fresh water consumption</t>
    </r>
    <r>
      <rPr>
        <b/>
        <i/>
        <sz val="14"/>
        <color theme="1"/>
        <rFont val="Calibri"/>
        <family val="2"/>
        <charset val="204"/>
        <scheme val="minor"/>
      </rPr>
      <t xml:space="preserve"> </t>
    </r>
  </si>
  <si>
    <t>Використано прісної води, усього</t>
  </si>
  <si>
    <t>Used fresh water, 
total</t>
  </si>
  <si>
    <t>на потреби</t>
  </si>
  <si>
    <t>of needs</t>
  </si>
  <si>
    <t>питні і санітарно-гігієнічні потреби</t>
  </si>
  <si>
    <t>drinking and 
sanitary</t>
  </si>
  <si>
    <t>виробничі потреби</t>
  </si>
  <si>
    <t>зрошення</t>
  </si>
  <si>
    <r>
      <t>сільськогосподарське водопостачання</t>
    </r>
    <r>
      <rPr>
        <vertAlign val="superscript"/>
        <sz val="11"/>
        <rFont val="Calibri"/>
        <family val="2"/>
        <charset val="204"/>
        <scheme val="minor"/>
      </rPr>
      <t>1</t>
    </r>
  </si>
  <si>
    <r>
      <t>agricultural 
water supply</t>
    </r>
    <r>
      <rPr>
        <i/>
        <vertAlign val="superscript"/>
        <sz val="11"/>
        <color theme="1"/>
        <rFont val="Calibri"/>
        <family val="2"/>
        <charset val="204"/>
        <scheme val="minor"/>
      </rPr>
      <t>1</t>
    </r>
  </si>
  <si>
    <t xml:space="preserve">інші потреби </t>
  </si>
  <si>
    <r>
      <rPr>
        <vertAlign val="superscript"/>
        <sz val="10"/>
        <rFont val="Calibri"/>
        <family val="2"/>
        <charset val="204"/>
        <scheme val="minor"/>
      </rPr>
      <t xml:space="preserve">1 </t>
    </r>
    <r>
      <rPr>
        <sz val="10"/>
        <rFont val="Calibri"/>
        <family val="2"/>
        <charset val="204"/>
        <scheme val="minor"/>
      </rPr>
      <t>Починаючи з 2015 року без урахування обсягів води, що використовується для рибогосподарських потреб без вилучення із водного об’єкта /</t>
    </r>
    <r>
      <rPr>
        <i/>
        <sz val="10"/>
        <rFont val="Calibri"/>
        <family val="2"/>
        <charset val="204"/>
        <scheme val="minor"/>
      </rPr>
      <t xml:space="preserve"> Since 2015 excluding volume of water used for fishery needs without extraction from water object.</t>
    </r>
  </si>
  <si>
    <t xml:space="preserve">4.7. Економія забору води за рахунок оборотного та повторно-послідовного </t>
  </si>
  <si>
    <t xml:space="preserve">         водопостачання за регіонами</t>
  </si>
  <si>
    <t xml:space="preserve">         Economy of water withdrawal  due to recycled and repeatable-sequential </t>
  </si>
  <si>
    <t xml:space="preserve">         water-supply by regions</t>
  </si>
  <si>
    <r>
      <t>4.8. Загальне водовідведення</t>
    </r>
    <r>
      <rPr>
        <b/>
        <vertAlign val="superscript"/>
        <sz val="14"/>
        <color theme="1"/>
        <rFont val="Calibri"/>
        <family val="2"/>
        <charset val="204"/>
        <scheme val="minor"/>
      </rPr>
      <t>1</t>
    </r>
    <r>
      <rPr>
        <b/>
        <sz val="14"/>
        <color theme="1"/>
        <rFont val="Calibri"/>
        <family val="2"/>
        <charset val="204"/>
        <scheme val="minor"/>
      </rPr>
      <t xml:space="preserve"> за регіонами</t>
    </r>
  </si>
  <si>
    <r>
      <t xml:space="preserve">        </t>
    </r>
    <r>
      <rPr>
        <b/>
        <i/>
        <sz val="14"/>
        <color theme="1"/>
        <rFont val="Calibri"/>
        <family val="2"/>
        <charset val="204"/>
        <scheme val="minor"/>
      </rPr>
      <t>Total water discharges</t>
    </r>
    <r>
      <rPr>
        <b/>
        <i/>
        <vertAlign val="superscript"/>
        <sz val="14"/>
        <color theme="1"/>
        <rFont val="Calibri"/>
        <family val="2"/>
        <charset val="204"/>
        <scheme val="minor"/>
      </rPr>
      <t>1</t>
    </r>
    <r>
      <rPr>
        <b/>
        <i/>
        <sz val="14"/>
        <color theme="1"/>
        <rFont val="Calibri"/>
        <family val="2"/>
        <charset val="204"/>
        <scheme val="minor"/>
      </rPr>
      <t xml:space="preserve">by regions </t>
    </r>
  </si>
  <si>
    <r>
      <rPr>
        <vertAlign val="superscript"/>
        <sz val="10"/>
        <color theme="1"/>
        <rFont val="Calibri"/>
        <family val="2"/>
        <charset val="204"/>
        <scheme val="minor"/>
      </rPr>
      <t>1</t>
    </r>
    <r>
      <rPr>
        <sz val="10"/>
        <color theme="1"/>
        <rFont val="Calibri"/>
        <family val="2"/>
        <charset val="204"/>
        <scheme val="minor"/>
      </rPr>
      <t xml:space="preserve"> Див. другу виноску до табл. 4.1 / </t>
    </r>
    <r>
      <rPr>
        <i/>
        <sz val="10"/>
        <color theme="1"/>
        <rFont val="Calibri"/>
        <family val="2"/>
        <charset val="204"/>
        <scheme val="minor"/>
      </rPr>
      <t>See second footnote for table 4.1.</t>
    </r>
  </si>
  <si>
    <t>4.9. Скидання зворотних вод у поверхневі водні об'єкти за регіонами</t>
  </si>
  <si>
    <r>
      <t xml:space="preserve">         Wastewater discharges into surface waters by regions</t>
    </r>
    <r>
      <rPr>
        <b/>
        <i/>
        <sz val="14"/>
        <color theme="1"/>
        <rFont val="Calibri"/>
        <family val="2"/>
        <charset val="204"/>
        <scheme val="minor"/>
      </rPr>
      <t xml:space="preserve"> </t>
    </r>
  </si>
  <si>
    <t>4.10. Скидання забруднених зворотних вод у поверхневі водні об'єкти за регіонами</t>
  </si>
  <si>
    <t xml:space="preserve">           Contaminated wastewaters discharges into surface waters by regions </t>
  </si>
  <si>
    <t>4.11. Скидання забруднених зворотних вод без очищення у поверхневі водні об'єкти</t>
  </si>
  <si>
    <t xml:space="preserve">           за регіонами</t>
  </si>
  <si>
    <r>
      <t xml:space="preserve">           Discharges of untreated contaminated wastewaters  into surface waters by regions</t>
    </r>
    <r>
      <rPr>
        <b/>
        <i/>
        <sz val="14"/>
        <color theme="1"/>
        <rFont val="Calibri"/>
        <family val="2"/>
        <charset val="204"/>
        <scheme val="minor"/>
      </rPr>
      <t xml:space="preserve"> </t>
    </r>
  </si>
  <si>
    <t xml:space="preserve">4.12. Скидання недостатньо очищених забруднених зворотних вод у поверхневі </t>
  </si>
  <si>
    <t xml:space="preserve">           водні об'єкти за регіонами</t>
  </si>
  <si>
    <t xml:space="preserve">           Discharges of undertreated contaminated wastewater into surface waters</t>
  </si>
  <si>
    <r>
      <t xml:space="preserve">           by regions</t>
    </r>
    <r>
      <rPr>
        <b/>
        <i/>
        <sz val="14"/>
        <color theme="1"/>
        <rFont val="Calibri"/>
        <family val="2"/>
        <charset val="204"/>
        <scheme val="minor"/>
      </rPr>
      <t xml:space="preserve"> </t>
    </r>
  </si>
  <si>
    <t>4.13. Скидання нормативно чистих без очистки зворотних вод у поверхневі водні</t>
  </si>
  <si>
    <t xml:space="preserve">           об'єкти за регіонами</t>
  </si>
  <si>
    <t xml:space="preserve">          Discharges of pure wastewaters without purification into surface waters by regions</t>
  </si>
  <si>
    <t>4.14. Потужність очисних споруд за регіонами</t>
  </si>
  <si>
    <t xml:space="preserve">           Capacity of wastewater treatment facilities by regions</t>
  </si>
  <si>
    <t>4.15. Забруднення води забруднюючими речовинами, що скидаються</t>
  </si>
  <si>
    <t xml:space="preserve">           разом зі зворотними (стічними) водами</t>
  </si>
  <si>
    <t xml:space="preserve">           Water pollution by some contaminants in wastewater</t>
  </si>
  <si>
    <r>
      <rPr>
        <sz val="10"/>
        <rFont val="Calibri"/>
        <family val="2"/>
        <charset val="204"/>
        <scheme val="minor"/>
      </rPr>
      <t xml:space="preserve">(т </t>
    </r>
    <r>
      <rPr>
        <i/>
        <sz val="10"/>
        <rFont val="Calibri"/>
        <family val="2"/>
        <charset val="204"/>
        <scheme val="minor"/>
      </rPr>
      <t>/ t</t>
    </r>
    <r>
      <rPr>
        <sz val="10"/>
        <rFont val="Calibri"/>
        <family val="2"/>
        <charset val="204"/>
        <scheme val="minor"/>
      </rPr>
      <t>)</t>
    </r>
  </si>
  <si>
    <t>Хром 6+</t>
  </si>
  <si>
    <t>Chrome 6+</t>
  </si>
  <si>
    <t>Фтор</t>
  </si>
  <si>
    <t>Fluorine</t>
  </si>
  <si>
    <t>Фосфати</t>
  </si>
  <si>
    <t>Phosphates</t>
  </si>
  <si>
    <t>Формальдегіди</t>
  </si>
  <si>
    <t>Formaldehyde</t>
  </si>
  <si>
    <t>Феноли</t>
  </si>
  <si>
    <t>Phenols</t>
  </si>
  <si>
    <t>Спар</t>
  </si>
  <si>
    <t>Spar</t>
  </si>
  <si>
    <t>Сірководень</t>
  </si>
  <si>
    <t>Hydrogen sulfide</t>
  </si>
  <si>
    <t>Роданіди</t>
  </si>
  <si>
    <t>Rhodanides</t>
  </si>
  <si>
    <t>Олово</t>
  </si>
  <si>
    <t>Tin</t>
  </si>
  <si>
    <t>Нафтопродукти</t>
  </si>
  <si>
    <t>Petroleum products</t>
  </si>
  <si>
    <t>Нітрати</t>
  </si>
  <si>
    <t>Nitrates</t>
  </si>
  <si>
    <t>Завислі речовини</t>
  </si>
  <si>
    <t>Suspended solids</t>
  </si>
  <si>
    <t>Сухий залишок</t>
  </si>
  <si>
    <t>Dry residue</t>
  </si>
  <si>
    <t>Сульфати</t>
  </si>
  <si>
    <t>Sulfates</t>
  </si>
  <si>
    <t>Хлориди</t>
  </si>
  <si>
    <t>Chlorides</t>
  </si>
  <si>
    <t>Азот амонійний</t>
  </si>
  <si>
    <t>Ammonium nitrogen</t>
  </si>
  <si>
    <t>Миш'як</t>
  </si>
  <si>
    <t>Метанол</t>
  </si>
  <si>
    <t>Methanol</t>
  </si>
  <si>
    <t>Марганець</t>
  </si>
  <si>
    <t>Магній</t>
  </si>
  <si>
    <t>Magnesium</t>
  </si>
  <si>
    <t>Кобальт</t>
  </si>
  <si>
    <t>Cobalt</t>
  </si>
  <si>
    <t>Карбамід</t>
  </si>
  <si>
    <t>Urea</t>
  </si>
  <si>
    <t>Кальцій</t>
  </si>
  <si>
    <t>Calcium</t>
  </si>
  <si>
    <t>Калій</t>
  </si>
  <si>
    <t>Potassium</t>
  </si>
  <si>
    <t xml:space="preserve">Кадмій </t>
  </si>
  <si>
    <t>Залізо</t>
  </si>
  <si>
    <t>Жири, масла</t>
  </si>
  <si>
    <t>Fats, oils</t>
  </si>
  <si>
    <t>Алюміній</t>
  </si>
  <si>
    <t>Aluminum</t>
  </si>
  <si>
    <t xml:space="preserve">У цьому розділі представлена узагальнена інформація про водокористування в Україні, отримана за адміністративними даними форми звітності № 2-ТП (водгосп) річна "Звіт про використання води", затвердженої наказом Міністерства екології та природних ресурсів від 16.03.2015 № 78. </t>
  </si>
  <si>
    <r>
      <rPr>
        <b/>
        <sz val="11"/>
        <color theme="1"/>
        <rFont val="Calibri"/>
        <family val="2"/>
        <charset val="204"/>
        <scheme val="minor"/>
      </rPr>
      <t>Використання свіжої води</t>
    </r>
    <r>
      <rPr>
        <sz val="11"/>
        <color theme="1"/>
        <rFont val="Calibri"/>
        <family val="2"/>
        <charset val="204"/>
        <scheme val="minor"/>
      </rPr>
      <t xml:space="preserve"> – обсяг води забраної з природних джерел або отриманої з системи водопостачання інших водокористувачів, яка використовується для задоволення різних потреб водокористування. До складу водовикористання не включаються обсяги зворотного і послідовного (повторного) використання вод (за винятком води, що надійшла на відшкодування втрат у ці зворотні і послідовні водогосподарчі системи), а також колекторно-дренажні стоки.</t>
    </r>
  </si>
  <si>
    <r>
      <rPr>
        <b/>
        <sz val="11"/>
        <color theme="1"/>
        <rFont val="Calibri"/>
        <family val="2"/>
        <charset val="204"/>
        <scheme val="minor"/>
      </rPr>
      <t>Використання свіжої води на виробничі потреби</t>
    </r>
    <r>
      <rPr>
        <sz val="11"/>
        <color theme="1"/>
        <rFont val="Calibri"/>
        <family val="2"/>
        <charset val="204"/>
        <scheme val="minor"/>
      </rPr>
      <t xml:space="preserve"> (за винятком потреб сільського господарства) – обсяг спожитої води на технічні (технологічні) потреби промисловості, транспорту, будівництва та інших галузей народного господарства, включаючи надходження свіжої води для поповнення систем оборотного водопостачання, а також обсяги води, яка використовувалась у ставковому господарстві.</t>
    </r>
  </si>
  <si>
    <r>
      <rPr>
        <b/>
        <sz val="11"/>
        <color theme="1"/>
        <rFont val="Calibri"/>
        <family val="2"/>
        <charset val="204"/>
        <scheme val="minor"/>
      </rPr>
      <t>Втрата води при транспортуванні</t>
    </r>
    <r>
      <rPr>
        <sz val="11"/>
        <color theme="1"/>
        <rFont val="Calibri"/>
        <family val="2"/>
        <charset val="204"/>
        <scheme val="minor"/>
      </rPr>
      <t xml:space="preserve"> – втрата води від місця забору до місця споживання (використання) на випаровування, фільтрування та інше. В показник не включаються обсяги води, яка передається для використання сторонньому споживачеві.   </t>
    </r>
  </si>
  <si>
    <r>
      <rPr>
        <b/>
        <sz val="11"/>
        <color theme="1"/>
        <rFont val="Calibri"/>
        <family val="2"/>
        <charset val="204"/>
        <scheme val="minor"/>
      </rPr>
      <t>Забір води із природних водних об'єктів</t>
    </r>
    <r>
      <rPr>
        <sz val="11"/>
        <color theme="1"/>
        <rFont val="Calibri"/>
        <family val="2"/>
        <charset val="204"/>
        <scheme val="minor"/>
      </rPr>
      <t xml:space="preserve"> – постійний або тимчасовий забір води із будь-якого джерела, включаючи шахтні та дренажні води.  </t>
    </r>
  </si>
  <si>
    <r>
      <rPr>
        <b/>
        <sz val="11"/>
        <color theme="1"/>
        <rFont val="Calibri"/>
        <family val="2"/>
        <charset val="204"/>
        <scheme val="minor"/>
      </rPr>
      <t>Забруднення води</t>
    </r>
    <r>
      <rPr>
        <sz val="11"/>
        <color theme="1"/>
        <rFont val="Calibri"/>
        <family val="2"/>
        <charset val="204"/>
        <scheme val="minor"/>
      </rPr>
      <t xml:space="preserve"> – присутність у воді шкідливих та небажаних речовин, із неочищених промислових стічних вод і зливових стоків у концентраціях, що роблять її непридатною для використання.</t>
    </r>
  </si>
  <si>
    <r>
      <rPr>
        <b/>
        <sz val="11"/>
        <color theme="1"/>
        <rFont val="Calibri"/>
        <family val="2"/>
        <charset val="204"/>
        <scheme val="minor"/>
      </rPr>
      <t>Загальне водовідведення</t>
    </r>
    <r>
      <rPr>
        <sz val="11"/>
        <color theme="1"/>
        <rFont val="Calibri"/>
        <family val="2"/>
        <charset val="204"/>
        <scheme val="minor"/>
      </rPr>
      <t xml:space="preserve"> – обсяг води, скинутої у природні водні об'єкти та переданої іншим водокористувачам. </t>
    </r>
  </si>
  <si>
    <r>
      <rPr>
        <b/>
        <sz val="11"/>
        <color theme="1"/>
        <rFont val="Calibri"/>
        <family val="2"/>
        <charset val="204"/>
        <scheme val="minor"/>
      </rPr>
      <t>Нормативно-очищені зворотні води</t>
    </r>
    <r>
      <rPr>
        <sz val="11"/>
        <color theme="1"/>
        <rFont val="Calibri"/>
        <family val="2"/>
        <charset val="204"/>
        <scheme val="minor"/>
      </rPr>
      <t xml:space="preserve"> – стоки, які пройшли очищення на відповідних спорудах та відведення яких після очищення  у водні об’єкти не призводить до порушення встановлених норм якості води в контрольному створі, або пункті  водокористування. </t>
    </r>
  </si>
  <si>
    <r>
      <rPr>
        <b/>
        <sz val="11"/>
        <color theme="1"/>
        <rFont val="Calibri"/>
        <family val="2"/>
        <charset val="204"/>
        <scheme val="minor"/>
      </rPr>
      <t>Оборотне та повторно-послідовне водопостачання</t>
    </r>
    <r>
      <rPr>
        <sz val="11"/>
        <color theme="1"/>
        <rFont val="Calibri"/>
        <family val="2"/>
        <charset val="204"/>
        <scheme val="minor"/>
      </rPr>
      <t xml:space="preserve"> – обсяг економії забору свіжої води за рахунок застосування системи зворотного і повторного водопостачання, включаючи використання стічних та колекторно-дренажних вод. До оборотного використання не відносяться витрати води в системах комунального та виробничого теплопостачання. </t>
    </r>
  </si>
  <si>
    <r>
      <rPr>
        <b/>
        <sz val="11"/>
        <color theme="1"/>
        <rFont val="Calibri"/>
        <family val="2"/>
        <charset val="204"/>
        <scheme val="minor"/>
      </rPr>
      <t>Питна вода</t>
    </r>
    <r>
      <rPr>
        <sz val="11"/>
        <color theme="1"/>
        <rFont val="Calibri"/>
        <family val="2"/>
        <charset val="204"/>
        <scheme val="minor"/>
      </rPr>
      <t xml:space="preserve">  – вода, придатна для пиття та приготування їжі у відповідності зі встановленими нормами.</t>
    </r>
  </si>
  <si>
    <r>
      <rPr>
        <b/>
        <sz val="11"/>
        <color theme="1"/>
        <rFont val="Calibri"/>
        <family val="2"/>
        <charset val="204"/>
        <scheme val="minor"/>
      </rPr>
      <t>Потужність очисних споруд</t>
    </r>
    <r>
      <rPr>
        <sz val="11"/>
        <color theme="1"/>
        <rFont val="Calibri"/>
        <family val="2"/>
        <charset val="204"/>
        <scheme val="minor"/>
      </rPr>
      <t xml:space="preserve"> – це максимальний обсяг зворотних вод,  які  можна очистити на очисних спорудах на кінець звітного періоду.  </t>
    </r>
  </si>
  <si>
    <r>
      <rPr>
        <b/>
        <sz val="11"/>
        <color theme="1"/>
        <rFont val="Calibri"/>
        <family val="2"/>
        <charset val="204"/>
        <scheme val="minor"/>
      </rPr>
      <t>Прісна вода</t>
    </r>
    <r>
      <rPr>
        <sz val="11"/>
        <color theme="1"/>
        <rFont val="Calibri"/>
        <family val="2"/>
        <charset val="204"/>
        <scheme val="minor"/>
      </rPr>
      <t xml:space="preserve"> – природна вода з низьким вмістом солей. Зазвичай вважається придатною для забору та очищення з метою отримання питної води. </t>
    </r>
  </si>
  <si>
    <r>
      <rPr>
        <b/>
        <sz val="11"/>
        <color theme="1"/>
        <rFont val="Calibri"/>
        <family val="2"/>
        <charset val="204"/>
        <scheme val="minor"/>
      </rPr>
      <t>Скидання зворотних вод у поверхневі водойми</t>
    </r>
    <r>
      <rPr>
        <sz val="11"/>
        <color theme="1"/>
        <rFont val="Calibri"/>
        <family val="2"/>
        <charset val="204"/>
        <scheme val="minor"/>
      </rPr>
      <t xml:space="preserve"> – обсяги нормативно-чистих, нормативно-очищених і забруднених стоків (виробничих і комунальних), скинутих у поверхневі водойми.</t>
    </r>
  </si>
  <si>
    <t>5. Внесення 
    добрив і застосування
    пестицидів</t>
  </si>
  <si>
    <t xml:space="preserve">Fertilizer 
 and pesticide 
application </t>
  </si>
  <si>
    <t xml:space="preserve">6. Утворення відходів 
    та поводження з ними </t>
  </si>
  <si>
    <t xml:space="preserve"> Wastes generation 
and management </t>
  </si>
  <si>
    <t>6.1. Основні показники утворення та поводження з відходами</t>
  </si>
  <si>
    <r>
      <t xml:space="preserve">         Main indicators of the wastes generation and management</t>
    </r>
    <r>
      <rPr>
        <b/>
        <i/>
        <sz val="14"/>
        <color theme="1"/>
        <rFont val="Calibri"/>
        <family val="2"/>
        <charset val="204"/>
        <scheme val="minor"/>
      </rPr>
      <t xml:space="preserve"> </t>
    </r>
  </si>
  <si>
    <r>
      <t>Утворено, тис.т</t>
    </r>
    <r>
      <rPr>
        <vertAlign val="superscript"/>
        <sz val="11"/>
        <rFont val="Calibri"/>
        <family val="2"/>
        <charset val="204"/>
        <scheme val="minor"/>
      </rPr>
      <t xml:space="preserve"> </t>
    </r>
  </si>
  <si>
    <t>Generated,  thsd.t</t>
  </si>
  <si>
    <t xml:space="preserve">у тому числі від економічної діяльності </t>
  </si>
  <si>
    <t>including from economic 
activity</t>
  </si>
  <si>
    <t>Утворено відходів на одну особу, кг</t>
  </si>
  <si>
    <t>Waste generated per person, 
kg</t>
  </si>
  <si>
    <t xml:space="preserve">Зібрано, отримано побутових 
та подібних відходів, тис.т </t>
  </si>
  <si>
    <t>Collected, received household and similar waste, thsd.t</t>
  </si>
  <si>
    <t>Імпортовано, тис.т</t>
  </si>
  <si>
    <t>Imported, thsd.t</t>
  </si>
  <si>
    <t xml:space="preserve">Усього спалено, тис.т </t>
  </si>
  <si>
    <t>Total incineration, thsd.t</t>
  </si>
  <si>
    <t xml:space="preserve">у тому числі з метою отримання енергії </t>
  </si>
  <si>
    <t>including for the purpose of receiving energy</t>
  </si>
  <si>
    <t xml:space="preserve">Утилізовано (R2-R11), тис.т </t>
  </si>
  <si>
    <t>Utilization (R2-R11),  thsd.t</t>
  </si>
  <si>
    <t xml:space="preserve">Підготовлено до утилізації 
(R12-R12K), тис.т </t>
  </si>
  <si>
    <t>Prepared for utilization 
(R12-R12K),  thsd.t</t>
  </si>
  <si>
    <t xml:space="preserve">Видалено у спеціально відведені місця чи об'єкти  
(D1, D5, D12), тис.т </t>
  </si>
  <si>
    <t>Waste disposal to the managed dump-sites (D1, D5, D12), 
thsd.t</t>
  </si>
  <si>
    <t>у тому числі на спеціально обладнані звалища (D5)</t>
  </si>
  <si>
    <t>including specially equipped landfills (D5)</t>
  </si>
  <si>
    <t xml:space="preserve">Видалено іншими методами видалення (D2-D4, D6,D7), тис.т </t>
  </si>
  <si>
    <t>Disposal by other removal methods (D2-D4, D6, D7), thsd.t</t>
  </si>
  <si>
    <t xml:space="preserve">Знешкоджено (D8, D9), тис.т </t>
  </si>
  <si>
    <t>Neutralized (D8, D9), thsd.t</t>
  </si>
  <si>
    <t xml:space="preserve">Розміщено на стихійних звалищах, тис.т </t>
  </si>
  <si>
    <t>Placed on landfills, thsd.t</t>
  </si>
  <si>
    <t xml:space="preserve">Експортовано, тис.т </t>
  </si>
  <si>
    <t>Exported, thsd.t</t>
  </si>
  <si>
    <t xml:space="preserve">Вилучено внаслідок витікання, випаровування, пожеж, крадіжок, тис.т </t>
  </si>
  <si>
    <t>Removed due to leakage, evaporation, fire, theft, thsd.t</t>
  </si>
  <si>
    <t>Накопичено відходів протягом експлуатації у місцях видалення відходів на кінець року, млн.т</t>
  </si>
  <si>
    <t>Accumulated waste during operation in waste disposal sites at the end of the year, mln.t</t>
  </si>
  <si>
    <r>
      <t>у розрахунку на 1 км</t>
    </r>
    <r>
      <rPr>
        <vertAlign val="superscript"/>
        <sz val="11"/>
        <rFont val="Calibri"/>
        <family val="2"/>
        <charset val="204"/>
        <scheme val="minor"/>
      </rPr>
      <t>2</t>
    </r>
    <r>
      <rPr>
        <sz val="11"/>
        <rFont val="Calibri"/>
        <family val="2"/>
        <charset val="204"/>
        <scheme val="minor"/>
      </rPr>
      <t xml:space="preserve"> 
території країни, т</t>
    </r>
  </si>
  <si>
    <r>
      <t>per 1 km</t>
    </r>
    <r>
      <rPr>
        <i/>
        <vertAlign val="superscript"/>
        <sz val="11"/>
        <color theme="1"/>
        <rFont val="Calibri"/>
        <family val="2"/>
        <charset val="204"/>
        <scheme val="minor"/>
      </rPr>
      <t>2</t>
    </r>
    <r>
      <rPr>
        <i/>
        <sz val="11"/>
        <color theme="1"/>
        <rFont val="Calibri"/>
        <family val="2"/>
        <charset val="204"/>
        <scheme val="minor"/>
      </rPr>
      <t xml:space="preserve"> of the country, t</t>
    </r>
  </si>
  <si>
    <t>у розрахунку на одну особу, кг</t>
  </si>
  <si>
    <t>per person, kg</t>
  </si>
  <si>
    <r>
      <rPr>
        <b/>
        <sz val="10"/>
        <color theme="1"/>
        <rFont val="Calibri"/>
        <family val="2"/>
        <charset val="204"/>
        <scheme val="minor"/>
      </rPr>
      <t>Примітка.</t>
    </r>
    <r>
      <rPr>
        <sz val="10"/>
        <color theme="1"/>
        <rFont val="Calibri"/>
        <family val="2"/>
        <charset val="204"/>
        <scheme val="minor"/>
      </rPr>
      <t xml:space="preserve"> у 2010 році показник "утилізовано" включає обсяги відходів, що пройшли підготовку до утилізації, показник "накопичено відходів протягом експлуатації у місцях видалення відходів на кінець року" включає обсяги відходів, тимчасово розміщених у спеціально відведених місцях чи об'єктах. Дані щодо видалення відходів у спеціально відведені місця чи об'єкти за 2010р. перераховано: вилучено відходи, скинуті у поверхневі водойми та закачувані на глибину, які віднесено до інших методів видалення відходів. Коди операцій утилізацій (R) та видалення (D) наведено згідно з переліком, затвердженим наказом Держстату від 23.01.2015 № 24.  </t>
    </r>
  </si>
  <si>
    <r>
      <rPr>
        <b/>
        <i/>
        <sz val="10"/>
        <color theme="1"/>
        <rFont val="Calibri"/>
        <family val="2"/>
        <charset val="204"/>
        <scheme val="minor"/>
      </rPr>
      <t>Note.</t>
    </r>
    <r>
      <rPr>
        <i/>
        <sz val="10"/>
        <color theme="1"/>
        <rFont val="Calibri"/>
        <family val="2"/>
        <charset val="204"/>
        <scheme val="minor"/>
      </rPr>
      <t xml:space="preserve"> In 2010, the "recycled" indicator includes the amount of waste that has been prepared for disposal, and the "end-of-year waste accumulated  in managed dump-sites during the whole period of expluatation" includes the volume of waste that temporary located in managed dump-sites. Data on waste disposal in managed dump-sites for 2010 are listed: excluded waste that discharged into surface waters and pumped to depths attributed to other methods of waste disposal. The codes of operations correspond to the List of the waste utilization and removal that was approved by the Order of the SSSU of January 23, 2015 № 24.</t>
    </r>
  </si>
  <si>
    <t>6.2. Основні показники утворення та поводження з відходами I-III класів небезпеки</t>
  </si>
  <si>
    <t xml:space="preserve">        Main indicators of the I-III grades of hazard wastes generation and management</t>
  </si>
  <si>
    <t xml:space="preserve">Видалено у спеціально відведені місця чи об'єкти 
(D1, D5, D12), тис.т </t>
  </si>
  <si>
    <t>Накопичено відходів протягом експлуатації у місцях 
видалення відходів на кінець року, млн.т</t>
  </si>
  <si>
    <t>Accumulated waste
during operation in waste disposal sites at the end of the year, mln.t</t>
  </si>
  <si>
    <t xml:space="preserve">6.3. Загальний обсяг відходів, накопичених протягом експлуатації, у місцях </t>
  </si>
  <si>
    <t xml:space="preserve">        видалення відходів за класами небезпеки </t>
  </si>
  <si>
    <t xml:space="preserve">        Total waste volume accumulated in the managed dump-sites during the whole</t>
  </si>
  <si>
    <t xml:space="preserve">        period of exploitation by grades of hazard </t>
  </si>
  <si>
    <r>
      <t xml:space="preserve"> (на кінець року; тис.т /</t>
    </r>
    <r>
      <rPr>
        <i/>
        <sz val="10"/>
        <color theme="1"/>
        <rFont val="Calibri"/>
        <family val="2"/>
        <charset val="204"/>
        <scheme val="minor"/>
      </rPr>
      <t>at the end of the year; thsd.t</t>
    </r>
    <r>
      <rPr>
        <sz val="10"/>
        <color theme="1"/>
        <rFont val="Calibri"/>
        <family val="2"/>
        <charset val="204"/>
        <scheme val="minor"/>
      </rPr>
      <t>)</t>
    </r>
  </si>
  <si>
    <t>у тому числі</t>
  </si>
  <si>
    <t>including</t>
  </si>
  <si>
    <t>I класу небезпеки</t>
  </si>
  <si>
    <t>I grade of hazard</t>
  </si>
  <si>
    <t>II класу небезпеки</t>
  </si>
  <si>
    <t>II grade of hazard</t>
  </si>
  <si>
    <t>III класу небезпеки</t>
  </si>
  <si>
    <t>III grade of hazard</t>
  </si>
  <si>
    <t>IV класу небезпеки</t>
  </si>
  <si>
    <t>IV grade of hazard</t>
  </si>
  <si>
    <t>6.4. Утворення відходів за класами небезпеки</t>
  </si>
  <si>
    <t xml:space="preserve">         Waste generation by grades of hazard </t>
  </si>
  <si>
    <t>6.5. Видалення відходів за класами небезпеки на спеціально обладнані звалища</t>
  </si>
  <si>
    <t xml:space="preserve">        Waste disposal by grades of hazard on the controlled landfill</t>
  </si>
  <si>
    <t>6.6. Утворення відходів від економічної діяльності та в домогосподарствах</t>
  </si>
  <si>
    <t xml:space="preserve">        Wastes generation by economic activity and households </t>
  </si>
  <si>
    <r>
      <t>(тис.т /</t>
    </r>
    <r>
      <rPr>
        <i/>
        <sz val="10"/>
        <color theme="1"/>
        <rFont val="Calibri"/>
        <family val="2"/>
        <charset val="204"/>
        <scheme val="minor"/>
      </rPr>
      <t xml:space="preserve"> thsd.t</t>
    </r>
    <r>
      <rPr>
        <sz val="10"/>
        <color theme="1"/>
        <rFont val="Calibri"/>
        <family val="2"/>
        <charset val="204"/>
        <scheme val="minor"/>
      </rPr>
      <t>)</t>
    </r>
  </si>
  <si>
    <t xml:space="preserve">Від економічної діяльності </t>
  </si>
  <si>
    <t>From economic activity</t>
  </si>
  <si>
    <t>Сільське, лісове та рибне  господарство</t>
  </si>
  <si>
    <t>Agriculture, forestry and fisheries</t>
  </si>
  <si>
    <t>Добувна промисловість і розроблення кар'єрів</t>
  </si>
  <si>
    <t>Mining and quarrying</t>
  </si>
  <si>
    <t>добування кам'яного та бурого вугілля</t>
  </si>
  <si>
    <t>coal and lignite mining</t>
  </si>
  <si>
    <t>добування металевих руд</t>
  </si>
  <si>
    <t>extraction of metal ores</t>
  </si>
  <si>
    <t>добування інших корисних копалин та розроблення кар'єрів</t>
  </si>
  <si>
    <t>extraction of other minerals and development of quarries</t>
  </si>
  <si>
    <t>Переробна 
промисловість</t>
  </si>
  <si>
    <t>Manufacturing</t>
  </si>
  <si>
    <t>виробництво харчових продуктів</t>
  </si>
  <si>
    <t>food production</t>
  </si>
  <si>
    <t>виробництво напоїв</t>
  </si>
  <si>
    <t>beverage production</t>
  </si>
  <si>
    <t>виробництво хімічних речовин і хімічної продукції</t>
  </si>
  <si>
    <t>production of chemicals and chemical products</t>
  </si>
  <si>
    <t>виробництво основних фармацевтичних продуктів і фармацевтичних препаратів</t>
  </si>
  <si>
    <t>production of basic pharmaceutical products and pharmaceuticals</t>
  </si>
  <si>
    <t>металургійне виробництво</t>
  </si>
  <si>
    <t>metallurgical production</t>
  </si>
  <si>
    <t>Постачання електроенергії, газу, пари та кондиційованого повітря</t>
  </si>
  <si>
    <t>Electricity, gas, steam and air conditioning supply</t>
  </si>
  <si>
    <t>Водопостачання; каналізація, поводження з відходами</t>
  </si>
  <si>
    <t>Water supply; sewerage, waste management</t>
  </si>
  <si>
    <t>збирання, оброблення й видалення відходів; відновлення матеріалів</t>
  </si>
  <si>
    <t>waste collection, treatment and disposal; restoration of materials</t>
  </si>
  <si>
    <t>Будівництво</t>
  </si>
  <si>
    <t>Construction</t>
  </si>
  <si>
    <t>Інші види економічної діяльності</t>
  </si>
  <si>
    <t>Other types of economic activity</t>
  </si>
  <si>
    <t>Від домогосподарств</t>
  </si>
  <si>
    <t>From the households</t>
  </si>
  <si>
    <t>6.7. Поводження з відходами за операціями утилізації</t>
  </si>
  <si>
    <t xml:space="preserve">         Management of waste by the recycling operations</t>
  </si>
  <si>
    <r>
      <t>Код операції утилізації</t>
    </r>
    <r>
      <rPr>
        <vertAlign val="superscript"/>
        <sz val="11"/>
        <color theme="1"/>
        <rFont val="Calibri"/>
        <family val="2"/>
        <charset val="204"/>
        <scheme val="minor"/>
      </rPr>
      <t>1</t>
    </r>
  </si>
  <si>
    <t>2010</t>
  </si>
  <si>
    <r>
      <t>The recycling operation code</t>
    </r>
    <r>
      <rPr>
        <i/>
        <vertAlign val="superscript"/>
        <sz val="11"/>
        <rFont val="Calibri"/>
        <family val="2"/>
        <charset val="204"/>
        <scheme val="minor"/>
      </rPr>
      <t>1</t>
    </r>
  </si>
  <si>
    <t>Усього утилізовано</t>
  </si>
  <si>
    <t>Х</t>
  </si>
  <si>
    <t>Total utilization</t>
  </si>
  <si>
    <t>Утилізація  / регенерація розчинників</t>
  </si>
  <si>
    <t>R2</t>
  </si>
  <si>
    <t xml:space="preserve">Solvent reclamation / regeneration </t>
  </si>
  <si>
    <t>Рециркуляція / утилізація органічних речовин, що не застосовуються як розчинники</t>
  </si>
  <si>
    <t xml:space="preserve">
R3</t>
  </si>
  <si>
    <t>Recycling / reclamation of organic substances which are not used as solvents</t>
  </si>
  <si>
    <t>Компостування органічних відходів</t>
  </si>
  <si>
    <t>R3 А</t>
  </si>
  <si>
    <t>Composting of organic waste</t>
  </si>
  <si>
    <t>Ферментація органічних відходів</t>
  </si>
  <si>
    <t>R3 В</t>
  </si>
  <si>
    <t>Fermentation of organic waste</t>
  </si>
  <si>
    <t>Переробка паперу та картону</t>
  </si>
  <si>
    <t>R3 С</t>
  </si>
  <si>
    <t>Recycling of paper and cardboard</t>
  </si>
  <si>
    <t>Рециркуляція / утилізація металів та їх сполук</t>
  </si>
  <si>
    <t>R4</t>
  </si>
  <si>
    <t>Recycling / reclamation of metals and metal compounds</t>
  </si>
  <si>
    <t>Рециркуляція / утилізація інших неорганічних матеріалів</t>
  </si>
  <si>
    <t>R5</t>
  </si>
  <si>
    <t xml:space="preserve">Recycling / reclamation of other inorganic materials </t>
  </si>
  <si>
    <t>Регенерація кислот і основ</t>
  </si>
  <si>
    <t>R6</t>
  </si>
  <si>
    <t>Regeneration of acids or bases</t>
  </si>
  <si>
    <t>Рекуперація компонентів, що використовуються для зменшення забруднення</t>
  </si>
  <si>
    <t>R7</t>
  </si>
  <si>
    <t xml:space="preserve">Recovery of components used for pollution abatement </t>
  </si>
  <si>
    <t>Рекуперація компонентів каталізаторів</t>
  </si>
  <si>
    <t>R8</t>
  </si>
  <si>
    <t>Recovery of components from catalysts</t>
  </si>
  <si>
    <t>Повторна перегонка використаних нафтопродуктів чи інше їх повторне використання</t>
  </si>
  <si>
    <t>R9</t>
  </si>
  <si>
    <t xml:space="preserve">Oil re-refining or other reuses of oil </t>
  </si>
  <si>
    <t>Обробка грунту, що справляє позитивний вплив на землеробство чи поліпшує екологічну обстановку</t>
  </si>
  <si>
    <t>R10</t>
  </si>
  <si>
    <t xml:space="preserve">Land treatment resulting in benefit to agriculture or ecological improvement </t>
  </si>
  <si>
    <t xml:space="preserve">Використання відходів, отриманих від будь-якої з вищеперелічених операцій </t>
  </si>
  <si>
    <t>R11</t>
  </si>
  <si>
    <t>Use of wastes from any of the above operations</t>
  </si>
  <si>
    <t>Усього підготовлено до утилізації</t>
  </si>
  <si>
    <t>Total prepared for utilization</t>
  </si>
  <si>
    <t xml:space="preserve">Обмін відходами для здійснення подальшої утилізації чи видалення </t>
  </si>
  <si>
    <t>R12</t>
  </si>
  <si>
    <t>Waste exchange for further utilization or disposal</t>
  </si>
  <si>
    <t>Сортування відходів</t>
  </si>
  <si>
    <t>R12 А</t>
  </si>
  <si>
    <t>Waste sorting</t>
  </si>
  <si>
    <t xml:space="preserve">Механіко-біологічне перероблення відходів на установках МБП </t>
  </si>
  <si>
    <t>R12 В</t>
  </si>
  <si>
    <t>Mechanical and biological processing of waste at IBE facilities</t>
  </si>
  <si>
    <t>Розбирання непридатних транспортних засобів</t>
  </si>
  <si>
    <t>R12 С</t>
  </si>
  <si>
    <t>Disassembly of unusable vehicles</t>
  </si>
  <si>
    <t>Збір і попередня обробка металобрухту та відходів, що містять метали</t>
  </si>
  <si>
    <t>R12 K</t>
  </si>
  <si>
    <t>Collection and pre-treatment of scrap metal and waste containing metals</t>
  </si>
  <si>
    <r>
      <rPr>
        <vertAlign val="superscript"/>
        <sz val="10"/>
        <color theme="1"/>
        <rFont val="Calibri"/>
        <family val="2"/>
        <charset val="204"/>
        <scheme val="minor"/>
      </rPr>
      <t xml:space="preserve">1 </t>
    </r>
    <r>
      <rPr>
        <sz val="10"/>
        <color theme="1"/>
        <rFont val="Calibri"/>
        <family val="2"/>
        <charset val="204"/>
        <scheme val="minor"/>
      </rPr>
      <t>У таблицях 6.7–6.8 коди операцій наведено згідно з переліком операцій з утилізації та видалення відходів, затвердженим наказом Держстату України від 23.01.2015 № 24 /</t>
    </r>
    <r>
      <rPr>
        <i/>
        <sz val="10"/>
        <color theme="1"/>
        <rFont val="Calibri"/>
        <family val="2"/>
        <charset val="204"/>
        <scheme val="minor"/>
      </rPr>
      <t xml:space="preserve"> For tables 6.7–6.8 the codes of operations correspond to the List of the waste utilization and removal that was approved by the Order of the SSSU of January 23, 2015 № 24.</t>
    </r>
  </si>
  <si>
    <t>6.8. Поводження з відходами за операціями видалення</t>
  </si>
  <si>
    <t xml:space="preserve">        Management of waste by the disposal operations</t>
  </si>
  <si>
    <t>Усього видалено</t>
  </si>
  <si>
    <t>Total disposal</t>
  </si>
  <si>
    <t>Поховання в землі чи скидання 
(звалювання) на землю  (на звалище тощо)</t>
  </si>
  <si>
    <t>D1</t>
  </si>
  <si>
    <t xml:space="preserve">Deposit into or onto land (on landfill, etc.) </t>
  </si>
  <si>
    <t>Скидання на спеціально обладнані звалища
(на полігонах)</t>
  </si>
  <si>
    <t>D5</t>
  </si>
  <si>
    <t>Specially engineered landfill (on landfills)</t>
  </si>
  <si>
    <t>Захоронення 
(спеціальних контейнерів у шахті тощо)</t>
  </si>
  <si>
    <t>D12</t>
  </si>
  <si>
    <t xml:space="preserve">Permanent storage (e.g. emplacement of 
containers in a mine, etc.) </t>
  </si>
  <si>
    <t>Обробка ґрунту (землею) (біологічний розклад рідких або мулистих відходів у ґрунті)</t>
  </si>
  <si>
    <t>D2</t>
  </si>
  <si>
    <t xml:space="preserve">Land treatment (soils) (e.g. biodegradation 
of liquid or sludgy discards in soils) </t>
  </si>
  <si>
    <t>Закачування на глибину (введення відходів прокачуванням у свердловини, соляні шахти або природні резервуари тощо)</t>
  </si>
  <si>
    <t>D3</t>
  </si>
  <si>
    <t xml:space="preserve">Deep injection ( injection of pumpable discards 
into wells, salt domes or naturally occurring 
repositories, etc.) </t>
  </si>
  <si>
    <t>Скидання у поверхневі (як правило, штучні) водойми (розміщення рідких або шламоподібних відходів 
у котлованах, ставках-накопичувачах, відстійних 
басейнах, тощо)</t>
  </si>
  <si>
    <t>D4</t>
  </si>
  <si>
    <t xml:space="preserve">Surface impoundment (usually artificial) 
(placement of liquid or sludgy discards into 
pits, ponds or lagoons, etc.) </t>
  </si>
  <si>
    <t>Скидання у водойми, крім морів / океанів</t>
  </si>
  <si>
    <t>D6</t>
  </si>
  <si>
    <t xml:space="preserve">Release into a water body except seas / oceans </t>
  </si>
  <si>
    <t xml:space="preserve">Скидання у моря / океани, включаючи поховання (захоронення) на морському дні </t>
  </si>
  <si>
    <t>D7</t>
  </si>
  <si>
    <t>Release into seas / oceans including sea-bed 
insertion</t>
  </si>
  <si>
    <t>Біологічна обробка, не зазначена в інших операціях видалення, результатом якої є утворення кінцевих сполук чи сумішей, які потім видаляються шляхом будь-якої з операцій видалення</t>
  </si>
  <si>
    <t>D8</t>
  </si>
  <si>
    <t>Biological treatment, not specified in other 
removal operations, resulting in the formation 
of final compounds or mixtures, which are then removed by any of the removal operations</t>
  </si>
  <si>
    <t xml:space="preserve">Фізико-хімічна обробка, не зазначена в інших операціях видалення, результатом якої є утворення кінцевих сполук чи сумішей, які потім видаляються шляхом будь-якої з операцій видалення  </t>
  </si>
  <si>
    <t>D9</t>
  </si>
  <si>
    <t>Physico-chemical treatment, not specified in other removal operations, resulting in the formation 
of final compounds or mixtures, which are then removed by any of the removal operations</t>
  </si>
  <si>
    <r>
      <rPr>
        <vertAlign val="superscript"/>
        <sz val="10"/>
        <color theme="1"/>
        <rFont val="Calibri"/>
        <family val="2"/>
        <charset val="204"/>
        <scheme val="minor"/>
      </rPr>
      <t>1</t>
    </r>
    <r>
      <rPr>
        <sz val="10"/>
        <color theme="1"/>
        <rFont val="Calibri"/>
        <family val="2"/>
        <charset val="204"/>
        <scheme val="minor"/>
      </rPr>
      <t xml:space="preserve"> Див. виноску до табл. 6.7 / </t>
    </r>
    <r>
      <rPr>
        <i/>
        <sz val="10"/>
        <color theme="1"/>
        <rFont val="Calibri"/>
        <family val="2"/>
        <charset val="204"/>
        <scheme val="minor"/>
      </rPr>
      <t>See the footnote for the table 6.7.</t>
    </r>
  </si>
  <si>
    <r>
      <t>6.9. Утворення відходів за категоріями матеріалів</t>
    </r>
    <r>
      <rPr>
        <b/>
        <vertAlign val="superscript"/>
        <sz val="14"/>
        <color theme="1"/>
        <rFont val="Calibri"/>
        <family val="2"/>
        <charset val="204"/>
        <scheme val="minor"/>
      </rPr>
      <t>1</t>
    </r>
  </si>
  <si>
    <r>
      <t xml:space="preserve">         Waste generation bу category of waste materials</t>
    </r>
    <r>
      <rPr>
        <b/>
        <i/>
        <vertAlign val="superscript"/>
        <sz val="14"/>
        <color theme="1"/>
        <rFont val="Calibri"/>
        <family val="2"/>
        <charset val="204"/>
        <scheme val="minor"/>
      </rPr>
      <t>1</t>
    </r>
    <r>
      <rPr>
        <b/>
        <i/>
        <sz val="14"/>
        <color theme="1"/>
        <rFont val="Calibri"/>
        <family val="2"/>
        <charset val="204"/>
        <scheme val="minor"/>
      </rPr>
      <t xml:space="preserve"> </t>
    </r>
  </si>
  <si>
    <t>Використані розчинники</t>
  </si>
  <si>
    <t>Spent solvents</t>
  </si>
  <si>
    <t>Відходи кислот, лугів чи солей</t>
  </si>
  <si>
    <t>Acid, alkaline or salt wastes</t>
  </si>
  <si>
    <t>Відпрацьовані оливи</t>
  </si>
  <si>
    <t>Used oils</t>
  </si>
  <si>
    <t>Хімічні відходи</t>
  </si>
  <si>
    <t>Chemical wastes</t>
  </si>
  <si>
    <t>Осад промислових стоків</t>
  </si>
  <si>
    <t xml:space="preserve">Industrial effluent sludges
</t>
  </si>
  <si>
    <t>Шлами та рідкі відходи очисних споруд</t>
  </si>
  <si>
    <t>Sludges and liquid wastes from
waste treatment</t>
  </si>
  <si>
    <t>Відходи від медичної допомоги та біологічні</t>
  </si>
  <si>
    <t>Health care and biological
waste</t>
  </si>
  <si>
    <t>Відходи чорних металів</t>
  </si>
  <si>
    <t>Metallic waste, ferrous</t>
  </si>
  <si>
    <t>Відходи кольорових металів</t>
  </si>
  <si>
    <t>Metallic waste, non-ferrous</t>
  </si>
  <si>
    <t>Змішані відходи кольорових та чорних металів</t>
  </si>
  <si>
    <t>Metallic waste, mixed ferrous
and non- ferrous</t>
  </si>
  <si>
    <t>Скляні відходи</t>
  </si>
  <si>
    <t>Glass waste</t>
  </si>
  <si>
    <t>Паперові та картонні відходи</t>
  </si>
  <si>
    <t>Paper and cardboard waste</t>
  </si>
  <si>
    <t>Гумові відходи</t>
  </si>
  <si>
    <t>Rubber wastes</t>
  </si>
  <si>
    <t>Пластикові відходи</t>
  </si>
  <si>
    <t>Plastic wastes</t>
  </si>
  <si>
    <t>Деревні відходи</t>
  </si>
  <si>
    <t>Wood wastes</t>
  </si>
  <si>
    <t>Текстильні відходи</t>
  </si>
  <si>
    <t>Textile wastes</t>
  </si>
  <si>
    <t>Відходи, що містять 
поліхлордифеніли</t>
  </si>
  <si>
    <t>Wastes containing 
polychlorodiphenyls</t>
  </si>
  <si>
    <t>Непридатне обладнання</t>
  </si>
  <si>
    <t>Discarded equipment</t>
  </si>
  <si>
    <t>Непридатні транспортні засоби</t>
  </si>
  <si>
    <t>Discarded  vehicles</t>
  </si>
  <si>
    <t>Відходи акумуляторів та батарей</t>
  </si>
  <si>
    <t>Batteries and accumulators wastes</t>
  </si>
  <si>
    <t>Відходи тваринного походження та змішані харчові відходи</t>
  </si>
  <si>
    <t>Animal and mixed food waste of food
preparation and products</t>
  </si>
  <si>
    <t>Відходи рослинного походження</t>
  </si>
  <si>
    <t>Vegetal wastes</t>
  </si>
  <si>
    <t>Тваринні екскременти, сеча та гній</t>
  </si>
  <si>
    <t>Animal faeces, urine and manure</t>
  </si>
  <si>
    <t>Побутові та подібні відходи</t>
  </si>
  <si>
    <t>Household and similar wastes</t>
  </si>
  <si>
    <t>Змішані та недиференційовані матеріали</t>
  </si>
  <si>
    <t>Mixed and undifferentiated 
materials</t>
  </si>
  <si>
    <t>Залишки сортування</t>
  </si>
  <si>
    <t>Sorting residues</t>
  </si>
  <si>
    <t>Звичайний осад</t>
  </si>
  <si>
    <t>Common sludges</t>
  </si>
  <si>
    <t>Мінеральні відходи будівництва та знесення об'єктів</t>
  </si>
  <si>
    <t>Mineral wastes of construction and demolition of objects</t>
  </si>
  <si>
    <t>Інші мінеральні відходи</t>
  </si>
  <si>
    <t>Other mineral wastes</t>
  </si>
  <si>
    <t>Відходи згоряння</t>
  </si>
  <si>
    <t>Combustion waste</t>
  </si>
  <si>
    <t>Ґрунтові відходи</t>
  </si>
  <si>
    <t>Soils waste</t>
  </si>
  <si>
    <t>Пуста порода від днопоглиблюваних робіт</t>
  </si>
  <si>
    <t>Dredging spoils</t>
  </si>
  <si>
    <t>Затверділі, стабілізовані або засклянілі відходи; мінеральні відходи, що утворюються після переробки</t>
  </si>
  <si>
    <t>Solidified, stabilised and vitrified wastes, mineral wastes from
waste treatment</t>
  </si>
  <si>
    <r>
      <rPr>
        <vertAlign val="superscript"/>
        <sz val="10"/>
        <rFont val="Calibri"/>
        <family val="2"/>
        <charset val="204"/>
        <scheme val="minor"/>
      </rPr>
      <t xml:space="preserve">1 </t>
    </r>
    <r>
      <rPr>
        <sz val="10"/>
        <rFont val="Calibri"/>
        <family val="2"/>
        <charset val="204"/>
        <scheme val="minor"/>
      </rPr>
      <t xml:space="preserve">Категорії відходів за матеріалами у таблицях 6.9–6.16 наведено у відповідності з міжнародною статистичною класифікацією EWC-Stat Ver.4, адаптованою до національних умов / </t>
    </r>
    <r>
      <rPr>
        <i/>
        <sz val="10"/>
        <rFont val="Calibri"/>
        <family val="2"/>
        <charset val="204"/>
        <scheme val="minor"/>
      </rPr>
      <t>Data of tables 6.9–6.16 according to the categories of waste materials for the International Statistical Classification EWC-Stat Ver.4 adapted to national conditions.</t>
    </r>
  </si>
  <si>
    <t>6.10. Утворення відходів I-III класів небезпеки за категоріями матеріалів</t>
  </si>
  <si>
    <t xml:space="preserve">          Generation of I-III grades of hazard wastes bу category of waste materials</t>
  </si>
  <si>
    <r>
      <rPr>
        <sz val="10"/>
        <rFont val="Calibri"/>
        <family val="2"/>
        <charset val="204"/>
        <scheme val="minor"/>
      </rPr>
      <t>(т /</t>
    </r>
    <r>
      <rPr>
        <i/>
        <sz val="10"/>
        <rFont val="Calibri"/>
        <family val="2"/>
        <charset val="204"/>
        <scheme val="minor"/>
      </rPr>
      <t>t</t>
    </r>
    <r>
      <rPr>
        <sz val="10"/>
        <rFont val="Calibri"/>
        <family val="2"/>
        <charset val="204"/>
        <scheme val="minor"/>
      </rPr>
      <t>)</t>
    </r>
  </si>
  <si>
    <t>Industrial effluent sludges</t>
  </si>
  <si>
    <t>Health care and biological 
waste</t>
  </si>
  <si>
    <t>Wastes containing polychlorodiphenyls</t>
  </si>
  <si>
    <t>Animal and mixed food waste 
of food
preparation and products</t>
  </si>
  <si>
    <t>Mineral wastes of construction 
and demolition of objects</t>
  </si>
  <si>
    <t>6.11. Спалювання відходів за категоріями матеріалів</t>
  </si>
  <si>
    <t xml:space="preserve">           Incineration of wastes by category of waste materials</t>
  </si>
  <si>
    <t>Відходи, що містять поліхлордифеніли</t>
  </si>
  <si>
    <t>6.12. Спалювання відходів I-III класів небезпеки за категоріями матеріалів</t>
  </si>
  <si>
    <t xml:space="preserve">           Incineration of I-III grades of hazard wastes by category of waste materials</t>
  </si>
  <si>
    <r>
      <rPr>
        <sz val="10"/>
        <rFont val="Calibri"/>
        <family val="2"/>
        <charset val="204"/>
        <scheme val="minor"/>
      </rPr>
      <t xml:space="preserve">(т / </t>
    </r>
    <r>
      <rPr>
        <i/>
        <sz val="10"/>
        <rFont val="Calibri"/>
        <family val="2"/>
        <charset val="204"/>
        <scheme val="minor"/>
      </rPr>
      <t>t</t>
    </r>
    <r>
      <rPr>
        <sz val="10"/>
        <rFont val="Calibri"/>
        <family val="2"/>
        <charset val="204"/>
        <scheme val="minor"/>
      </rPr>
      <t>)</t>
    </r>
  </si>
  <si>
    <t>Animal and mixed food waste of
food preparation and products</t>
  </si>
  <si>
    <t>6.13. Утилізація відходів за категоріями матеріалів</t>
  </si>
  <si>
    <t xml:space="preserve">           Utilization of wastes bу category of waste materials</t>
  </si>
  <si>
    <t>Animal and mixed food waste of
 food preparation and products</t>
  </si>
  <si>
    <t>6.14. Утилізація відходів І-III класів небезпеки за категоріями матеріалів</t>
  </si>
  <si>
    <t xml:space="preserve">           Utilization of I-III grades of hazard wastes bу category of waste materials</t>
  </si>
  <si>
    <t>Discarded vehicles</t>
  </si>
  <si>
    <t>6.15. Видалення відходів у спеціально відведені місця та об'єкти за категоріями матеріалів</t>
  </si>
  <si>
    <t xml:space="preserve">           Waste disposal to the managed dump-sites bу category of waste materials</t>
  </si>
  <si>
    <t>Animal and mixed food waste of 
food preparation and products</t>
  </si>
  <si>
    <t>6.16. Видалення відходів І-III класів небезпеки у спеціально відведені місця та об'єкти</t>
  </si>
  <si>
    <t xml:space="preserve">           за категоріями матеріалів</t>
  </si>
  <si>
    <t xml:space="preserve">           Disposal of I-III grades of hazard wastes to the managed dump-sites bу category </t>
  </si>
  <si>
    <t xml:space="preserve">           of waste materials</t>
  </si>
  <si>
    <t>Health care and biological waste</t>
  </si>
  <si>
    <t xml:space="preserve">6.17. Утворення відходів за регіонами </t>
  </si>
  <si>
    <r>
      <t xml:space="preserve">          </t>
    </r>
    <r>
      <rPr>
        <b/>
        <i/>
        <sz val="14"/>
        <color theme="1"/>
        <rFont val="Calibri"/>
        <family val="2"/>
        <charset val="204"/>
        <scheme val="minor"/>
      </rPr>
      <t xml:space="preserve"> Waste generation by regions</t>
    </r>
  </si>
  <si>
    <r>
      <t xml:space="preserve"> (тис.т /</t>
    </r>
    <r>
      <rPr>
        <i/>
        <sz val="10"/>
        <color theme="1"/>
        <rFont val="Calibri"/>
        <family val="2"/>
        <charset val="204"/>
        <scheme val="minor"/>
      </rPr>
      <t xml:space="preserve"> thsd.t</t>
    </r>
    <r>
      <rPr>
        <sz val="10"/>
        <color theme="1"/>
        <rFont val="Calibri"/>
        <family val="2"/>
        <charset val="204"/>
        <scheme val="minor"/>
      </rPr>
      <t>)</t>
    </r>
  </si>
  <si>
    <r>
      <t>2020</t>
    </r>
    <r>
      <rPr>
        <vertAlign val="superscript"/>
        <sz val="11"/>
        <color theme="1"/>
        <rFont val="Calibri"/>
        <family val="2"/>
        <charset val="204"/>
        <scheme val="minor"/>
      </rPr>
      <t>1</t>
    </r>
  </si>
  <si>
    <t xml:space="preserve"> м.Київ</t>
  </si>
  <si>
    <t xml:space="preserve">city Kyiv </t>
  </si>
  <si>
    <r>
      <rPr>
        <vertAlign val="superscript"/>
        <sz val="10"/>
        <color theme="1"/>
        <rFont val="Calibri"/>
        <family val="2"/>
        <charset val="204"/>
        <scheme val="minor"/>
      </rPr>
      <t>1</t>
    </r>
    <r>
      <rPr>
        <sz val="10"/>
        <color theme="1"/>
        <rFont val="Calibri"/>
        <family val="2"/>
        <charset val="204"/>
        <scheme val="minor"/>
      </rPr>
      <t xml:space="preserve">Дані сформовані за місцем реєстрації суб'єктів господарської діяльності / </t>
    </r>
    <r>
      <rPr>
        <i/>
        <sz val="10"/>
        <color theme="1"/>
        <rFont val="Calibri"/>
        <family val="2"/>
        <charset val="204"/>
        <scheme val="minor"/>
      </rPr>
      <t>Data are generated at the place of registration of the business entities.</t>
    </r>
  </si>
  <si>
    <t xml:space="preserve">6.18. Утворення відходів I-III класів небезпеки за регіонами </t>
  </si>
  <si>
    <r>
      <t xml:space="preserve">          </t>
    </r>
    <r>
      <rPr>
        <b/>
        <i/>
        <sz val="14"/>
        <color theme="1"/>
        <rFont val="Calibri"/>
        <family val="2"/>
        <charset val="204"/>
        <scheme val="minor"/>
      </rPr>
      <t xml:space="preserve"> Generation of I-III grades of hazard wastes by regions</t>
    </r>
  </si>
  <si>
    <r>
      <rPr>
        <vertAlign val="superscript"/>
        <sz val="10"/>
        <rFont val="Calibri"/>
        <family val="2"/>
        <charset val="204"/>
        <scheme val="minor"/>
      </rPr>
      <t xml:space="preserve">1 </t>
    </r>
    <r>
      <rPr>
        <sz val="10"/>
        <rFont val="Calibri"/>
        <family val="2"/>
        <charset val="204"/>
        <scheme val="minor"/>
      </rPr>
      <t xml:space="preserve">Див. виноску до таблиці 6.17 / </t>
    </r>
    <r>
      <rPr>
        <i/>
        <sz val="10"/>
        <rFont val="Calibri"/>
        <family val="2"/>
        <charset val="204"/>
        <scheme val="minor"/>
      </rPr>
      <t>See footnote to the table. 6.17.</t>
    </r>
  </si>
  <si>
    <t>6.19. Утворення відходів у розрахунку на квадратний кілометр території за регіонами</t>
  </si>
  <si>
    <t xml:space="preserve">           Per square kilometer waste generation by regions</t>
  </si>
  <si>
    <r>
      <t xml:space="preserve">(т / </t>
    </r>
    <r>
      <rPr>
        <i/>
        <sz val="10"/>
        <color theme="1"/>
        <rFont val="Calibri"/>
        <family val="2"/>
        <charset val="204"/>
        <scheme val="minor"/>
      </rPr>
      <t>t</t>
    </r>
    <r>
      <rPr>
        <sz val="10"/>
        <color theme="1"/>
        <rFont val="Calibri"/>
        <family val="2"/>
        <charset val="204"/>
        <scheme val="minor"/>
      </rPr>
      <t>)</t>
    </r>
  </si>
  <si>
    <t xml:space="preserve">6.20. Утворення відходів у розрахунку на одну особу за регіонами </t>
  </si>
  <si>
    <t xml:space="preserve">           Per capita waste generation per person by regions </t>
  </si>
  <si>
    <r>
      <rPr>
        <sz val="10"/>
        <rFont val="Calibri"/>
        <family val="2"/>
        <charset val="204"/>
        <scheme val="minor"/>
      </rPr>
      <t xml:space="preserve">(кг / </t>
    </r>
    <r>
      <rPr>
        <i/>
        <sz val="10"/>
        <rFont val="Calibri"/>
        <family val="2"/>
        <charset val="204"/>
        <scheme val="minor"/>
      </rPr>
      <t>kg</t>
    </r>
    <r>
      <rPr>
        <sz val="10"/>
        <rFont val="Calibri"/>
        <family val="2"/>
        <charset val="204"/>
        <scheme val="minor"/>
      </rPr>
      <t>)</t>
    </r>
  </si>
  <si>
    <t xml:space="preserve">6.21. Утилізація відходів за регіонами </t>
  </si>
  <si>
    <t xml:space="preserve">          Utilization of wastes by regions </t>
  </si>
  <si>
    <r>
      <rPr>
        <sz val="10"/>
        <rFont val="Calibri"/>
        <family val="2"/>
        <charset val="204"/>
        <scheme val="minor"/>
      </rPr>
      <t>(тис.т /</t>
    </r>
    <r>
      <rPr>
        <i/>
        <sz val="10"/>
        <rFont val="Calibri"/>
        <family val="2"/>
        <charset val="204"/>
        <scheme val="minor"/>
      </rPr>
      <t xml:space="preserve"> thsd.t</t>
    </r>
    <r>
      <rPr>
        <sz val="10"/>
        <rFont val="Calibri"/>
        <family val="2"/>
        <charset val="204"/>
        <scheme val="minor"/>
      </rPr>
      <t>)</t>
    </r>
  </si>
  <si>
    <t xml:space="preserve">6.22. Утилізація відходів I-III класів небезпеки за регіонами </t>
  </si>
  <si>
    <t xml:space="preserve">          Utilization of I-III grades of hazard wastes by regions</t>
  </si>
  <si>
    <t xml:space="preserve">6.23. Спалювання відходів за регіонами </t>
  </si>
  <si>
    <t xml:space="preserve">           Incineration of wastes by regions </t>
  </si>
  <si>
    <t>6.24. Видалення відходів у спеціально відведені місця та об'єкти за регіонами</t>
  </si>
  <si>
    <t xml:space="preserve">           Wastes disposal to the managed dump-sites by regions </t>
  </si>
  <si>
    <t>6.25. Видалення відходів I-III класів небезпеки у спеціально відведені місця та</t>
  </si>
  <si>
    <t xml:space="preserve">           об'єкти за регіонами </t>
  </si>
  <si>
    <t xml:space="preserve">          Disposal of I-III grades of hazard wastes to the managed dump-sites by regions</t>
  </si>
  <si>
    <t>6.26. Загальний обсяг відходів, накопичених протягом експлуатації, у місцях</t>
  </si>
  <si>
    <t xml:space="preserve">           видалення відходів за регіонами</t>
  </si>
  <si>
    <t xml:space="preserve">           Total waste volume accumulated in the managed dump-sites during the whole</t>
  </si>
  <si>
    <t xml:space="preserve">           period of exploitation by regions </t>
  </si>
  <si>
    <r>
      <t xml:space="preserve">(на кінець року; тис.т / </t>
    </r>
    <r>
      <rPr>
        <i/>
        <sz val="10"/>
        <rFont val="Calibri"/>
        <family val="2"/>
        <charset val="204"/>
        <scheme val="minor"/>
      </rPr>
      <t>at the end of the year; thsd.t</t>
    </r>
    <r>
      <rPr>
        <sz val="10"/>
        <rFont val="Calibri"/>
        <family val="2"/>
        <charset val="204"/>
        <scheme val="minor"/>
      </rPr>
      <t>)</t>
    </r>
  </si>
  <si>
    <t xml:space="preserve">6.27. Загальний обсяг відходів I-III класів небезпеки, накопичених протягом </t>
  </si>
  <si>
    <t xml:space="preserve">           експлуатації, у місцях видалення відходів за регіонами</t>
  </si>
  <si>
    <t xml:space="preserve">           Total volume of the I-III grades of hazard wastes accumulated in the managed</t>
  </si>
  <si>
    <t xml:space="preserve">          dump-sites during the whole period of exploitation by regions</t>
  </si>
  <si>
    <t xml:space="preserve">6.28. Загальний обсяг відходів, накопичених протягом експлуатації, у місцях </t>
  </si>
  <si>
    <t xml:space="preserve">           видалення відходів у розрахунку на квадратний кілометр території</t>
  </si>
  <si>
    <t xml:space="preserve">           Per square kilometer of the total wastes volume accumulated in the managed</t>
  </si>
  <si>
    <r>
      <t xml:space="preserve">(на кінець року; т / </t>
    </r>
    <r>
      <rPr>
        <i/>
        <sz val="10"/>
        <rFont val="Calibri"/>
        <family val="2"/>
        <charset val="204"/>
        <scheme val="minor"/>
      </rPr>
      <t>at the end of the year; t</t>
    </r>
    <r>
      <rPr>
        <sz val="10"/>
        <rFont val="Calibri"/>
        <family val="2"/>
        <charset val="204"/>
        <scheme val="minor"/>
      </rPr>
      <t>)</t>
    </r>
  </si>
  <si>
    <t>6.29. Загальний обсяг відходів, накопичених протягом експлуатації, у місцях</t>
  </si>
  <si>
    <r>
      <t xml:space="preserve"> (на кінець року; кг / </t>
    </r>
    <r>
      <rPr>
        <i/>
        <sz val="10"/>
        <rFont val="Calibri"/>
        <family val="2"/>
        <charset val="204"/>
        <scheme val="minor"/>
      </rPr>
      <t>at the end of the year; kg</t>
    </r>
    <r>
      <rPr>
        <sz val="10"/>
        <rFont val="Calibri"/>
        <family val="2"/>
        <charset val="204"/>
        <scheme val="minor"/>
      </rPr>
      <t>)</t>
    </r>
  </si>
  <si>
    <r>
      <rPr>
        <b/>
        <sz val="11"/>
        <color theme="1"/>
        <rFont val="Calibri"/>
        <family val="2"/>
        <charset val="204"/>
        <scheme val="minor"/>
      </rPr>
      <t>Відходи</t>
    </r>
    <r>
      <rPr>
        <sz val="11"/>
        <color theme="1"/>
        <rFont val="Calibri"/>
        <family val="2"/>
        <charset val="204"/>
        <scheme val="minor"/>
      </rPr>
      <t xml:space="preserve"> – будь-які речовини, матеріали і предмети, що утворюються в процесі виробництва чи споживання, а також товари (продукція), що повністю або частково втратили свої споживчі властивості та не мають подальшого використання за місцем їх утворення чи виявлення і від яких їх власник повинен позбутися шляхом утилізації чи видалення.</t>
    </r>
  </si>
  <si>
    <r>
      <rPr>
        <b/>
        <sz val="11"/>
        <color theme="1"/>
        <rFont val="Calibri"/>
        <family val="2"/>
        <charset val="204"/>
        <scheme val="minor"/>
      </rPr>
      <t>Видалення відходів</t>
    </r>
    <r>
      <rPr>
        <sz val="11"/>
        <color theme="1"/>
        <rFont val="Calibri"/>
        <family val="2"/>
        <charset val="204"/>
        <scheme val="minor"/>
      </rPr>
      <t xml:space="preserve"> – здійснення операцій з відходами, що не призводять до їх утилізації.</t>
    </r>
  </si>
  <si>
    <r>
      <rPr>
        <b/>
        <sz val="11"/>
        <color theme="1"/>
        <rFont val="Calibri"/>
        <family val="2"/>
        <charset val="204"/>
        <scheme val="minor"/>
      </rPr>
      <t>Захоронення відходів</t>
    </r>
    <r>
      <rPr>
        <sz val="11"/>
        <color theme="1"/>
        <rFont val="Calibri"/>
        <family val="2"/>
        <charset val="204"/>
        <scheme val="minor"/>
      </rPr>
      <t xml:space="preserve">  – остаточне розміщення відходів при їх видаленні у спеціально відведених місцях чи на об'єктах таким чином, щоб довгостроковий шкідливий вплив відходів на навколишнє природне середовище та здоров'я людини не перевищував установлених нормативів. </t>
    </r>
  </si>
  <si>
    <r>
      <rPr>
        <b/>
        <sz val="11"/>
        <color theme="1"/>
        <rFont val="Calibri"/>
        <family val="2"/>
        <charset val="204"/>
        <scheme val="minor"/>
      </rPr>
      <t xml:space="preserve">Збирання відходів </t>
    </r>
    <r>
      <rPr>
        <sz val="11"/>
        <color theme="1"/>
        <rFont val="Calibri"/>
        <family val="2"/>
        <charset val="204"/>
        <scheme val="minor"/>
      </rPr>
      <t>– збір та транспортування відходів до місця їх утилізації або видалення місцевими органами влади, державними або приватними організаціями, спеціалізованими підприємствами тощо. Збирання відходів може проводитися вибірково, коли збираються окремі види відходів, або може проводитися недифференційований збір, тобто збираються усі види відходів.</t>
    </r>
  </si>
  <si>
    <r>
      <rPr>
        <b/>
        <sz val="11"/>
        <color theme="1"/>
        <rFont val="Calibri"/>
        <family val="2"/>
        <charset val="204"/>
        <scheme val="minor"/>
      </rPr>
      <t>Накопичено відходів у місцях видалення відходів</t>
    </r>
    <r>
      <rPr>
        <sz val="11"/>
        <color theme="1"/>
        <rFont val="Calibri"/>
        <family val="2"/>
        <charset val="204"/>
        <scheme val="minor"/>
      </rPr>
      <t xml:space="preserve"> – відходи, захоронені у спеціально відведених місцях чи об’єктах з початку їх експлуатації.  </t>
    </r>
  </si>
  <si>
    <r>
      <rPr>
        <b/>
        <sz val="11"/>
        <color theme="1"/>
        <rFont val="Calibri"/>
        <family val="2"/>
        <charset val="204"/>
        <scheme val="minor"/>
      </rPr>
      <t>Небезпечні відходи</t>
    </r>
    <r>
      <rPr>
        <sz val="11"/>
        <color theme="1"/>
        <rFont val="Calibri"/>
        <family val="2"/>
        <charset val="204"/>
        <scheme val="minor"/>
      </rPr>
      <t xml:space="preserve"> – відходи, що мають такі фізичні, хімічні, біологічні чи інші небезпечні властивості, які створюють або можуть створити значну небезпеку для навколишнього природного середовища і здоров’я людини та які потребують спеціальних методів та засобів поводження з ними.</t>
    </r>
  </si>
  <si>
    <t>Небезпечні відходи містять такі речовини, що мають небезпечні властивості: токсичність, вибухонебезпечність, пожежо небезпечність, високу реакційну здатність, або містять збудники інфекційних хвороб.  Небезпечні відходи класифікуються наступним чином:</t>
  </si>
  <si>
    <t>І клас – надзвичайно небезпечні;</t>
  </si>
  <si>
    <t>ІІ клас – високо небезпечні;</t>
  </si>
  <si>
    <t>ІІІ клас – помірно небезпечні;</t>
  </si>
  <si>
    <t>ІV клас – малонебезпечні.</t>
  </si>
  <si>
    <r>
      <rPr>
        <b/>
        <sz val="11"/>
        <color theme="1"/>
        <rFont val="Calibri"/>
        <family val="2"/>
        <charset val="204"/>
        <scheme val="minor"/>
      </rPr>
      <t xml:space="preserve">Оброблення (перероблення) відходів </t>
    </r>
    <r>
      <rPr>
        <sz val="11"/>
        <color theme="1"/>
        <rFont val="Calibri"/>
        <family val="2"/>
        <charset val="204"/>
        <scheme val="minor"/>
      </rPr>
      <t>– здійснення будь-яких технологічних операцій, пов’язаних зі зміною фізичних, хімічних чи біологічних властивостей відходів, з метою їх підготовки до екологічно безпечного зберігання, перевезення, утилізації чи видалення.</t>
    </r>
  </si>
  <si>
    <r>
      <rPr>
        <b/>
        <sz val="11"/>
        <color theme="1"/>
        <rFont val="Calibri"/>
        <family val="2"/>
        <charset val="204"/>
        <scheme val="minor"/>
      </rPr>
      <t>Побутові та подібні відходи</t>
    </r>
    <r>
      <rPr>
        <sz val="11"/>
        <color theme="1"/>
        <rFont val="Calibri"/>
        <family val="2"/>
        <charset val="204"/>
        <scheme val="minor"/>
      </rPr>
      <t xml:space="preserve"> – залишки речовин, матеріалів, предмети, що утворюються в процесі життя і діяльності  людини  в  житлових  та  нежитлових  будинках (змішані побутові відходи, великогабаритне сміття, відходи від очищення вулиць, кухонні відходи, побутова техніка), що не можуть у подальшому використовуватися  за  призначенням.</t>
    </r>
  </si>
  <si>
    <r>
      <rPr>
        <b/>
        <sz val="11"/>
        <color theme="1"/>
        <rFont val="Calibri"/>
        <family val="2"/>
        <charset val="204"/>
        <scheme val="minor"/>
      </rPr>
      <t>Поводження з відходами</t>
    </r>
    <r>
      <rPr>
        <sz val="11"/>
        <color theme="1"/>
        <rFont val="Calibri"/>
        <family val="2"/>
        <charset val="204"/>
        <scheme val="minor"/>
      </rPr>
      <t xml:space="preserve"> – дії, спрямовані на запобігання утворенню відходів, їх збирання, перевезення, зберігання, оброблення, утилізацію, видалення, знешкодження і захоронення, включаючи контроль за цими операціями та нагляд за місцями видалення.</t>
    </r>
  </si>
  <si>
    <r>
      <rPr>
        <b/>
        <sz val="11"/>
        <color theme="1"/>
        <rFont val="Calibri"/>
        <family val="2"/>
        <charset val="204"/>
        <scheme val="minor"/>
      </rPr>
      <t>Спалення відходів</t>
    </r>
    <r>
      <rPr>
        <sz val="11"/>
        <color theme="1"/>
        <rFont val="Calibri"/>
        <family val="2"/>
        <charset val="204"/>
        <scheme val="minor"/>
      </rPr>
      <t xml:space="preserve"> – регулюємий процес спалення твердих, рідких чи газоподібних відходів при високих температурах.</t>
    </r>
  </si>
  <si>
    <r>
      <rPr>
        <b/>
        <sz val="11"/>
        <color theme="1"/>
        <rFont val="Calibri"/>
        <family val="2"/>
        <charset val="204"/>
        <scheme val="minor"/>
      </rPr>
      <t>Спеціально відведені місця видалення відходів</t>
    </r>
    <r>
      <rPr>
        <sz val="11"/>
        <color theme="1"/>
        <rFont val="Calibri"/>
        <family val="2"/>
        <charset val="204"/>
        <scheme val="minor"/>
      </rPr>
      <t xml:space="preserve"> – ділянки спеціально призначені для накопичення, постійного зберігання відходів, на використання яких отримано дозвіл від спеціально уповноважених органів у сфері поводження з відходами.</t>
    </r>
  </si>
  <si>
    <r>
      <rPr>
        <b/>
        <sz val="11"/>
        <color theme="1"/>
        <rFont val="Calibri"/>
        <family val="2"/>
        <charset val="204"/>
        <scheme val="minor"/>
      </rPr>
      <t>Утилізація відходів</t>
    </r>
    <r>
      <rPr>
        <sz val="11"/>
        <color theme="1"/>
        <rFont val="Calibri"/>
        <family val="2"/>
        <charset val="204"/>
        <scheme val="minor"/>
      </rPr>
      <t xml:space="preserve"> – використання відходів як вторинних матеріальних чи енергетичних ресурсів.</t>
    </r>
  </si>
  <si>
    <t xml:space="preserve">           видалення відходів у розрахунку на одну особу за регіонами</t>
  </si>
  <si>
    <t xml:space="preserve">           Per capita of the total wastes volume accumulated in the managed </t>
  </si>
  <si>
    <t>7. Охорона 
    та використання 
    лісових ресурсів</t>
  </si>
  <si>
    <t>7.1. Основні показники ведення лісового господарства</t>
  </si>
  <si>
    <t xml:space="preserve">        Main indicators of the forestry management  </t>
  </si>
  <si>
    <t>Вартість реалізованої лісової продукції, млн.грн</t>
  </si>
  <si>
    <r>
      <t>12366,7</t>
    </r>
    <r>
      <rPr>
        <vertAlign val="superscript"/>
        <sz val="11"/>
        <rFont val="Calibri"/>
        <family val="2"/>
        <charset val="204"/>
        <scheme val="minor"/>
      </rPr>
      <t>2</t>
    </r>
  </si>
  <si>
    <r>
      <t>20476</t>
    </r>
    <r>
      <rPr>
        <vertAlign val="superscript"/>
        <sz val="11"/>
        <rFont val="Calibri"/>
        <family val="2"/>
        <charset val="204"/>
        <scheme val="minor"/>
      </rPr>
      <t>2</t>
    </r>
  </si>
  <si>
    <r>
      <t>21583,4</t>
    </r>
    <r>
      <rPr>
        <vertAlign val="superscript"/>
        <sz val="11"/>
        <rFont val="Calibri"/>
        <family val="2"/>
        <charset val="204"/>
        <scheme val="minor"/>
      </rPr>
      <t>2</t>
    </r>
  </si>
  <si>
    <t xml:space="preserve">Cost of sold forest products,         mln.UAH </t>
  </si>
  <si>
    <t>Площа рубок лісу, усього,  
тис.га</t>
  </si>
  <si>
    <r>
      <t>382,0</t>
    </r>
    <r>
      <rPr>
        <vertAlign val="superscript"/>
        <sz val="11"/>
        <rFont val="Calibri"/>
        <family val="2"/>
        <charset val="204"/>
        <scheme val="minor"/>
      </rPr>
      <t>2</t>
    </r>
  </si>
  <si>
    <t>Area of deforestation, total, thsd.ha</t>
  </si>
  <si>
    <t xml:space="preserve">від рубок головного користування </t>
  </si>
  <si>
    <r>
      <t>30,1</t>
    </r>
    <r>
      <rPr>
        <vertAlign val="superscript"/>
        <sz val="11"/>
        <rFont val="Calibri"/>
        <family val="2"/>
        <charset val="204"/>
        <scheme val="minor"/>
      </rPr>
      <t>2</t>
    </r>
  </si>
  <si>
    <t>from felling of the main 
use</t>
  </si>
  <si>
    <t>від рубок формування і оздоровлення лісів та інших заходів</t>
  </si>
  <si>
    <r>
      <t>351,9</t>
    </r>
    <r>
      <rPr>
        <vertAlign val="superscript"/>
        <sz val="11"/>
        <rFont val="Calibri"/>
        <family val="2"/>
        <charset val="204"/>
        <scheme val="minor"/>
      </rPr>
      <t>2</t>
    </r>
  </si>
  <si>
    <t>from felling of formation and improvement of forests and other fellings</t>
  </si>
  <si>
    <r>
      <t>Заготівля деревини, усього, тис.м</t>
    </r>
    <r>
      <rPr>
        <vertAlign val="superscript"/>
        <sz val="11"/>
        <rFont val="Calibri"/>
        <family val="2"/>
        <charset val="204"/>
        <scheme val="minor"/>
      </rPr>
      <t>3</t>
    </r>
  </si>
  <si>
    <r>
      <t>17826,2</t>
    </r>
    <r>
      <rPr>
        <vertAlign val="superscript"/>
        <sz val="11"/>
        <rFont val="Calibri"/>
        <family val="2"/>
        <charset val="204"/>
        <scheme val="minor"/>
      </rPr>
      <t>2</t>
    </r>
  </si>
  <si>
    <r>
      <t>17649,4</t>
    </r>
    <r>
      <rPr>
        <vertAlign val="superscript"/>
        <sz val="11"/>
        <rFont val="Calibri"/>
        <family val="2"/>
        <charset val="204"/>
        <scheme val="minor"/>
      </rPr>
      <t>2</t>
    </r>
  </si>
  <si>
    <r>
      <t>15934,3</t>
    </r>
    <r>
      <rPr>
        <vertAlign val="superscript"/>
        <sz val="11"/>
        <rFont val="Calibri"/>
        <family val="2"/>
        <charset val="204"/>
        <scheme val="minor"/>
      </rPr>
      <t>2</t>
    </r>
  </si>
  <si>
    <r>
      <t>Timber harvesting, total,                thsd.m</t>
    </r>
    <r>
      <rPr>
        <i/>
        <vertAlign val="superscript"/>
        <sz val="11"/>
        <color theme="1"/>
        <rFont val="Calibri"/>
        <family val="2"/>
        <charset val="204"/>
        <scheme val="minor"/>
      </rPr>
      <t>3</t>
    </r>
  </si>
  <si>
    <r>
      <t>7124,6</t>
    </r>
    <r>
      <rPr>
        <vertAlign val="superscript"/>
        <sz val="11"/>
        <rFont val="Calibri"/>
        <family val="2"/>
        <charset val="204"/>
        <scheme val="minor"/>
      </rPr>
      <t>2</t>
    </r>
  </si>
  <si>
    <r>
      <t>7114,0</t>
    </r>
    <r>
      <rPr>
        <vertAlign val="superscript"/>
        <sz val="11"/>
        <rFont val="Calibri"/>
        <family val="2"/>
        <charset val="204"/>
        <scheme val="minor"/>
      </rPr>
      <t>2</t>
    </r>
  </si>
  <si>
    <r>
      <t>6298,9</t>
    </r>
    <r>
      <rPr>
        <vertAlign val="superscript"/>
        <sz val="11"/>
        <rFont val="Calibri"/>
        <family val="2"/>
        <charset val="204"/>
        <scheme val="minor"/>
      </rPr>
      <t>2</t>
    </r>
  </si>
  <si>
    <r>
      <t>10701,6</t>
    </r>
    <r>
      <rPr>
        <vertAlign val="superscript"/>
        <sz val="11"/>
        <rFont val="Calibri"/>
        <family val="2"/>
        <charset val="204"/>
        <scheme val="minor"/>
      </rPr>
      <t>2</t>
    </r>
  </si>
  <si>
    <r>
      <t>10535,4</t>
    </r>
    <r>
      <rPr>
        <vertAlign val="superscript"/>
        <sz val="11"/>
        <rFont val="Calibri"/>
        <family val="2"/>
        <charset val="204"/>
        <scheme val="minor"/>
      </rPr>
      <t>2</t>
    </r>
  </si>
  <si>
    <r>
      <t>9635,4</t>
    </r>
    <r>
      <rPr>
        <vertAlign val="superscript"/>
        <sz val="11"/>
        <rFont val="Calibri"/>
        <family val="2"/>
        <charset val="204"/>
        <scheme val="minor"/>
      </rPr>
      <t>2</t>
    </r>
  </si>
  <si>
    <r>
      <t>Заготівля круглого лісу, усього, тис.м</t>
    </r>
    <r>
      <rPr>
        <vertAlign val="superscript"/>
        <sz val="11"/>
        <rFont val="Calibri"/>
        <family val="2"/>
        <charset val="204"/>
        <scheme val="minor"/>
      </rPr>
      <t>3</t>
    </r>
  </si>
  <si>
    <r>
      <t>16773,0</t>
    </r>
    <r>
      <rPr>
        <vertAlign val="superscript"/>
        <sz val="11"/>
        <rFont val="Calibri"/>
        <family val="2"/>
        <charset val="204"/>
        <scheme val="minor"/>
      </rPr>
      <t>2</t>
    </r>
  </si>
  <si>
    <r>
      <t>16666,9</t>
    </r>
    <r>
      <rPr>
        <vertAlign val="superscript"/>
        <sz val="11"/>
        <rFont val="Calibri"/>
        <family val="2"/>
        <charset val="204"/>
        <scheme val="minor"/>
      </rPr>
      <t>2</t>
    </r>
  </si>
  <si>
    <r>
      <t>15085,1</t>
    </r>
    <r>
      <rPr>
        <vertAlign val="superscript"/>
        <sz val="11"/>
        <rFont val="Calibri"/>
        <family val="2"/>
        <charset val="204"/>
        <scheme val="minor"/>
      </rPr>
      <t>2</t>
    </r>
  </si>
  <si>
    <r>
      <t>Harvesting of round wood, total, thsd.m</t>
    </r>
    <r>
      <rPr>
        <i/>
        <vertAlign val="superscript"/>
        <sz val="11"/>
        <color theme="1"/>
        <rFont val="Calibri"/>
        <family val="2"/>
        <charset val="204"/>
        <scheme val="minor"/>
      </rPr>
      <t>3</t>
    </r>
    <r>
      <rPr>
        <i/>
        <sz val="11"/>
        <color theme="1"/>
        <rFont val="Calibri"/>
        <family val="2"/>
        <charset val="204"/>
        <scheme val="minor"/>
      </rPr>
      <t xml:space="preserve"> </t>
    </r>
  </si>
  <si>
    <t>Площа відтворення лісів, 
тис.га</t>
  </si>
  <si>
    <t>Forest reproduction area, thsd.ha</t>
  </si>
  <si>
    <t>садіння і висівання лісу</t>
  </si>
  <si>
    <t>planting and sowing forests</t>
  </si>
  <si>
    <t>природне поновлення 
лісу</t>
  </si>
  <si>
    <t>natural regeneration of the forest</t>
  </si>
  <si>
    <t xml:space="preserve">Із загальної площі відтворення лісів,  тис.га </t>
  </si>
  <si>
    <t>Of the total area of forest reproduction, thsd.ha</t>
  </si>
  <si>
    <t>площа лісорозведення</t>
  </si>
  <si>
    <t>afforestation area</t>
  </si>
  <si>
    <t>площа лісовідновлення</t>
  </si>
  <si>
    <t>reforestation area</t>
  </si>
  <si>
    <t>Площа переведення лісових культур та лісових ділянок природного поновлення у вкриті лісовою рослинністю землі, тис.га</t>
  </si>
  <si>
    <t>Area of transfer of forest crops and forest areas of natural regeneration to lands covered with forest vegetation, thsd.ha</t>
  </si>
  <si>
    <t>у тому числі лісових культур</t>
  </si>
  <si>
    <t>including forest crops</t>
  </si>
  <si>
    <t>Кількість лісових пожеж</t>
  </si>
  <si>
    <r>
      <t>2608</t>
    </r>
    <r>
      <rPr>
        <vertAlign val="superscript"/>
        <sz val="11"/>
        <rFont val="Calibri"/>
        <family val="2"/>
        <charset val="204"/>
        <scheme val="minor"/>
      </rPr>
      <t>1</t>
    </r>
  </si>
  <si>
    <r>
      <t>660</t>
    </r>
    <r>
      <rPr>
        <vertAlign val="superscript"/>
        <sz val="11"/>
        <rFont val="Calibri"/>
        <family val="2"/>
        <charset val="204"/>
        <scheme val="minor"/>
      </rPr>
      <t>1</t>
    </r>
  </si>
  <si>
    <r>
      <t>1052</t>
    </r>
    <r>
      <rPr>
        <vertAlign val="superscript"/>
        <sz val="11"/>
        <rFont val="Calibri"/>
        <family val="2"/>
        <charset val="204"/>
        <scheme val="minor"/>
      </rPr>
      <t>1</t>
    </r>
  </si>
  <si>
    <t>Number of forest fires</t>
  </si>
  <si>
    <t>Площа лісових земель, пройдена пожежами, тис.га</t>
  </si>
  <si>
    <r>
      <t>75,0</t>
    </r>
    <r>
      <rPr>
        <vertAlign val="superscript"/>
        <sz val="11"/>
        <rFont val="Calibri"/>
        <family val="2"/>
        <charset val="204"/>
        <scheme val="minor"/>
      </rPr>
      <t>1</t>
    </r>
  </si>
  <si>
    <r>
      <t>0,3</t>
    </r>
    <r>
      <rPr>
        <vertAlign val="superscript"/>
        <sz val="11"/>
        <rFont val="Calibri"/>
        <family val="2"/>
        <charset val="204"/>
        <scheme val="minor"/>
      </rPr>
      <t>1</t>
    </r>
  </si>
  <si>
    <r>
      <t>15,8</t>
    </r>
    <r>
      <rPr>
        <vertAlign val="superscript"/>
        <sz val="11"/>
        <rFont val="Calibri"/>
        <family val="2"/>
        <charset val="204"/>
        <scheme val="minor"/>
      </rPr>
      <t>1</t>
    </r>
  </si>
  <si>
    <t>Area of forest lands covered by fires, thsd.ha</t>
  </si>
  <si>
    <t>Збитки, заподіяні лісовими пожежами, млн.грн</t>
  </si>
  <si>
    <r>
      <t>19,1</t>
    </r>
    <r>
      <rPr>
        <vertAlign val="superscript"/>
        <sz val="11"/>
        <rFont val="Calibri"/>
        <family val="2"/>
        <charset val="204"/>
        <scheme val="minor"/>
      </rPr>
      <t>1</t>
    </r>
  </si>
  <si>
    <r>
      <t>2,1</t>
    </r>
    <r>
      <rPr>
        <vertAlign val="superscript"/>
        <sz val="11"/>
        <rFont val="Calibri"/>
        <family val="2"/>
        <charset val="204"/>
        <scheme val="minor"/>
      </rPr>
      <t>1</t>
    </r>
  </si>
  <si>
    <r>
      <t>302,4</t>
    </r>
    <r>
      <rPr>
        <vertAlign val="superscript"/>
        <sz val="11"/>
        <rFont val="Calibri"/>
        <family val="2"/>
        <charset val="204"/>
        <scheme val="minor"/>
      </rPr>
      <t>1</t>
    </r>
  </si>
  <si>
    <t>Damage caused by forest fires, mln. UAH</t>
  </si>
  <si>
    <t>Площа захисту лісів від шкідників і хвороб, тис.га</t>
  </si>
  <si>
    <t>Area of forest protection against pests and diseases, thsd.ha</t>
  </si>
  <si>
    <t>біологічним методом</t>
  </si>
  <si>
    <t>biological method</t>
  </si>
  <si>
    <t>хімічним методом</t>
  </si>
  <si>
    <t>chemical method</t>
  </si>
  <si>
    <r>
      <rPr>
        <vertAlign val="superscript"/>
        <sz val="10"/>
        <rFont val="Calibri"/>
        <family val="2"/>
        <charset val="204"/>
        <scheme val="minor"/>
      </rPr>
      <t xml:space="preserve">1 </t>
    </r>
    <r>
      <rPr>
        <sz val="10"/>
        <rFont val="Calibri"/>
        <family val="2"/>
        <charset val="204"/>
        <scheme val="minor"/>
      </rPr>
      <t>За даними Державної служби України з надзвичайних ситуацій /</t>
    </r>
    <r>
      <rPr>
        <i/>
        <sz val="10"/>
        <rFont val="Calibri"/>
        <family val="2"/>
        <charset val="204"/>
        <scheme val="minor"/>
      </rPr>
      <t xml:space="preserve"> Data from State Emergency Service of Ukraine. </t>
    </r>
  </si>
  <si>
    <r>
      <rPr>
        <vertAlign val="superscript"/>
        <sz val="10"/>
        <color theme="1"/>
        <rFont val="Calibri"/>
        <family val="2"/>
        <charset val="204"/>
        <scheme val="minor"/>
      </rPr>
      <t xml:space="preserve">2 </t>
    </r>
    <r>
      <rPr>
        <sz val="10"/>
        <color theme="1"/>
        <rFont val="Calibri"/>
        <family val="2"/>
        <charset val="204"/>
        <scheme val="minor"/>
      </rPr>
      <t>За даними Державного агентства лісових ресурсів /</t>
    </r>
    <r>
      <rPr>
        <i/>
        <sz val="10"/>
        <color theme="1"/>
        <rFont val="Calibri"/>
        <family val="2"/>
        <charset val="204"/>
        <scheme val="minor"/>
      </rPr>
      <t xml:space="preserve"> Data from State Forest Resources Agency.  </t>
    </r>
  </si>
  <si>
    <t xml:space="preserve">7.2.  Площа рубок лісу та заходів за сиcтемами та видами рубок  </t>
  </si>
  <si>
    <t xml:space="preserve">         Forest fellings area by systems and types</t>
  </si>
  <si>
    <r>
      <t xml:space="preserve"> (га / </t>
    </r>
    <r>
      <rPr>
        <i/>
        <sz val="10"/>
        <color theme="1"/>
        <rFont val="Calibri"/>
        <family val="2"/>
        <charset val="204"/>
        <scheme val="minor"/>
      </rPr>
      <t>ha</t>
    </r>
    <r>
      <rPr>
        <sz val="10"/>
        <color theme="1"/>
        <rFont val="Calibri"/>
        <family val="2"/>
        <charset val="204"/>
        <scheme val="minor"/>
      </rPr>
      <t>)</t>
    </r>
  </si>
  <si>
    <r>
      <t>2020</t>
    </r>
    <r>
      <rPr>
        <vertAlign val="superscript"/>
        <sz val="11"/>
        <rFont val="Calibri"/>
        <family val="2"/>
        <charset val="204"/>
        <scheme val="minor"/>
      </rPr>
      <t>1</t>
    </r>
  </si>
  <si>
    <t>Площа рубок лісу, усього</t>
  </si>
  <si>
    <t>Area of deforestation, total</t>
  </si>
  <si>
    <t>рубки головного користування</t>
  </si>
  <si>
    <t>felling of the main use</t>
  </si>
  <si>
    <t>поступові, вибіркові і комбіновані</t>
  </si>
  <si>
    <t>gradual, selective 
and combined</t>
  </si>
  <si>
    <t>суцільні</t>
  </si>
  <si>
    <t>solid</t>
  </si>
  <si>
    <t xml:space="preserve">рубки формування і оздоровлення лісів </t>
  </si>
  <si>
    <t>felling of forest formation 
and rehabilitation</t>
  </si>
  <si>
    <t xml:space="preserve">рубки догляду </t>
  </si>
  <si>
    <t>logging care</t>
  </si>
  <si>
    <t>освітлення</t>
  </si>
  <si>
    <t>defecation</t>
  </si>
  <si>
    <t>прочищення</t>
  </si>
  <si>
    <t>cleaning</t>
  </si>
  <si>
    <t>проріджування</t>
  </si>
  <si>
    <t>thinning</t>
  </si>
  <si>
    <t>прохідні</t>
  </si>
  <si>
    <t>checkpoints</t>
  </si>
  <si>
    <t>санітарні</t>
  </si>
  <si>
    <t>sanitary</t>
  </si>
  <si>
    <t>лісовідновні</t>
  </si>
  <si>
    <t>reforestation</t>
  </si>
  <si>
    <t>переформування</t>
  </si>
  <si>
    <t>reformulation</t>
  </si>
  <si>
    <t>реконструктивні</t>
  </si>
  <si>
    <t>reconstructive</t>
  </si>
  <si>
    <t>ландшафтні</t>
  </si>
  <si>
    <t>landscape</t>
  </si>
  <si>
    <t>інші рубки формування і оздоровлення лісів</t>
  </si>
  <si>
    <t>other felling of forest formation and rehabilitation</t>
  </si>
  <si>
    <t>із рубок формування і оздоровлення лісів – суцільні рубки</t>
  </si>
  <si>
    <t>from fellings of formation and improvement of forests - continuous fellings</t>
  </si>
  <si>
    <t>заходи, не пов'язані з веденням лісового господарства</t>
  </si>
  <si>
    <t>measures are not related 
to forestry</t>
  </si>
  <si>
    <t xml:space="preserve">7.3. Заготівля деревини за сиcтемами та видами рубок   </t>
  </si>
  <si>
    <t xml:space="preserve">         Logging by systems and types of felling</t>
  </si>
  <si>
    <r>
      <t>(тис.м</t>
    </r>
    <r>
      <rPr>
        <vertAlign val="superscript"/>
        <sz val="10"/>
        <color theme="1"/>
        <rFont val="Calibri"/>
        <family val="2"/>
        <charset val="204"/>
        <scheme val="minor"/>
      </rPr>
      <t>3</t>
    </r>
    <r>
      <rPr>
        <sz val="10"/>
        <color theme="1"/>
        <rFont val="Calibri"/>
        <family val="2"/>
        <charset val="204"/>
        <scheme val="minor"/>
      </rPr>
      <t xml:space="preserve"> / </t>
    </r>
    <r>
      <rPr>
        <i/>
        <sz val="10"/>
        <color theme="1"/>
        <rFont val="Calibri"/>
        <family val="2"/>
        <charset val="204"/>
        <scheme val="minor"/>
      </rPr>
      <t>thsd.m</t>
    </r>
    <r>
      <rPr>
        <i/>
        <vertAlign val="superscript"/>
        <sz val="10"/>
        <color theme="1"/>
        <rFont val="Calibri"/>
        <family val="2"/>
        <charset val="204"/>
        <scheme val="minor"/>
      </rPr>
      <t>3</t>
    </r>
    <r>
      <rPr>
        <sz val="10"/>
        <color theme="1"/>
        <rFont val="Calibri"/>
        <family val="2"/>
        <charset val="204"/>
        <scheme val="minor"/>
      </rPr>
      <t>)</t>
    </r>
  </si>
  <si>
    <r>
      <t>2021</t>
    </r>
    <r>
      <rPr>
        <vertAlign val="superscript"/>
        <sz val="11"/>
        <rFont val="Calibri"/>
        <family val="2"/>
        <charset val="204"/>
        <scheme val="minor"/>
      </rPr>
      <t>1</t>
    </r>
  </si>
  <si>
    <t>2022</t>
  </si>
  <si>
    <t>Кількість заготовленої деревини, усього</t>
  </si>
  <si>
    <t>The amount of harvested wood, 
total</t>
  </si>
  <si>
    <t>gradual, selective and combined</t>
  </si>
  <si>
    <t>other felling of forest formation 
and rehabilitation</t>
  </si>
  <si>
    <t>from felling of formation
and improvement of forests - continuous felling</t>
  </si>
  <si>
    <t xml:space="preserve"> measures are not related 
to forestry</t>
  </si>
  <si>
    <r>
      <rPr>
        <vertAlign val="superscript"/>
        <sz val="10"/>
        <rFont val="Calibri"/>
        <family val="2"/>
        <charset val="204"/>
        <scheme val="minor"/>
      </rPr>
      <t>1</t>
    </r>
    <r>
      <rPr>
        <sz val="10"/>
        <rFont val="Calibri"/>
        <family val="2"/>
        <charset val="204"/>
        <scheme val="minor"/>
      </rPr>
      <t xml:space="preserve"> Див. виноску 2 до таблиці 7.1 / </t>
    </r>
    <r>
      <rPr>
        <i/>
        <sz val="10"/>
        <rFont val="Calibri"/>
        <family val="2"/>
        <charset val="204"/>
        <scheme val="minor"/>
      </rPr>
      <t>See the footnote 2 for the table 7.1.</t>
    </r>
  </si>
  <si>
    <t xml:space="preserve">7.4. Заготівля деревини за видами лісової продукції </t>
  </si>
  <si>
    <t xml:space="preserve">        Logging by type of forestry products</t>
  </si>
  <si>
    <r>
      <t>(тис.м</t>
    </r>
    <r>
      <rPr>
        <vertAlign val="superscript"/>
        <sz val="10"/>
        <color theme="1"/>
        <rFont val="Calibri"/>
        <family val="2"/>
        <charset val="204"/>
        <scheme val="minor"/>
      </rPr>
      <t>3</t>
    </r>
    <r>
      <rPr>
        <sz val="10"/>
        <color theme="1"/>
        <rFont val="Calibri"/>
        <family val="2"/>
        <charset val="204"/>
        <scheme val="minor"/>
      </rPr>
      <t xml:space="preserve"> /</t>
    </r>
    <r>
      <rPr>
        <i/>
        <sz val="10"/>
        <color theme="1"/>
        <rFont val="Calibri"/>
        <family val="2"/>
        <charset val="204"/>
        <scheme val="minor"/>
      </rPr>
      <t xml:space="preserve">  thsd.m</t>
    </r>
    <r>
      <rPr>
        <i/>
        <vertAlign val="superscript"/>
        <sz val="10"/>
        <color theme="1"/>
        <rFont val="Calibri"/>
        <family val="2"/>
        <charset val="204"/>
        <scheme val="minor"/>
      </rPr>
      <t>3</t>
    </r>
    <r>
      <rPr>
        <sz val="10"/>
        <color theme="1"/>
        <rFont val="Calibri"/>
        <family val="2"/>
        <charset val="204"/>
        <scheme val="minor"/>
      </rPr>
      <t>)</t>
    </r>
  </si>
  <si>
    <t>The amount of harvested wood, total</t>
  </si>
  <si>
    <t>Усі види круглого лісу, 
усього</t>
  </si>
  <si>
    <t>All kinds of round wood, everything</t>
  </si>
  <si>
    <t xml:space="preserve">Діловий круглий ліс </t>
  </si>
  <si>
    <t>Business round forest</t>
  </si>
  <si>
    <t>хвойних порід</t>
  </si>
  <si>
    <t>conifers</t>
  </si>
  <si>
    <t>листяних порід</t>
  </si>
  <si>
    <t>deciduous species</t>
  </si>
  <si>
    <t xml:space="preserve">Паливна деревина </t>
  </si>
  <si>
    <t>Fuel wood</t>
  </si>
  <si>
    <t>Неліквідна деревина</t>
  </si>
  <si>
    <t>Іlliquid wood</t>
  </si>
  <si>
    <r>
      <t>7.5. Заготівля та реалізація лісової продукції в межах України за видами у 2022 році</t>
    </r>
    <r>
      <rPr>
        <b/>
        <vertAlign val="superscript"/>
        <sz val="14"/>
        <color theme="1"/>
        <rFont val="Calibri"/>
        <family val="2"/>
        <charset val="204"/>
        <scheme val="minor"/>
      </rPr>
      <t>1</t>
    </r>
    <r>
      <rPr>
        <b/>
        <sz val="14"/>
        <color theme="1"/>
        <rFont val="Calibri"/>
        <family val="2"/>
        <charset val="204"/>
        <scheme val="minor"/>
      </rPr>
      <t xml:space="preserve">   </t>
    </r>
  </si>
  <si>
    <r>
      <t xml:space="preserve">        Logging and sale of forestry products within Ukraine by type in 2022</t>
    </r>
    <r>
      <rPr>
        <b/>
        <i/>
        <vertAlign val="superscript"/>
        <sz val="14"/>
        <color theme="1"/>
        <rFont val="Calibri"/>
        <family val="2"/>
        <charset val="204"/>
        <scheme val="minor"/>
      </rPr>
      <t>1</t>
    </r>
  </si>
  <si>
    <r>
      <t>Кількість
 реалізованої 
лісової продукції, тис.м</t>
    </r>
    <r>
      <rPr>
        <vertAlign val="superscript"/>
        <sz val="11"/>
        <rFont val="Calibri"/>
        <family val="2"/>
        <charset val="204"/>
        <scheme val="minor"/>
      </rPr>
      <t>3</t>
    </r>
  </si>
  <si>
    <t>Вартість 
реалізованої 
лісової продукції, 
млн.грн</t>
  </si>
  <si>
    <r>
      <t>Середня ціна реалізації одиниці лісової продукції, 
грн за м</t>
    </r>
    <r>
      <rPr>
        <vertAlign val="superscript"/>
        <sz val="11"/>
        <rFont val="Calibri"/>
        <family val="2"/>
        <charset val="204"/>
        <scheme val="minor"/>
      </rPr>
      <t>3</t>
    </r>
  </si>
  <si>
    <r>
      <t>Number
  implemented
forest products, thsd.m</t>
    </r>
    <r>
      <rPr>
        <i/>
        <vertAlign val="superscript"/>
        <sz val="11"/>
        <color theme="1"/>
        <rFont val="Calibri"/>
        <family val="2"/>
        <charset val="204"/>
        <scheme val="minor"/>
      </rPr>
      <t>3</t>
    </r>
  </si>
  <si>
    <t xml:space="preserve">Cost
implemented
forest products,
mln.UAH </t>
  </si>
  <si>
    <r>
      <t>The average selling price per unit of forest products,
UAH per m</t>
    </r>
    <r>
      <rPr>
        <i/>
        <vertAlign val="superscript"/>
        <sz val="11"/>
        <color theme="1"/>
        <rFont val="Calibri"/>
        <family val="2"/>
        <charset val="204"/>
        <scheme val="minor"/>
      </rPr>
      <t>3</t>
    </r>
  </si>
  <si>
    <t>Усі види круглого лісу</t>
  </si>
  <si>
    <t>All types of round wood</t>
  </si>
  <si>
    <t>Діловий круглий ліс</t>
  </si>
  <si>
    <t xml:space="preserve">листяних порід </t>
  </si>
  <si>
    <r>
      <t xml:space="preserve">7.6. Заготівля деревини за видами лісової продукції за регіонами у 2022 році </t>
    </r>
    <r>
      <rPr>
        <b/>
        <vertAlign val="superscript"/>
        <sz val="14"/>
        <rFont val="Calibri"/>
        <family val="2"/>
        <charset val="204"/>
        <scheme val="minor"/>
      </rPr>
      <t>1</t>
    </r>
  </si>
  <si>
    <r>
      <t xml:space="preserve">         Logging by type of forestry products by regions in 2022</t>
    </r>
    <r>
      <rPr>
        <b/>
        <i/>
        <vertAlign val="superscript"/>
        <sz val="14"/>
        <rFont val="Calibri"/>
        <family val="2"/>
        <charset val="204"/>
        <scheme val="minor"/>
      </rPr>
      <t>1</t>
    </r>
  </si>
  <si>
    <t>Кількість заготовленого круглого лісу</t>
  </si>
  <si>
    <t>ділового круглого лісу</t>
  </si>
  <si>
    <t>паливної деревини</t>
  </si>
  <si>
    <t>Number of harvested roundwood</t>
  </si>
  <si>
    <t>business round forest</t>
  </si>
  <si>
    <t>fuel wood</t>
  </si>
  <si>
    <r>
      <rPr>
        <vertAlign val="superscript"/>
        <sz val="10"/>
        <rFont val="Calibri"/>
        <family val="2"/>
        <charset val="204"/>
        <scheme val="minor"/>
      </rPr>
      <t>1</t>
    </r>
    <r>
      <rPr>
        <sz val="10"/>
        <rFont val="Calibri"/>
        <family val="2"/>
        <charset val="204"/>
        <scheme val="minor"/>
      </rPr>
      <t xml:space="preserve"> Див. виноску 2 до таблиці 7.1 / </t>
    </r>
    <r>
      <rPr>
        <i/>
        <sz val="10"/>
        <rFont val="Calibri"/>
        <family val="2"/>
        <charset val="204"/>
        <scheme val="minor"/>
      </rPr>
      <t xml:space="preserve">See the footnote 2 for the table 7.1. </t>
    </r>
  </si>
  <si>
    <r>
      <t>7.7. Заготівля деревини за породним складом деревостанів за регіонами у 2022 році</t>
    </r>
    <r>
      <rPr>
        <b/>
        <vertAlign val="superscript"/>
        <sz val="14"/>
        <rFont val="Calibri"/>
        <family val="2"/>
        <charset val="204"/>
        <scheme val="minor"/>
      </rPr>
      <t xml:space="preserve">1  </t>
    </r>
    <r>
      <rPr>
        <b/>
        <sz val="14"/>
        <rFont val="Calibri"/>
        <family val="2"/>
        <charset val="204"/>
        <scheme val="minor"/>
      </rPr>
      <t xml:space="preserve">    </t>
    </r>
  </si>
  <si>
    <r>
      <t xml:space="preserve">         Logging by plantation species by regions in 2022</t>
    </r>
    <r>
      <rPr>
        <b/>
        <i/>
        <vertAlign val="superscript"/>
        <sz val="14"/>
        <rFont val="Calibri"/>
        <family val="2"/>
        <charset val="204"/>
        <scheme val="minor"/>
      </rPr>
      <t>1</t>
    </r>
  </si>
  <si>
    <r>
      <t xml:space="preserve">(м³ / </t>
    </r>
    <r>
      <rPr>
        <i/>
        <sz val="10"/>
        <color theme="1"/>
        <rFont val="Calibri"/>
        <family val="2"/>
        <charset val="204"/>
        <scheme val="minor"/>
      </rPr>
      <t>m</t>
    </r>
    <r>
      <rPr>
        <i/>
        <vertAlign val="superscript"/>
        <sz val="10"/>
        <color theme="1"/>
        <rFont val="Calibri"/>
        <family val="2"/>
        <charset val="204"/>
        <scheme val="minor"/>
      </rPr>
      <t>3</t>
    </r>
    <r>
      <rPr>
        <sz val="10"/>
        <color theme="1"/>
        <rFont val="Calibri"/>
        <family val="2"/>
        <charset val="204"/>
        <scheme val="minor"/>
      </rPr>
      <t>)</t>
    </r>
  </si>
  <si>
    <t>Заготівля деревини за породним складом деревостанів</t>
  </si>
  <si>
    <t>Timber harvesting by species composition of stands</t>
  </si>
  <si>
    <t>сосна</t>
  </si>
  <si>
    <t>ялина</t>
  </si>
  <si>
    <t>інші хвойні</t>
  </si>
  <si>
    <t>дуб</t>
  </si>
  <si>
    <t>бук</t>
  </si>
  <si>
    <t>інші твердолистяні</t>
  </si>
  <si>
    <t>береза</t>
  </si>
  <si>
    <t>вільха</t>
  </si>
  <si>
    <t>осика</t>
  </si>
  <si>
    <t>інші деревні породи</t>
  </si>
  <si>
    <t>pine</t>
  </si>
  <si>
    <t>spruce</t>
  </si>
  <si>
    <t>other conifers</t>
  </si>
  <si>
    <t>oak</t>
  </si>
  <si>
    <t>beech</t>
  </si>
  <si>
    <t>other hardwoods</t>
  </si>
  <si>
    <t>birch</t>
  </si>
  <si>
    <t>alder</t>
  </si>
  <si>
    <t>aspen</t>
  </si>
  <si>
    <t>other deciduous</t>
  </si>
  <si>
    <t>other tree species</t>
  </si>
  <si>
    <r>
      <t>7.8. Реалізація лісової продукції в межах України за регіонами у 2022 році</t>
    </r>
    <r>
      <rPr>
        <b/>
        <vertAlign val="superscript"/>
        <sz val="14"/>
        <rFont val="Calibri"/>
        <family val="2"/>
        <charset val="204"/>
        <scheme val="minor"/>
      </rPr>
      <t>1</t>
    </r>
  </si>
  <si>
    <r>
      <t xml:space="preserve">        Sales of forest products within Ukraine by region in 2022</t>
    </r>
    <r>
      <rPr>
        <b/>
        <i/>
        <vertAlign val="superscript"/>
        <sz val="14"/>
        <rFont val="Calibri"/>
        <family val="2"/>
        <charset val="204"/>
        <scheme val="minor"/>
      </rPr>
      <t>1</t>
    </r>
  </si>
  <si>
    <r>
      <t>Кількість реалізованої 
лісової продукції, тис.м</t>
    </r>
    <r>
      <rPr>
        <vertAlign val="superscript"/>
        <sz val="11"/>
        <rFont val="Calibri"/>
        <family val="2"/>
        <charset val="204"/>
        <scheme val="minor"/>
      </rPr>
      <t>3</t>
    </r>
  </si>
  <si>
    <t>Вартість 
реалізованої 
лісової продукції, млн.грн</t>
  </si>
  <si>
    <r>
      <t>Number of sold 
forest products,  thsd.m</t>
    </r>
    <r>
      <rPr>
        <i/>
        <vertAlign val="superscript"/>
        <sz val="11"/>
        <rFont val="Calibri"/>
        <family val="2"/>
        <charset val="204"/>
        <scheme val="minor"/>
      </rPr>
      <t>3</t>
    </r>
  </si>
  <si>
    <t xml:space="preserve">Cost of sold 
forest products, mln.UAH </t>
  </si>
  <si>
    <r>
      <t>The average selling price per unit 
of forest products, UAH per m</t>
    </r>
    <r>
      <rPr>
        <i/>
        <vertAlign val="superscript"/>
        <sz val="11"/>
        <color theme="1"/>
        <rFont val="Calibri"/>
        <family val="2"/>
        <charset val="204"/>
        <scheme val="minor"/>
      </rPr>
      <t>3</t>
    </r>
  </si>
  <si>
    <r>
      <t xml:space="preserve">        Sale of industrial roundwood by types of forestry products by regions in 2022</t>
    </r>
    <r>
      <rPr>
        <b/>
        <i/>
        <vertAlign val="superscript"/>
        <sz val="14"/>
        <color theme="1"/>
        <rFont val="Calibri"/>
        <family val="2"/>
        <charset val="204"/>
        <scheme val="minor"/>
      </rPr>
      <t>1</t>
    </r>
  </si>
  <si>
    <t>Кількість реалізованого ділового круглого лісу, усього</t>
  </si>
  <si>
    <t>Паливна 
деревина</t>
  </si>
  <si>
    <t>хвойні</t>
  </si>
  <si>
    <t>листяні</t>
  </si>
  <si>
    <t>Number of sold business roundwood, total</t>
  </si>
  <si>
    <t xml:space="preserve"> conifers</t>
  </si>
  <si>
    <t>deciduous</t>
  </si>
  <si>
    <t>7.10. Площа захисту лісів від шкідників і хвороб за регіонами</t>
  </si>
  <si>
    <t xml:space="preserve">           Area of forest protection from pests and diseases by regions </t>
  </si>
  <si>
    <r>
      <t xml:space="preserve"> (га /</t>
    </r>
    <r>
      <rPr>
        <i/>
        <sz val="10"/>
        <color theme="1"/>
        <rFont val="Calibri"/>
        <family val="2"/>
        <charset val="204"/>
        <scheme val="minor"/>
      </rPr>
      <t xml:space="preserve"> ha</t>
    </r>
    <r>
      <rPr>
        <sz val="10"/>
        <color theme="1"/>
        <rFont val="Calibri"/>
        <family val="2"/>
        <charset val="204"/>
        <scheme val="minor"/>
      </rPr>
      <t>)</t>
    </r>
  </si>
  <si>
    <t>Біологічним методом</t>
  </si>
  <si>
    <t>Хімічним методом</t>
  </si>
  <si>
    <t>Biological method</t>
  </si>
  <si>
    <t>Chemical method</t>
  </si>
  <si>
    <t xml:space="preserve">7.11. Площа осередків шкідників і хвороб лісу </t>
  </si>
  <si>
    <t xml:space="preserve">           Area of the pests and forest diseases </t>
  </si>
  <si>
    <r>
      <t xml:space="preserve">(га / </t>
    </r>
    <r>
      <rPr>
        <i/>
        <sz val="10"/>
        <color theme="1"/>
        <rFont val="Calibri"/>
        <family val="2"/>
        <charset val="204"/>
        <scheme val="minor"/>
      </rPr>
      <t>ha</t>
    </r>
    <r>
      <rPr>
        <sz val="10"/>
        <color theme="1"/>
        <rFont val="Calibri"/>
        <family val="2"/>
        <charset val="204"/>
        <scheme val="minor"/>
      </rPr>
      <t>)</t>
    </r>
  </si>
  <si>
    <t>Усього виникло нових осередків  шкідників і хвороб лісу</t>
  </si>
  <si>
    <t>In total, there were new foci of pests and forest diseases</t>
  </si>
  <si>
    <t>шкідників лісу</t>
  </si>
  <si>
    <t>forest pests</t>
  </si>
  <si>
    <t>хвороб лісу</t>
  </si>
  <si>
    <t>forest diseases</t>
  </si>
  <si>
    <t>Усього ліквідовано 
осередків шкідників та 
хвороб лісу заходами боротьби та під впливом природних факторів</t>
  </si>
  <si>
    <t>Total pests and diseases of the forest were eliminated by control measures and under the influence of natural factors</t>
  </si>
  <si>
    <t>7.12. Площа загибелі лісових насаджень за причинами</t>
  </si>
  <si>
    <t xml:space="preserve">           Area of forest plantations death by causes </t>
  </si>
  <si>
    <t>Загинуло лісових насаджень, усього</t>
  </si>
  <si>
    <t>Forest plantations perished, total</t>
  </si>
  <si>
    <t>від пошкоджень шкідливими комахами</t>
  </si>
  <si>
    <t>from damage by harmful insects</t>
  </si>
  <si>
    <t>від хвороб лісу</t>
  </si>
  <si>
    <t>from forest diseases</t>
  </si>
  <si>
    <t>від впливу несприятливих погодних умов</t>
  </si>
  <si>
    <t>from the effects of adverse weather conditions</t>
  </si>
  <si>
    <t>від лісових пожеж</t>
  </si>
  <si>
    <t>from forest fires</t>
  </si>
  <si>
    <t>з інших причин</t>
  </si>
  <si>
    <t>for other reasons</t>
  </si>
  <si>
    <t>від пошкоджень дикими тваринами</t>
  </si>
  <si>
    <t>from damage by wild animals</t>
  </si>
  <si>
    <t>від антропогенних 
факторів</t>
  </si>
  <si>
    <t>from anthropogenic factors</t>
  </si>
  <si>
    <t>від надмірної вологості</t>
  </si>
  <si>
    <t>from excessive humidity</t>
  </si>
  <si>
    <t>7.13. Площа загибелі лісових насаджень за регіонами</t>
  </si>
  <si>
    <t xml:space="preserve">           Area of forest plantations death by regions </t>
  </si>
  <si>
    <t>-</t>
  </si>
  <si>
    <t>7.14. Площа відтворення лісів за регіонами</t>
  </si>
  <si>
    <t xml:space="preserve">           Forestation area by regions </t>
  </si>
  <si>
    <t>7.15. Площа відтворення лісів шляхом садіння і висівання лісу за регіонами</t>
  </si>
  <si>
    <t xml:space="preserve">           Forestation area due to forest planting and sowing by regions </t>
  </si>
  <si>
    <t>7.16. Площа відтворення лісів шляхом природного поновлення за регіонами</t>
  </si>
  <si>
    <t xml:space="preserve">           Forestation area due to natural renewal of the forests by regions </t>
  </si>
  <si>
    <t>7.17. Площа лісорозведення за регіонами</t>
  </si>
  <si>
    <t xml:space="preserve">           Afforestation area by regions </t>
  </si>
  <si>
    <t xml:space="preserve">7.18. Площа лісовідновлення за регіонами </t>
  </si>
  <si>
    <t xml:space="preserve">           Reforestation area by regions </t>
  </si>
  <si>
    <t xml:space="preserve">7.19. Площа переведення лісових ділянок природного поновлення у вкриті лісовою </t>
  </si>
  <si>
    <t xml:space="preserve">          рослинністю землі за регіонами</t>
  </si>
  <si>
    <t xml:space="preserve">          Area of transplantation of the naturally renewed forest into the forested </t>
  </si>
  <si>
    <t xml:space="preserve">          land areas by regions </t>
  </si>
  <si>
    <t>7.20. Площа переведення лісових культур у вкриті лісовою рослинністю землі</t>
  </si>
  <si>
    <t xml:space="preserve">           Area of transplantation of the forest crops into the forested land areas by regions</t>
  </si>
  <si>
    <t xml:space="preserve">7.21. Заготівля другорядної лісової продукції </t>
  </si>
  <si>
    <t xml:space="preserve">           Logging of the secondary forest products </t>
  </si>
  <si>
    <r>
      <rPr>
        <sz val="10"/>
        <rFont val="Calibri"/>
        <family val="2"/>
        <charset val="204"/>
        <scheme val="minor"/>
      </rPr>
      <t xml:space="preserve">(т  / </t>
    </r>
    <r>
      <rPr>
        <i/>
        <sz val="10"/>
        <rFont val="Calibri"/>
        <family val="2"/>
        <charset val="204"/>
        <scheme val="minor"/>
      </rPr>
      <t>t</t>
    </r>
    <r>
      <rPr>
        <sz val="10"/>
        <rFont val="Calibri"/>
        <family val="2"/>
        <charset val="204"/>
        <scheme val="minor"/>
      </rPr>
      <t>)</t>
    </r>
  </si>
  <si>
    <t>Кора</t>
  </si>
  <si>
    <r>
      <t xml:space="preserve">к / </t>
    </r>
    <r>
      <rPr>
        <i/>
        <sz val="11"/>
        <rFont val="Calibri"/>
        <family val="2"/>
        <charset val="204"/>
        <scheme val="minor"/>
      </rPr>
      <t>c</t>
    </r>
  </si>
  <si>
    <t>Bark</t>
  </si>
  <si>
    <t>Дикорослі плоди</t>
  </si>
  <si>
    <t>Wild fruits</t>
  </si>
  <si>
    <t>Гриби</t>
  </si>
  <si>
    <t>Mushrooms</t>
  </si>
  <si>
    <t>Ягоди</t>
  </si>
  <si>
    <t>Berries</t>
  </si>
  <si>
    <t>Лікарські рослини</t>
  </si>
  <si>
    <t>Medicinal plants</t>
  </si>
  <si>
    <t>Деревні соки</t>
  </si>
  <si>
    <t>Tree sap</t>
  </si>
  <si>
    <t>Сіно</t>
  </si>
  <si>
    <t>Hay</t>
  </si>
  <si>
    <t>Горіхи</t>
  </si>
  <si>
    <t>к/с</t>
  </si>
  <si>
    <t>Nuts</t>
  </si>
  <si>
    <t>Деревна зелень</t>
  </si>
  <si>
    <t>Tree greens</t>
  </si>
  <si>
    <t>Очерет</t>
  </si>
  <si>
    <t>Cane</t>
  </si>
  <si>
    <t>Деревне вугілля</t>
  </si>
  <si>
    <t>Charcoal</t>
  </si>
  <si>
    <t>7.22. Заготівля дерев різдвяних</t>
  </si>
  <si>
    <t xml:space="preserve">           Logging of the christmas trees</t>
  </si>
  <si>
    <r>
      <t>(тис. шт /</t>
    </r>
    <r>
      <rPr>
        <i/>
        <sz val="10"/>
        <color theme="1"/>
        <rFont val="Calibri"/>
        <family val="2"/>
        <charset val="204"/>
        <scheme val="minor"/>
      </rPr>
      <t xml:space="preserve"> thsd. pcs</t>
    </r>
    <r>
      <rPr>
        <sz val="10"/>
        <color theme="1"/>
        <rFont val="Calibri"/>
        <family val="2"/>
        <charset val="204"/>
        <scheme val="minor"/>
      </rPr>
      <t>)</t>
    </r>
  </si>
  <si>
    <r>
      <t>Відтворення лісу</t>
    </r>
    <r>
      <rPr>
        <sz val="11"/>
        <rFont val="Calibri"/>
        <family val="2"/>
        <charset val="204"/>
        <scheme val="minor"/>
      </rPr>
      <t xml:space="preserve"> – роботи щодо відновлення лісів на лісових ділянках, що були вкриті лісовою рослинністю (зруби, згарища тощо) та лісорозведення на землях лісогосподарського призначення, не вкритих лісовою рослинністю.</t>
    </r>
  </si>
  <si>
    <r>
      <t>Вкриті лісовою рослинністю землі</t>
    </r>
    <r>
      <rPr>
        <sz val="11"/>
        <rFont val="Calibri"/>
        <family val="2"/>
        <charset val="204"/>
        <scheme val="minor"/>
      </rPr>
      <t xml:space="preserve">  – лісові землі, на яких зростають зімкнуті  деревостани.</t>
    </r>
  </si>
  <si>
    <r>
      <t xml:space="preserve">Заготівля деревини </t>
    </r>
    <r>
      <rPr>
        <sz val="11"/>
        <rFont val="Calibri"/>
        <family val="2"/>
        <charset val="204"/>
        <scheme val="minor"/>
      </rPr>
      <t>– вирубування стиглих лісових насаджень на спеціально виділеній ділянці лісу з метою отримання деревини, вирубування окремих насаджень із метою вирощування та охорони лісу, отримання деревини під час очищення лісу від захаращеності.</t>
    </r>
  </si>
  <si>
    <r>
      <t xml:space="preserve">Заготівля ділового круглого лісу (лісоматеріали круглі)  </t>
    </r>
    <r>
      <rPr>
        <sz val="11"/>
        <rFont val="Calibri"/>
        <family val="2"/>
        <charset val="204"/>
        <scheme val="minor"/>
      </rPr>
      <t>– усі сортименти круглого лісу,  за винятком паливної деревини.</t>
    </r>
  </si>
  <si>
    <r>
      <t xml:space="preserve">Заготівля круглого лісу (ліквідна деревина) </t>
    </r>
    <r>
      <rPr>
        <sz val="11"/>
        <rFont val="Calibri"/>
        <family val="2"/>
        <charset val="204"/>
        <scheme val="minor"/>
      </rPr>
      <t>–</t>
    </r>
    <r>
      <rPr>
        <b/>
        <sz val="11"/>
        <rFont val="Calibri"/>
        <family val="2"/>
        <charset val="204"/>
        <scheme val="minor"/>
      </rPr>
      <t xml:space="preserve"> </t>
    </r>
    <r>
      <rPr>
        <sz val="11"/>
        <rFont val="Calibri"/>
        <family val="2"/>
        <charset val="204"/>
        <scheme val="minor"/>
      </rPr>
      <t xml:space="preserve">загальний обсяг поваленої чи  заготовленої  іншим  чином  і вивезеної деревини, яка може бути використана з господарською метою. </t>
    </r>
  </si>
  <si>
    <r>
      <t xml:space="preserve">Знелісення </t>
    </r>
    <r>
      <rPr>
        <sz val="11"/>
        <rFont val="Calibri"/>
        <family val="2"/>
        <charset val="204"/>
        <scheme val="minor"/>
      </rPr>
      <t>–</t>
    </r>
    <r>
      <rPr>
        <b/>
        <sz val="11"/>
        <rFont val="Calibri"/>
        <family val="2"/>
        <charset val="204"/>
        <scheme val="minor"/>
      </rPr>
      <t xml:space="preserve"> </t>
    </r>
    <r>
      <rPr>
        <sz val="11"/>
        <rFont val="Calibri"/>
        <family val="2"/>
        <charset val="204"/>
        <scheme val="minor"/>
      </rPr>
      <t>перетворення лісів у безлісні ділянки, зі зміною цільового призначення, повне знищення лісової рослинності та переведення земель в іншу категорію.</t>
    </r>
  </si>
  <si>
    <r>
      <t>Лісові землі</t>
    </r>
    <r>
      <rPr>
        <sz val="11"/>
        <rFont val="Calibri"/>
        <family val="2"/>
        <charset val="204"/>
        <scheme val="minor"/>
      </rPr>
      <t xml:space="preserve"> – землі, вкриті лісовою рослинністю та не вкриті нею, але призначені для лісовідновлення (вирубки, згарища, галявини, пустирі).</t>
    </r>
  </si>
  <si>
    <r>
      <t>Лісові пожежі</t>
    </r>
    <r>
      <rPr>
        <sz val="11"/>
        <rFont val="Calibri"/>
        <family val="2"/>
        <charset val="204"/>
        <scheme val="minor"/>
      </rPr>
      <t xml:space="preserve"> – неконтрольоване виникнення та розповсюдження вогню по території лісового фонду. </t>
    </r>
  </si>
  <si>
    <r>
      <t xml:space="preserve">Лісовідновлення </t>
    </r>
    <r>
      <rPr>
        <sz val="11"/>
        <rFont val="Calibri"/>
        <family val="2"/>
        <charset val="204"/>
        <scheme val="minor"/>
      </rPr>
      <t>–</t>
    </r>
    <r>
      <rPr>
        <b/>
        <sz val="11"/>
        <rFont val="Calibri"/>
        <family val="2"/>
        <charset val="204"/>
        <scheme val="minor"/>
      </rPr>
      <t xml:space="preserve"> </t>
    </r>
    <r>
      <rPr>
        <sz val="11"/>
        <rFont val="Calibri"/>
        <family val="2"/>
        <charset val="204"/>
        <scheme val="minor"/>
      </rPr>
      <t>вирощування штучно створених лісів на вирубках та згарищах.</t>
    </r>
  </si>
  <si>
    <r>
      <t xml:space="preserve">Лісорозведення </t>
    </r>
    <r>
      <rPr>
        <sz val="11"/>
        <rFont val="Calibri"/>
        <family val="2"/>
        <charset val="204"/>
        <scheme val="minor"/>
      </rPr>
      <t>–</t>
    </r>
    <r>
      <rPr>
        <b/>
        <sz val="11"/>
        <rFont val="Calibri"/>
        <family val="2"/>
        <charset val="204"/>
        <scheme val="minor"/>
      </rPr>
      <t xml:space="preserve"> </t>
    </r>
    <r>
      <rPr>
        <sz val="11"/>
        <rFont val="Calibri"/>
        <family val="2"/>
        <charset val="204"/>
        <scheme val="minor"/>
      </rPr>
      <t>безпосередній результат діяльності людини із перетворення ділянок, які не були зайняті лісом, у лісові.</t>
    </r>
  </si>
  <si>
    <r>
      <t>Паливна деревина</t>
    </r>
    <r>
      <rPr>
        <sz val="11"/>
        <rFont val="Calibri"/>
        <family val="2"/>
        <charset val="204"/>
        <scheme val="minor"/>
      </rPr>
      <t xml:space="preserve"> – круглий ліс, що використовується як паливо у процесі приготування їжі, опалення чи виробництва енергії. Цей термін також включає деревину, що використовується для виробництва деревного вугілля, деревних пелет та інших агломератів, деревну тріску, яка безпосередньо отримана у лісі з круглого лісу та підлягає використанню як паливо.</t>
    </r>
  </si>
  <si>
    <r>
      <t>Площа лісових земель, пройдена пожежами</t>
    </r>
    <r>
      <rPr>
        <sz val="11"/>
        <rFont val="Calibri"/>
        <family val="2"/>
        <charset val="204"/>
        <scheme val="minor"/>
      </rPr>
      <t xml:space="preserve"> – площа, на якій сталися  пожежі  у лісовому фонді у звітному році, незалежно від виду пожеж, категорії, розміру площі пожеж  та причин їх виникнення.</t>
    </r>
  </si>
  <si>
    <r>
      <t>Посадка лісу</t>
    </r>
    <r>
      <rPr>
        <sz val="11"/>
        <rFont val="Calibri"/>
        <family val="2"/>
        <charset val="204"/>
        <scheme val="minor"/>
      </rPr>
      <t xml:space="preserve"> – роботи по посадці сіянців, саджанців, живців та іншого садибного матеріалу на лісокультурних площах.</t>
    </r>
  </si>
  <si>
    <r>
      <t>Посів лісу</t>
    </r>
    <r>
      <rPr>
        <sz val="11"/>
        <rFont val="Calibri"/>
        <family val="2"/>
        <charset val="204"/>
        <scheme val="minor"/>
      </rPr>
      <t xml:space="preserve"> – посів насіння лісових культур на землях лісового фонду.</t>
    </r>
  </si>
  <si>
    <r>
      <t>Природне поновлення лісу</t>
    </r>
    <r>
      <rPr>
        <sz val="11"/>
        <rFont val="Calibri"/>
        <family val="2"/>
        <charset val="204"/>
        <scheme val="minor"/>
      </rPr>
      <t xml:space="preserve"> – утворення нового покоління лісу без втручання людини.</t>
    </r>
  </si>
  <si>
    <r>
      <rPr>
        <b/>
        <sz val="11"/>
        <rFont val="Calibri"/>
        <family val="2"/>
        <charset val="204"/>
        <scheme val="minor"/>
      </rPr>
      <t>Рубки головного користування</t>
    </r>
    <r>
      <rPr>
        <sz val="11"/>
        <rFont val="Calibri"/>
        <family val="2"/>
        <charset val="204"/>
        <scheme val="minor"/>
      </rPr>
      <t xml:space="preserve"> – це рубки стиглих лісових насаджень з метою заготівлі деревини.</t>
    </r>
  </si>
  <si>
    <r>
      <rPr>
        <b/>
        <sz val="11"/>
        <rFont val="Calibri"/>
        <family val="2"/>
        <charset val="204"/>
        <scheme val="minor"/>
      </rPr>
      <t>Рубки формування й оздоровлення лісів та інші рубки</t>
    </r>
    <r>
      <rPr>
        <sz val="11"/>
        <rFont val="Calibri"/>
        <family val="2"/>
        <charset val="204"/>
        <scheme val="minor"/>
      </rPr>
      <t xml:space="preserve"> – періодичні зруби в насадженнях частини дерев, чагарників, які проводять з початку створення насаджень до головної рубки з метою формування необхідного складу, форми насаджень і підвищення приросту.</t>
    </r>
  </si>
  <si>
    <t xml:space="preserve"> Protection 
and use of 
forest resources </t>
  </si>
  <si>
    <t>інші 
м'яколистяні</t>
  </si>
  <si>
    <t xml:space="preserve">8. Мисливське
    господарство </t>
  </si>
  <si>
    <t xml:space="preserve">  Hunting 
economy</t>
  </si>
  <si>
    <t>8.1. Кількість окремих видів диких тварин у мисливських господарствах</t>
  </si>
  <si>
    <t xml:space="preserve">        Number of individual species of wild animals in hunting preserves </t>
  </si>
  <si>
    <t xml:space="preserve">Копитні тварини, голів </t>
  </si>
  <si>
    <t>Hoofed animals, heads</t>
  </si>
  <si>
    <t>зубр</t>
  </si>
  <si>
    <t>wisent</t>
  </si>
  <si>
    <t>лосі</t>
  </si>
  <si>
    <t>moose</t>
  </si>
  <si>
    <t>олені</t>
  </si>
  <si>
    <t>deer</t>
  </si>
  <si>
    <t>кабани</t>
  </si>
  <si>
    <t>wild boar</t>
  </si>
  <si>
    <t>козулі</t>
  </si>
  <si>
    <t>roe deer</t>
  </si>
  <si>
    <t>лані</t>
  </si>
  <si>
    <t>муфлони</t>
  </si>
  <si>
    <t>mouflons</t>
  </si>
  <si>
    <t>Хутрові звірі, тис. голів</t>
  </si>
  <si>
    <t>Fur animals, thsd. heads</t>
  </si>
  <si>
    <t xml:space="preserve">у тому числі </t>
  </si>
  <si>
    <t>білки</t>
  </si>
  <si>
    <t>proteins</t>
  </si>
  <si>
    <t>зайці</t>
  </si>
  <si>
    <t>hares</t>
  </si>
  <si>
    <t>куниці</t>
  </si>
  <si>
    <t>marten</t>
  </si>
  <si>
    <t xml:space="preserve">лисиці </t>
  </si>
  <si>
    <t>foxes</t>
  </si>
  <si>
    <t>ондатри</t>
  </si>
  <si>
    <t>muskrats</t>
  </si>
  <si>
    <t>норки</t>
  </si>
  <si>
    <t>mink</t>
  </si>
  <si>
    <t>бобри</t>
  </si>
  <si>
    <t>beavers</t>
  </si>
  <si>
    <t>вовки</t>
  </si>
  <si>
    <t>wolves</t>
  </si>
  <si>
    <t>дикі кролики</t>
  </si>
  <si>
    <t>wild rabbits</t>
  </si>
  <si>
    <t>байбаки</t>
  </si>
  <si>
    <t>єнотовидні собаки</t>
  </si>
  <si>
    <t>raccoon dogs</t>
  </si>
  <si>
    <t>Перната дичина, тис. голів</t>
  </si>
  <si>
    <t>Feathered game, thsd. heads</t>
  </si>
  <si>
    <t>сірі куріпки</t>
  </si>
  <si>
    <t>gray partridges</t>
  </si>
  <si>
    <t>гуси</t>
  </si>
  <si>
    <t>geese</t>
  </si>
  <si>
    <t>качки</t>
  </si>
  <si>
    <t>pitches</t>
  </si>
  <si>
    <t>фазани</t>
  </si>
  <si>
    <t>pheasants</t>
  </si>
  <si>
    <t>перепілки</t>
  </si>
  <si>
    <t>quail</t>
  </si>
  <si>
    <t>лиски</t>
  </si>
  <si>
    <t>coots</t>
  </si>
  <si>
    <t>кулики</t>
  </si>
  <si>
    <t>waders</t>
  </si>
  <si>
    <t>голуби</t>
  </si>
  <si>
    <t>pigeons</t>
  </si>
  <si>
    <t>курочки водяні</t>
  </si>
  <si>
    <t>water chickens</t>
  </si>
  <si>
    <t xml:space="preserve">норець великий        </t>
  </si>
  <si>
    <t>fox big</t>
  </si>
  <si>
    <t>8.2. Кількість добутих диких тварин у мисливських господарствах</t>
  </si>
  <si>
    <t>8.3. Кількість ссавців та пернатої дичини, занесених до Червоної  книги України,</t>
  </si>
  <si>
    <t xml:space="preserve">         у взятих під охорону користувачем мисливських угідь місць їх перебування</t>
  </si>
  <si>
    <t xml:space="preserve">         Number of mammals and game birds recorded in Red Book of Ukraine</t>
  </si>
  <si>
    <t xml:space="preserve">         in protected areas of hunting lands</t>
  </si>
  <si>
    <r>
      <t xml:space="preserve">(голів / </t>
    </r>
    <r>
      <rPr>
        <i/>
        <sz val="10"/>
        <color theme="1"/>
        <rFont val="Calibri"/>
        <family val="2"/>
        <charset val="204"/>
        <scheme val="minor"/>
      </rPr>
      <t>heads</t>
    </r>
    <r>
      <rPr>
        <sz val="10"/>
        <color theme="1"/>
        <rFont val="Calibri"/>
        <family val="2"/>
        <charset val="204"/>
        <scheme val="minor"/>
      </rPr>
      <t>)</t>
    </r>
  </si>
  <si>
    <t>Зубр</t>
  </si>
  <si>
    <t>Wisent</t>
  </si>
  <si>
    <t>Ведмідь бурий</t>
  </si>
  <si>
    <t>Brown bear</t>
  </si>
  <si>
    <t>Борсук</t>
  </si>
  <si>
    <t>Badger</t>
  </si>
  <si>
    <t>Видра</t>
  </si>
  <si>
    <t>Otter</t>
  </si>
  <si>
    <t>Тхір лісовий</t>
  </si>
  <si>
    <t>Forest ferret</t>
  </si>
  <si>
    <t>Кіт лісовий</t>
  </si>
  <si>
    <t>The forest cat</t>
  </si>
  <si>
    <t>Рись</t>
  </si>
  <si>
    <t>Lynx</t>
  </si>
  <si>
    <t>Горностай</t>
  </si>
  <si>
    <t>Ermine</t>
  </si>
  <si>
    <t>Глухар</t>
  </si>
  <si>
    <t>Capercaillie</t>
  </si>
  <si>
    <t>Тетерук</t>
  </si>
  <si>
    <t>Black cock</t>
  </si>
  <si>
    <t>Рябчик</t>
  </si>
  <si>
    <t>Grouse</t>
  </si>
  <si>
    <t>Лебідь</t>
  </si>
  <si>
    <t>Swan</t>
  </si>
  <si>
    <t>8.4. Кількість копитних тварин по регіонах</t>
  </si>
  <si>
    <t xml:space="preserve">         Number of hoofed animals by regions</t>
  </si>
  <si>
    <r>
      <t xml:space="preserve">(тис. голів / </t>
    </r>
    <r>
      <rPr>
        <i/>
        <sz val="10"/>
        <color theme="1"/>
        <rFont val="Calibri"/>
        <family val="2"/>
        <charset val="204"/>
        <scheme val="minor"/>
      </rPr>
      <t>thsd. heads</t>
    </r>
    <r>
      <rPr>
        <sz val="10"/>
        <color theme="1"/>
        <rFont val="Calibri"/>
        <family val="2"/>
        <charset val="204"/>
        <scheme val="minor"/>
      </rPr>
      <t>)</t>
    </r>
  </si>
  <si>
    <t>8.5. Кількість хутрових звірів по регіонах</t>
  </si>
  <si>
    <t xml:space="preserve">         Number of the fur-bearing animals by regions</t>
  </si>
  <si>
    <t>8.6. Кількість пернатої дичини по регіонах</t>
  </si>
  <si>
    <t xml:space="preserve">         Number of game birds by regions</t>
  </si>
  <si>
    <t xml:space="preserve">9. Витрати на охорону
    навколишнього
    природного середовища </t>
  </si>
  <si>
    <t>9.1. Капітальні інвестиції на охорону навколишнього природного середовища</t>
  </si>
  <si>
    <r>
      <rPr>
        <b/>
        <sz val="11"/>
        <rFont val="Calibri"/>
        <family val="2"/>
        <charset val="204"/>
        <scheme val="minor"/>
      </rPr>
      <t xml:space="preserve">У фактичних цінах, млн.грн / </t>
    </r>
    <r>
      <rPr>
        <i/>
        <sz val="11"/>
        <rFont val="Calibri"/>
        <family val="2"/>
        <charset val="204"/>
        <scheme val="minor"/>
      </rPr>
      <t>At current prices, mln.UAH</t>
    </r>
  </si>
  <si>
    <t>Охорона атмосферного  повітря і проблеми зміни клімату</t>
  </si>
  <si>
    <t>Protection of ambient air and climate</t>
  </si>
  <si>
    <t>Очищення зворотних вод</t>
  </si>
  <si>
    <t>Wastewater management</t>
  </si>
  <si>
    <t xml:space="preserve">Поводження з відходами </t>
  </si>
  <si>
    <t>Waste management</t>
  </si>
  <si>
    <t xml:space="preserve">Захист і реабілітація ґрунту, підземних і поверхневих вод </t>
  </si>
  <si>
    <t>Protection and rehabilitation of soil, groundwater and surface water</t>
  </si>
  <si>
    <t xml:space="preserve">Зниження шумового і вібраційного впливу </t>
  </si>
  <si>
    <t xml:space="preserve">Noise and vibration abatement </t>
  </si>
  <si>
    <t>Збереження біорізноманіття і середовища існування</t>
  </si>
  <si>
    <t>Protection of biodiversity and landscapes</t>
  </si>
  <si>
    <t xml:space="preserve">Радіаційна безпека </t>
  </si>
  <si>
    <t xml:space="preserve">Protection against radiation </t>
  </si>
  <si>
    <t>Науково-дослідні роботи природоохоронного спрямування</t>
  </si>
  <si>
    <t>Environmental research and development</t>
  </si>
  <si>
    <t>Інші види природоохоронної діяльності</t>
  </si>
  <si>
    <t>Other types of environmental activities</t>
  </si>
  <si>
    <r>
      <rPr>
        <b/>
        <sz val="11"/>
        <rFont val="Calibri"/>
        <family val="2"/>
        <charset val="204"/>
        <scheme val="minor"/>
      </rPr>
      <t xml:space="preserve">Відсотків до загального обсягу / </t>
    </r>
    <r>
      <rPr>
        <i/>
        <sz val="11"/>
        <rFont val="Calibri"/>
        <family val="2"/>
        <charset val="204"/>
        <scheme val="minor"/>
      </rPr>
      <t>Percent of total</t>
    </r>
  </si>
  <si>
    <t xml:space="preserve">Очищення зворотних вод </t>
  </si>
  <si>
    <t>Return water treatment</t>
  </si>
  <si>
    <t>9.2. Капітальні інвестиції на охорону навколишнього природного середовища</t>
  </si>
  <si>
    <t xml:space="preserve">        за напрямами та видами природоохоронних заходів </t>
  </si>
  <si>
    <t xml:space="preserve">        Capital investments for environmental protection by purpose and type</t>
  </si>
  <si>
    <t xml:space="preserve">        of environmental domains</t>
  </si>
  <si>
    <r>
      <t xml:space="preserve">(у фактичних цінах, млн.грн  / </t>
    </r>
    <r>
      <rPr>
        <i/>
        <sz val="10"/>
        <color theme="1"/>
        <rFont val="Calibri"/>
        <family val="2"/>
        <charset val="204"/>
        <scheme val="minor"/>
      </rPr>
      <t>at current prices, mln.UAH</t>
    </r>
    <r>
      <rPr>
        <sz val="10"/>
        <color theme="1"/>
        <rFont val="Calibri"/>
        <family val="2"/>
        <charset val="204"/>
        <scheme val="minor"/>
      </rPr>
      <t xml:space="preserve">) </t>
    </r>
  </si>
  <si>
    <r>
      <rPr>
        <b/>
        <sz val="11"/>
        <color theme="1"/>
        <rFont val="Calibri"/>
        <family val="2"/>
        <charset val="204"/>
        <scheme val="minor"/>
      </rPr>
      <t xml:space="preserve">Охорона атмосферного повітря і проблеми зміни клімату /
 </t>
    </r>
    <r>
      <rPr>
        <i/>
        <sz val="11"/>
        <color theme="1"/>
        <rFont val="Calibri"/>
        <family val="2"/>
        <charset val="204"/>
        <scheme val="minor"/>
      </rPr>
      <t>Protection of ambient air and climate</t>
    </r>
  </si>
  <si>
    <t>Капітальні інвестиції, усього</t>
  </si>
  <si>
    <t>Capital investment, total</t>
  </si>
  <si>
    <t>в очищення</t>
  </si>
  <si>
    <t>in cleaning</t>
  </si>
  <si>
    <t>в інтегровані технології</t>
  </si>
  <si>
    <t>in integrated technologies</t>
  </si>
  <si>
    <t>в інші напрями природоохоронної діяльності</t>
  </si>
  <si>
    <t>in other areas of environmental protection</t>
  </si>
  <si>
    <r>
      <rPr>
        <b/>
        <sz val="11"/>
        <color theme="1"/>
        <rFont val="Calibri"/>
        <family val="2"/>
        <charset val="204"/>
        <scheme val="minor"/>
      </rPr>
      <t>Очищення зворотних вод /</t>
    </r>
    <r>
      <rPr>
        <sz val="11"/>
        <color theme="1"/>
        <rFont val="Calibri"/>
        <family val="2"/>
        <charset val="204"/>
        <scheme val="minor"/>
      </rPr>
      <t xml:space="preserve"> 
</t>
    </r>
    <r>
      <rPr>
        <i/>
        <sz val="11"/>
        <color theme="1"/>
        <rFont val="Calibri"/>
        <family val="2"/>
        <charset val="204"/>
        <scheme val="minor"/>
      </rPr>
      <t>Wastewater management</t>
    </r>
  </si>
  <si>
    <r>
      <rPr>
        <b/>
        <sz val="11"/>
        <color theme="1"/>
        <rFont val="Calibri"/>
        <family val="2"/>
        <charset val="204"/>
        <scheme val="minor"/>
      </rPr>
      <t>Поводження з відходами /</t>
    </r>
    <r>
      <rPr>
        <sz val="11"/>
        <color theme="1"/>
        <rFont val="Calibri"/>
        <family val="2"/>
        <charset val="204"/>
        <scheme val="minor"/>
      </rPr>
      <t xml:space="preserve"> 
</t>
    </r>
    <r>
      <rPr>
        <i/>
        <sz val="11"/>
        <color theme="1"/>
        <rFont val="Calibri"/>
        <family val="2"/>
        <charset val="204"/>
        <scheme val="minor"/>
      </rPr>
      <t>Waste management</t>
    </r>
  </si>
  <si>
    <r>
      <rPr>
        <b/>
        <sz val="11"/>
        <color theme="1"/>
        <rFont val="Calibri"/>
        <family val="2"/>
        <charset val="204"/>
        <scheme val="minor"/>
      </rPr>
      <t xml:space="preserve">Захист і реабілітація ґрунту, підземних і поверхневих вод / 
</t>
    </r>
    <r>
      <rPr>
        <i/>
        <sz val="11"/>
        <color theme="1"/>
        <rFont val="Calibri"/>
        <family val="2"/>
        <charset val="204"/>
        <scheme val="minor"/>
      </rPr>
      <t>Protection and rehabilitation of soil, groundwater and surface water</t>
    </r>
  </si>
  <si>
    <r>
      <rPr>
        <sz val="10"/>
        <color theme="1"/>
        <rFont val="Calibri"/>
        <family val="2"/>
        <charset val="204"/>
        <scheme val="minor"/>
      </rPr>
      <t>Продовження табл. 9.2</t>
    </r>
    <r>
      <rPr>
        <i/>
        <sz val="10"/>
        <color theme="1"/>
        <rFont val="Calibri"/>
        <family val="2"/>
        <charset val="204"/>
        <scheme val="minor"/>
      </rPr>
      <t xml:space="preserve"> / Continued tablе 9.2</t>
    </r>
  </si>
  <si>
    <r>
      <rPr>
        <b/>
        <sz val="11"/>
        <color theme="1"/>
        <rFont val="Calibri"/>
        <family val="2"/>
        <charset val="204"/>
        <scheme val="minor"/>
      </rPr>
      <t xml:space="preserve">Зниження шумового і вібраційного впливу (за винятком заходів для охорони праці) / 
</t>
    </r>
    <r>
      <rPr>
        <i/>
        <sz val="11"/>
        <color theme="1"/>
        <rFont val="Calibri"/>
        <family val="2"/>
        <charset val="204"/>
        <scheme val="minor"/>
      </rPr>
      <t>Noise and vibration abatement (excluding workplace protection)</t>
    </r>
  </si>
  <si>
    <r>
      <rPr>
        <b/>
        <sz val="11"/>
        <color theme="1"/>
        <rFont val="Calibri"/>
        <family val="2"/>
        <charset val="204"/>
        <scheme val="minor"/>
      </rPr>
      <t xml:space="preserve">Збереження біорізноманіття і середовища існування /
 </t>
    </r>
    <r>
      <rPr>
        <i/>
        <sz val="11"/>
        <color theme="1"/>
        <rFont val="Calibri"/>
        <family val="2"/>
        <charset val="204"/>
        <scheme val="minor"/>
      </rPr>
      <t>Protection of biodiversity and landscapes</t>
    </r>
  </si>
  <si>
    <r>
      <rPr>
        <b/>
        <sz val="11"/>
        <color theme="1"/>
        <rFont val="Calibri"/>
        <family val="2"/>
        <charset val="204"/>
        <scheme val="minor"/>
      </rPr>
      <t xml:space="preserve">Радіаційна безпека (за винятком заходів для запобігання аваріям і катастрофам) / 
</t>
    </r>
    <r>
      <rPr>
        <i/>
        <sz val="11"/>
        <color theme="1"/>
        <rFont val="Calibri"/>
        <family val="2"/>
        <charset val="204"/>
        <scheme val="minor"/>
      </rPr>
      <t>Protection against radiation (excluding external safety)</t>
    </r>
  </si>
  <si>
    <r>
      <rPr>
        <b/>
        <sz val="11"/>
        <color theme="1"/>
        <rFont val="Calibri"/>
        <family val="2"/>
        <charset val="204"/>
        <scheme val="minor"/>
      </rPr>
      <t xml:space="preserve">Науково-дослідні роботи природоохоронного спрямування / 
</t>
    </r>
    <r>
      <rPr>
        <i/>
        <sz val="11"/>
        <color theme="1"/>
        <rFont val="Calibri"/>
        <family val="2"/>
        <charset val="204"/>
        <scheme val="minor"/>
      </rPr>
      <t>Environmental research and development</t>
    </r>
  </si>
  <si>
    <r>
      <rPr>
        <b/>
        <sz val="11"/>
        <color theme="1"/>
        <rFont val="Calibri"/>
        <family val="2"/>
        <charset val="204"/>
        <scheme val="minor"/>
      </rPr>
      <t>Інші види природоохоронної діяльності /</t>
    </r>
    <r>
      <rPr>
        <sz val="11"/>
        <color theme="1"/>
        <rFont val="Calibri"/>
        <family val="2"/>
        <charset val="204"/>
        <scheme val="minor"/>
      </rPr>
      <t xml:space="preserve"> 
</t>
    </r>
    <r>
      <rPr>
        <i/>
        <sz val="11"/>
        <color theme="1"/>
        <rFont val="Calibri"/>
        <family val="2"/>
        <charset val="204"/>
        <scheme val="minor"/>
      </rPr>
      <t>Other types of environmental activities</t>
    </r>
  </si>
  <si>
    <t>9.3. Поточні витрати на охорону навколишнього природного середовища</t>
  </si>
  <si>
    <r>
      <rPr>
        <b/>
        <sz val="11"/>
        <rFont val="Calibri"/>
        <family val="2"/>
        <charset val="204"/>
        <scheme val="minor"/>
      </rPr>
      <t xml:space="preserve">Відсотків до загального обсягу / </t>
    </r>
    <r>
      <rPr>
        <i/>
        <sz val="11"/>
        <rFont val="Calibri"/>
        <family val="2"/>
        <charset val="204"/>
        <scheme val="minor"/>
      </rPr>
      <t>Percents of total</t>
    </r>
  </si>
  <si>
    <t>9.4. Інвестиції на капітальний ремонт основних засобів природоохоронного</t>
  </si>
  <si>
    <t xml:space="preserve">        призначення за видами природоохоронних заходів</t>
  </si>
  <si>
    <t xml:space="preserve">        Investments on the  extensive repairs of the environmental production assets,</t>
  </si>
  <si>
    <t xml:space="preserve">         by type of the environmental domains</t>
  </si>
  <si>
    <r>
      <t xml:space="preserve">(у фактичних цінах; млн.грн / </t>
    </r>
    <r>
      <rPr>
        <i/>
        <sz val="10"/>
        <color theme="1"/>
        <rFont val="Calibri"/>
        <family val="2"/>
        <charset val="204"/>
        <scheme val="minor"/>
      </rPr>
      <t>at current prices; mln.UAH)</t>
    </r>
  </si>
  <si>
    <t>9.5. Капітальні інвестиції на охорону навколишнього природного середовища</t>
  </si>
  <si>
    <t xml:space="preserve">        за регіонами</t>
  </si>
  <si>
    <t xml:space="preserve">       Capital investments for environmental protection by regions </t>
  </si>
  <si>
    <r>
      <t xml:space="preserve">(у фактичних цінах; млн.грн / </t>
    </r>
    <r>
      <rPr>
        <i/>
        <sz val="10"/>
        <color theme="1"/>
        <rFont val="Calibri"/>
        <family val="2"/>
        <charset val="204"/>
        <scheme val="minor"/>
      </rPr>
      <t>at current prices; mln.UAH</t>
    </r>
    <r>
      <rPr>
        <sz val="10"/>
        <color theme="1"/>
        <rFont val="Calibri"/>
        <family val="2"/>
        <charset val="204"/>
        <scheme val="minor"/>
      </rPr>
      <t>)</t>
    </r>
  </si>
  <si>
    <t>9.6. Капітальні інвестиції на охорону навколишнього природного середовища</t>
  </si>
  <si>
    <t xml:space="preserve">         за рахунок власних коштів підприємств, організацій, установ за регіонами</t>
  </si>
  <si>
    <t xml:space="preserve">         Capital investments for environmental protection financed from the </t>
  </si>
  <si>
    <t xml:space="preserve">         own funds of enterprises, organizations, institutions by regions</t>
  </si>
  <si>
    <t>9.7. Інвестиції в капітальний ремонт основних засобів природоохоронного</t>
  </si>
  <si>
    <t xml:space="preserve">9.9. Поточні витрати на охорону навколишнього природного середовища </t>
  </si>
  <si>
    <t>9.10. Капітальні інвестиції на охорону навколишнього природного середовища</t>
  </si>
  <si>
    <r>
      <t xml:space="preserve">(у фактичних цінах, млн.грн / </t>
    </r>
    <r>
      <rPr>
        <i/>
        <sz val="10"/>
        <color theme="1"/>
        <rFont val="Calibri"/>
        <family val="2"/>
        <charset val="204"/>
        <scheme val="minor"/>
      </rPr>
      <t>at current prices, mln.UAH</t>
    </r>
    <r>
      <rPr>
        <sz val="10"/>
        <color theme="1"/>
        <rFont val="Calibri"/>
        <family val="2"/>
        <charset val="204"/>
        <scheme val="minor"/>
      </rPr>
      <t>)</t>
    </r>
  </si>
  <si>
    <t>Код за
 КВЕД-2010</t>
  </si>
  <si>
    <t>NACE-
2010 code</t>
  </si>
  <si>
    <t>Сільське, лісове та рибне
господарство</t>
  </si>
  <si>
    <t>А</t>
  </si>
  <si>
    <t>Rural, forest and fish
household</t>
  </si>
  <si>
    <t>сільське господарство, мисливство та надання пов'язаних із ними послуг</t>
  </si>
  <si>
    <t>agriculture, hunting and related services</t>
  </si>
  <si>
    <t>лісове господарство та лісозаготівлі</t>
  </si>
  <si>
    <t>forestry and logging</t>
  </si>
  <si>
    <t>рибне господарство</t>
  </si>
  <si>
    <t>fisheries</t>
  </si>
  <si>
    <t>B</t>
  </si>
  <si>
    <t xml:space="preserve">добування кам'яного та бурого вугілля </t>
  </si>
  <si>
    <t>добування сирої нафти та природного газу</t>
  </si>
  <si>
    <t>extraction of crude oil and natural gas</t>
  </si>
  <si>
    <t>надання допоміжних 
послуг</t>
  </si>
  <si>
    <t>provision of ancillary services</t>
  </si>
  <si>
    <t>Переробна промисловість</t>
  </si>
  <si>
    <t>C</t>
  </si>
  <si>
    <t>Processing industry</t>
  </si>
  <si>
    <t xml:space="preserve">beverage production
</t>
  </si>
  <si>
    <t>виробництво тютюнових виробів</t>
  </si>
  <si>
    <t>production of tobacco products</t>
  </si>
  <si>
    <t>текcтильне  виробництво</t>
  </si>
  <si>
    <t>textile production</t>
  </si>
  <si>
    <t>виробництво одягу</t>
  </si>
  <si>
    <t>clothing production</t>
  </si>
  <si>
    <t>виробництво шкіри, 
виробів  зі шкіри та інших матеріалів</t>
  </si>
  <si>
    <t>manufacture of leather, leather products and other materials</t>
  </si>
  <si>
    <t>оброблення деревини та виготовлення виробів  з деревини та корка, крім меблів; виготовлення виробів із соломки та рослинних матеріалів для плетіння</t>
  </si>
  <si>
    <t>woodworking and manufacture of wood and cork products, except furniture; production of products from straw and vegetable materials for weaving</t>
  </si>
  <si>
    <r>
      <t xml:space="preserve">Продовження табл. 9.10 / </t>
    </r>
    <r>
      <rPr>
        <i/>
        <sz val="10"/>
        <rFont val="Calibri"/>
        <family val="2"/>
        <charset val="204"/>
        <scheme val="minor"/>
      </rPr>
      <t>Continuation of table 9.10</t>
    </r>
  </si>
  <si>
    <t>виробництво паперу та паперових  виробів</t>
  </si>
  <si>
    <t xml:space="preserve">production of paper and paper products
</t>
  </si>
  <si>
    <t>поліграфічна діяльність, тиражування записаної інформації</t>
  </si>
  <si>
    <t>printing activity, reproduction of recorded information</t>
  </si>
  <si>
    <t xml:space="preserve">виробництво коксу 
та продуктів нафтоперероблення </t>
  </si>
  <si>
    <t>production of coke and refined products</t>
  </si>
  <si>
    <t>виробництво гумових і пластмасових виробів</t>
  </si>
  <si>
    <t>production of rubber and plastic products</t>
  </si>
  <si>
    <t>виробництво іншої неметалевої мінеральної продукції</t>
  </si>
  <si>
    <t>production of other non-metallic mineral products</t>
  </si>
  <si>
    <t>виробництво готових металевих виробів, крім машин і устатковання</t>
  </si>
  <si>
    <t>manufacture of fabricated metal products, except machinery and equipment</t>
  </si>
  <si>
    <t>виробництво комп'ютерів, електронної та оптичної продукції</t>
  </si>
  <si>
    <t>manufacture of computers, electronic and optical products</t>
  </si>
  <si>
    <t>виробництво електричного устатковання</t>
  </si>
  <si>
    <t>production of electrical equipment</t>
  </si>
  <si>
    <t>виробництво машин і устатковання, не віднесених до інших угруповань</t>
  </si>
  <si>
    <t>manufacture of machinery and equipment not elsewhere classified</t>
  </si>
  <si>
    <t>виробництво автотранспортних засобів, причепів і напівпричепів</t>
  </si>
  <si>
    <t>manufacture of motor vehicles, trailers and semi-trailers</t>
  </si>
  <si>
    <t>виробництво інших транспортних засобів</t>
  </si>
  <si>
    <t>production of other vehicles</t>
  </si>
  <si>
    <t>виробництво меблів</t>
  </si>
  <si>
    <t>furniture production</t>
  </si>
  <si>
    <t>виробництво іншої 
продукції</t>
  </si>
  <si>
    <t>production of other products</t>
  </si>
  <si>
    <t>ремонт і монтаж машин і устатковання</t>
  </si>
  <si>
    <t>repair and installation of machines and equipment</t>
  </si>
  <si>
    <t>D</t>
  </si>
  <si>
    <t>Supply of electricity, gas, steam and air conditioning</t>
  </si>
  <si>
    <t>E</t>
  </si>
  <si>
    <t>забір, очищення та постачання води</t>
  </si>
  <si>
    <t>water intake, purification and supply</t>
  </si>
  <si>
    <t>каналізація, відведення й очищення  стічних вод</t>
  </si>
  <si>
    <t>sewerage, drainage and sewage treatment</t>
  </si>
  <si>
    <t>інша діяльність щодо поводження з відходами</t>
  </si>
  <si>
    <t>other waste management activities</t>
  </si>
  <si>
    <t>F</t>
  </si>
  <si>
    <t>Building</t>
  </si>
  <si>
    <t>Оптова та роздрібна торгівля; ремонт автотранспортних засобів і мотоциклів</t>
  </si>
  <si>
    <t>G</t>
  </si>
  <si>
    <t>Wholesale and retail trade; repair of motor vehicles and motorcycles</t>
  </si>
  <si>
    <t>Транспорт, складське господарство, поштова та кур'єрська діяльність</t>
  </si>
  <si>
    <t>H</t>
  </si>
  <si>
    <t>Transport, warehousing, postal and courier activities</t>
  </si>
  <si>
    <t>Тимчасове розміщування й організація харчування</t>
  </si>
  <si>
    <t>I</t>
  </si>
  <si>
    <t>Temporary accommodation and catering</t>
  </si>
  <si>
    <t>Інформація та 
телекомунікації</t>
  </si>
  <si>
    <t>J</t>
  </si>
  <si>
    <t>Information and telecommunications</t>
  </si>
  <si>
    <t>Фінансова та страхова діяльність</t>
  </si>
  <si>
    <t>K</t>
  </si>
  <si>
    <t>Financial and insurance activities</t>
  </si>
  <si>
    <t>Операції з нерухомим майном</t>
  </si>
  <si>
    <t>L</t>
  </si>
  <si>
    <t>Real estate transactions</t>
  </si>
  <si>
    <t>Професійна, наукова та технічна діяльність</t>
  </si>
  <si>
    <t>M</t>
  </si>
  <si>
    <t>Professional, scientific and technical activities</t>
  </si>
  <si>
    <t>Діяльність у сфері адміністративного та допоміжного обслуговування</t>
  </si>
  <si>
    <t>N</t>
  </si>
  <si>
    <t>Activities in the field of administrative and support services</t>
  </si>
  <si>
    <t>Державне управління й оборона; обов'язкове соціальне страхування</t>
  </si>
  <si>
    <t>O</t>
  </si>
  <si>
    <t>Public administration and defense; compulsory social insurance</t>
  </si>
  <si>
    <t>Освіта</t>
  </si>
  <si>
    <t>P</t>
  </si>
  <si>
    <t>Education</t>
  </si>
  <si>
    <t>Охорона здоров'я та надання соціальної допомоги</t>
  </si>
  <si>
    <t>Q</t>
  </si>
  <si>
    <t>Health care and social assistance</t>
  </si>
  <si>
    <t>Мистецтво, спорт, розваги та відпочинок</t>
  </si>
  <si>
    <t>R</t>
  </si>
  <si>
    <t>Arts, sports, entertainment and recreation</t>
  </si>
  <si>
    <t xml:space="preserve">Надання інших видів 
послуг </t>
  </si>
  <si>
    <t>S</t>
  </si>
  <si>
    <t>Provision of other types of services</t>
  </si>
  <si>
    <t>Діяльність екстериторіальних організацій і органів</t>
  </si>
  <si>
    <t>U</t>
  </si>
  <si>
    <t>Activities of extraterritorial organizations and bodies</t>
  </si>
  <si>
    <t>9.11. Поточні витрати на охорону навколишнього природного середовища за видами</t>
  </si>
  <si>
    <t>01</t>
  </si>
  <si>
    <t>02</t>
  </si>
  <si>
    <t>03</t>
  </si>
  <si>
    <t>05</t>
  </si>
  <si>
    <t>06</t>
  </si>
  <si>
    <t>07</t>
  </si>
  <si>
    <t>08</t>
  </si>
  <si>
    <t>09</t>
  </si>
  <si>
    <t>10</t>
  </si>
  <si>
    <r>
      <t xml:space="preserve">Продовження табл. 9.11 / </t>
    </r>
    <r>
      <rPr>
        <i/>
        <sz val="10"/>
        <rFont val="Calibri"/>
        <family val="2"/>
        <charset val="204"/>
        <scheme val="minor"/>
      </rPr>
      <t>Continuation of table 9.11</t>
    </r>
  </si>
  <si>
    <r>
      <rPr>
        <b/>
        <sz val="11"/>
        <color theme="1"/>
        <rFont val="Calibri"/>
        <family val="2"/>
        <charset val="204"/>
        <scheme val="minor"/>
      </rPr>
      <t>Охорона навколишнього природного середовища</t>
    </r>
    <r>
      <rPr>
        <sz val="11"/>
        <color theme="1"/>
        <rFont val="Calibri"/>
        <family val="2"/>
        <charset val="204"/>
        <scheme val="minor"/>
      </rPr>
      <t xml:space="preserve"> – будь-яка діяльність, направлена на збереження та відновлення якості навколишнього природного середовища шляхом попередження викидів або зниження вмісту забруднюючих речовин у середовищі проживання.  </t>
    </r>
  </si>
  <si>
    <r>
      <rPr>
        <b/>
        <sz val="11"/>
        <color theme="1"/>
        <rFont val="Calibri"/>
        <family val="2"/>
        <charset val="204"/>
        <scheme val="minor"/>
      </rPr>
      <t>Капітальні інвестиції на охорону навколишнього природного середовища</t>
    </r>
    <r>
      <rPr>
        <sz val="11"/>
        <color theme="1"/>
        <rFont val="Calibri"/>
        <family val="2"/>
        <charset val="204"/>
        <scheme val="minor"/>
      </rPr>
      <t xml:space="preserve"> – інвестиції у придбання нових і тих, які були у використанні, або виготовлення власними силами для власного використання матеріальних і нематеріальних активів, витрати на капітальний ремонт та модернізацію, що здійснюються з метою охорони навколишнього природного середовища. </t>
    </r>
  </si>
  <si>
    <r>
      <rPr>
        <b/>
        <sz val="11"/>
        <color theme="1"/>
        <rFont val="Calibri"/>
        <family val="2"/>
        <charset val="204"/>
        <scheme val="minor"/>
      </rPr>
      <t>Поточні витрати на охорону навколишнього природного середовища</t>
    </r>
    <r>
      <rPr>
        <sz val="11"/>
        <color theme="1"/>
        <rFont val="Calibri"/>
        <family val="2"/>
        <charset val="204"/>
        <scheme val="minor"/>
      </rPr>
      <t xml:space="preserve"> – витрати, які здійснюються на підтримку (утримання та експлуатацію) об'єкта (основних засобів природоохоронного призначення) в робочому стані, та входять до складу витрат поточного періоду.</t>
    </r>
  </si>
  <si>
    <r>
      <rPr>
        <b/>
        <sz val="11"/>
        <color theme="1"/>
        <rFont val="Calibri"/>
        <family val="2"/>
        <charset val="204"/>
        <scheme val="minor"/>
      </rPr>
      <t>Витрати на охорону навколишнього природного середовища</t>
    </r>
    <r>
      <rPr>
        <sz val="11"/>
        <color theme="1"/>
        <rFont val="Calibri"/>
        <family val="2"/>
        <charset val="204"/>
        <scheme val="minor"/>
      </rPr>
      <t xml:space="preserve"> – сума обсягів поточних витрат та капітальних інвестицій, направлених на охорону навколишнього природного середовища.</t>
    </r>
  </si>
  <si>
    <r>
      <rPr>
        <b/>
        <sz val="11"/>
        <color theme="1"/>
        <rFont val="Calibri"/>
        <family val="2"/>
        <charset val="204"/>
        <scheme val="minor"/>
      </rPr>
      <t>Витрати на природоохоронні заходи</t>
    </r>
    <r>
      <rPr>
        <sz val="11"/>
        <color theme="1"/>
        <rFont val="Calibri"/>
        <family val="2"/>
        <charset val="204"/>
        <scheme val="minor"/>
      </rPr>
      <t xml:space="preserve"> – капітальні вкладення та поточні витрати, пов'язані з певними заходами та технічними засобами, представлені за напрямами витрат на охорону навколишнього природного середовища. </t>
    </r>
  </si>
  <si>
    <r>
      <rPr>
        <b/>
        <sz val="11"/>
        <color theme="1"/>
        <rFont val="Calibri"/>
        <family val="2"/>
        <charset val="204"/>
        <scheme val="minor"/>
      </rPr>
      <t xml:space="preserve">Витрати на охорону навколишнього природного середовища – </t>
    </r>
    <r>
      <rPr>
        <sz val="11"/>
        <color theme="1"/>
        <rFont val="Calibri"/>
        <family val="2"/>
        <charset val="204"/>
        <scheme val="minor"/>
      </rPr>
      <t>фактичні витрати на охорону навколишнього природного середовища, спрямовані на запобігання, скорочення чи ліквідацію забруднення, інших видів шкідливого впливу господарської та іншої діяльності на навколишнє природне середовище, при наданні послуг чи використанні продукції, а також на збереження біорізноманіття та природних ландшафтів.</t>
    </r>
  </si>
  <si>
    <r>
      <rPr>
        <b/>
        <sz val="11"/>
        <color theme="1"/>
        <rFont val="Calibri"/>
        <family val="2"/>
        <charset val="204"/>
        <scheme val="minor"/>
      </rPr>
      <t>Заходи з охорони навколишнього природного середовища</t>
    </r>
    <r>
      <rPr>
        <sz val="11"/>
        <color theme="1"/>
        <rFont val="Calibri"/>
        <family val="2"/>
        <charset val="204"/>
        <scheme val="minor"/>
      </rPr>
      <t xml:space="preserve"> – заходи, які можуть включати: профілактичні заходи щодо захисту навколишнього природного середовища, відновлення  навколишнього природного середовища, усунення наслідків нанесеного природному середовищу збитку.</t>
    </r>
  </si>
  <si>
    <t xml:space="preserve">  Expenditures 
on environmental 
protection</t>
  </si>
  <si>
    <t xml:space="preserve">        за видами природоохоронних заходів </t>
  </si>
  <si>
    <t xml:space="preserve">       Capital investments for environmental protection by type of environmental domains</t>
  </si>
  <si>
    <t xml:space="preserve">        Current costs for environmental protection by type of environmental domains</t>
  </si>
  <si>
    <t>9.8. Поточні витрати на охорону навколишнього природного середовища за регіонами</t>
  </si>
  <si>
    <r>
      <rPr>
        <b/>
        <sz val="11"/>
        <rFont val="Calibri"/>
        <family val="2"/>
        <charset val="204"/>
        <scheme val="minor"/>
      </rPr>
      <t>Землі природно-заповідного  фонду</t>
    </r>
    <r>
      <rPr>
        <sz val="11"/>
        <rFont val="Calibri"/>
        <family val="2"/>
        <charset val="204"/>
        <scheme val="minor"/>
      </rPr>
      <t xml:space="preserve"> − це ділянки суші і водного простору з природними комплексами та об'єктами, що мають особливу природоохоронну, екологічну, наукову,  естетичну, рекреаційну та іншу цінність, яким відповідно до закону надано статус  територій та об'єктів природно-заповідного фонду.</t>
    </r>
  </si>
  <si>
    <r>
      <t xml:space="preserve">Мінеральні добрива, 
</t>
    </r>
    <r>
      <rPr>
        <sz val="11"/>
        <rFont val="Calibri"/>
        <family val="2"/>
        <charset val="204"/>
        <scheme val="minor"/>
      </rPr>
      <t>у діючій речовині</t>
    </r>
  </si>
  <si>
    <r>
      <rPr>
        <b/>
        <i/>
        <sz val="11"/>
        <rFont val="Calibri"/>
        <family val="2"/>
        <charset val="204"/>
        <scheme val="minor"/>
      </rPr>
      <t>Inorganic fertilizers,</t>
    </r>
    <r>
      <rPr>
        <i/>
        <sz val="11"/>
        <rFont val="Calibri"/>
        <family val="2"/>
        <charset val="204"/>
        <scheme val="minor"/>
      </rPr>
      <t xml:space="preserve">
in current substance </t>
    </r>
  </si>
  <si>
    <t>Внесено під урожай 
звітного року, тис.т</t>
  </si>
  <si>
    <t>Used of under the harvest reporting year, thsd.t</t>
  </si>
  <si>
    <t>азотні</t>
  </si>
  <si>
    <t>nitrogen</t>
  </si>
  <si>
    <t>фосфорні</t>
  </si>
  <si>
    <t>phosphorus</t>
  </si>
  <si>
    <t>калійні</t>
  </si>
  <si>
    <t>potassium</t>
  </si>
  <si>
    <t>Внесено під посіви сільськогосподарських культур, тис.т</t>
  </si>
  <si>
    <t>Used of under seeds agricultural crops, thsd.t</t>
  </si>
  <si>
    <t>на 1 га уточненої посівної площі, кг</t>
  </si>
  <si>
    <t>per 1 ha of specified sown area, kg</t>
  </si>
  <si>
    <t xml:space="preserve">Частка удобреної площі, відсотків </t>
  </si>
  <si>
    <t>The share of fertilized area, percent</t>
  </si>
  <si>
    <t>Органічні добрива</t>
  </si>
  <si>
    <t>Organic fertilizers</t>
  </si>
  <si>
    <t>на 1 га уточненої посівної площі, т</t>
  </si>
  <si>
    <t>per 1 ha of specified sown 
area, t</t>
  </si>
  <si>
    <t>Частка удобреної площі, відсотків</t>
  </si>
  <si>
    <t>Застосовано під урожай звітного року, тис.т</t>
  </si>
  <si>
    <t>Частка обробленої площі, відсотків</t>
  </si>
  <si>
    <t>Share of pesticides area, percent</t>
  </si>
  <si>
    <t>Площа вапнування ґрунтів, тис.га</t>
  </si>
  <si>
    <t>Area of liming of soils, 
thsd.ha</t>
  </si>
  <si>
    <t>Внесено вапняного 
борошна та інших 
вапнякових матеріалів, тис.т</t>
  </si>
  <si>
    <t>Imported lime flour and other limestone materials, 
thsd.t</t>
  </si>
  <si>
    <t>Площа гіпсування ґрунтів, 
тис.га</t>
  </si>
  <si>
    <t>Area of gypsuming of soils, thsd.ha</t>
  </si>
  <si>
    <t>Внесено гіпсу та інших гіпсовмісних порід,
тис.т</t>
  </si>
  <si>
    <t>Plaster and other gypsum-containing rocks were introduced, thsd.t</t>
  </si>
  <si>
    <r>
      <t xml:space="preserve">(у діючій речовині; кг / </t>
    </r>
    <r>
      <rPr>
        <i/>
        <sz val="10"/>
        <rFont val="Calibri"/>
        <family val="2"/>
        <charset val="204"/>
        <scheme val="minor"/>
      </rPr>
      <t>in current substance; kg</t>
    </r>
    <r>
      <rPr>
        <sz val="10"/>
        <rFont val="Calibri"/>
        <family val="2"/>
        <charset val="204"/>
        <scheme val="minor"/>
      </rPr>
      <t>)</t>
    </r>
  </si>
  <si>
    <t>5.9. Площа сільськогосподарських культур, оброблена пестицидами</t>
  </si>
  <si>
    <t>У цьому розділі дані за 2020–2022рр. наведено по підприємствах, які мали у власності та/або користуванні 200 гектарів сільськогосподарських угідь і більше та/або більше 5 гектарів посівних площ під овочами відкритого та/або закритого ґрунту, баштанними культурами та/або більше 50 гектарів багаторічних насаджень (до 2020р. – дані наведено по підприємствах, які займалися виробництвом продукції рослинництва та мали у власності та/або користуванні 100 гектарів сільськогосподарських угідь і більше).</t>
  </si>
  <si>
    <r>
      <t>Used of under</t>
    </r>
    <r>
      <rPr>
        <i/>
        <sz val="10"/>
        <rFont val="Times New Roman"/>
        <family val="1"/>
        <charset val="204"/>
      </rPr>
      <t xml:space="preserve"> </t>
    </r>
    <r>
      <rPr>
        <i/>
        <sz val="11"/>
        <rFont val="Times New Roman"/>
        <family val="1"/>
        <charset val="204"/>
      </rPr>
      <t>the harvest reporting year, thsd.t</t>
    </r>
  </si>
  <si>
    <t>5.5. Площа сільськогосподарських культур, удобрена мінеральними добривами</t>
  </si>
  <si>
    <r>
      <t xml:space="preserve">  (тис.га /</t>
    </r>
    <r>
      <rPr>
        <i/>
        <sz val="10"/>
        <rFont val="Calibri"/>
        <family val="2"/>
        <charset val="204"/>
        <scheme val="minor"/>
      </rPr>
      <t xml:space="preserve"> thsd.ha</t>
    </r>
    <r>
      <rPr>
        <sz val="10"/>
        <rFont val="Calibri"/>
        <family val="2"/>
        <charset val="204"/>
        <scheme val="minor"/>
      </rPr>
      <t>)</t>
    </r>
  </si>
  <si>
    <r>
      <t>(т /</t>
    </r>
    <r>
      <rPr>
        <i/>
        <sz val="10"/>
        <rFont val="Calibri"/>
        <family val="2"/>
        <charset val="204"/>
        <scheme val="minor"/>
      </rPr>
      <t xml:space="preserve"> t</t>
    </r>
    <r>
      <rPr>
        <sz val="10"/>
        <rFont val="Calibri"/>
        <family val="2"/>
        <charset val="204"/>
        <scheme val="minor"/>
      </rPr>
      <t>)</t>
    </r>
  </si>
  <si>
    <t>5.7. Площа сільськогосподарських культур, удобрена органічними добривами</t>
  </si>
  <si>
    <r>
      <t xml:space="preserve">   (тис.га /</t>
    </r>
    <r>
      <rPr>
        <i/>
        <sz val="10"/>
        <rFont val="Calibri"/>
        <family val="2"/>
        <charset val="204"/>
        <scheme val="minor"/>
      </rPr>
      <t xml:space="preserve"> thsd.ha</t>
    </r>
    <r>
      <rPr>
        <sz val="10"/>
        <rFont val="Calibri"/>
        <family val="2"/>
        <charset val="204"/>
        <scheme val="minor"/>
      </rPr>
      <t>)</t>
    </r>
  </si>
  <si>
    <r>
      <t>Вапнування  ґрунту</t>
    </r>
    <r>
      <rPr>
        <sz val="11"/>
        <rFont val="Calibri"/>
        <family val="2"/>
        <charset val="204"/>
        <scheme val="minor"/>
      </rPr>
      <t xml:space="preserve"> – внесення в ґрунт кальцію або магнію у вигляді карбонатів, оксидів або гідрокарбонатів для нейтралізації його кислотності. </t>
    </r>
  </si>
  <si>
    <r>
      <t>Гіпсування ґрунту</t>
    </r>
    <r>
      <rPr>
        <sz val="11"/>
        <rFont val="Calibri"/>
        <family val="2"/>
        <charset val="204"/>
        <scheme val="minor"/>
      </rPr>
      <t xml:space="preserve"> – внесення в ґрунт гіпсу для нейтралізації лужності, шкідливої багатьом сільськогосподарським культурам; хімічна меліорація ґрунту, за якої в солонцях і солонцюватих ґрунтах увібраний натрій заміщується увібраним кальцієм, внаслідок чого поліпшуються  фізичні, хімічні, фізико-хімічні та біологічні властивості ґрунту, підвищується його родючість.</t>
    </r>
  </si>
  <si>
    <r>
      <t xml:space="preserve">Добрива </t>
    </r>
    <r>
      <rPr>
        <sz val="11"/>
        <rFont val="Calibri"/>
        <family val="2"/>
        <charset val="204"/>
        <scheme val="minor"/>
      </rPr>
      <t>–</t>
    </r>
    <r>
      <rPr>
        <b/>
        <sz val="11"/>
        <rFont val="Calibri"/>
        <family val="2"/>
        <charset val="204"/>
        <scheme val="minor"/>
      </rPr>
      <t xml:space="preserve"> </t>
    </r>
    <r>
      <rPr>
        <sz val="11"/>
        <rFont val="Calibri"/>
        <family val="2"/>
        <charset val="204"/>
        <scheme val="minor"/>
      </rPr>
      <t>органічні й неорганічні речовини, які застосовують для поліпшення умов живлення культурних рослин з метою підвищення врожаю й поліпшення його якості. За складом речовин виділено мінеральні та органічні добрива, а також матеріали, що покращують властивості ґрунту (гіпс, вапно тощо).</t>
    </r>
  </si>
  <si>
    <r>
      <rPr>
        <b/>
        <sz val="11"/>
        <rFont val="Calibri"/>
        <family val="2"/>
        <charset val="204"/>
        <scheme val="minor"/>
      </rPr>
      <t>Обсяг застосованих пестицидів</t>
    </r>
    <r>
      <rPr>
        <sz val="11"/>
        <rFont val="Calibri"/>
        <family val="2"/>
        <charset val="204"/>
        <scheme val="minor"/>
      </rPr>
      <t xml:space="preserve"> – маса (у діючій речовині) застосованих пестицидів для захисту сільськогосподарських культур від шкідливих організмів.</t>
    </r>
  </si>
  <si>
    <r>
      <t xml:space="preserve">Обсяг унесених добрив </t>
    </r>
    <r>
      <rPr>
        <sz val="11"/>
        <rFont val="Calibri"/>
        <family val="2"/>
        <charset val="204"/>
        <scheme val="minor"/>
      </rPr>
      <t>–</t>
    </r>
    <r>
      <rPr>
        <b/>
        <sz val="11"/>
        <rFont val="Calibri"/>
        <family val="2"/>
        <charset val="204"/>
        <scheme val="minor"/>
      </rPr>
      <t xml:space="preserve"> </t>
    </r>
    <r>
      <rPr>
        <sz val="11"/>
        <rFont val="Calibri"/>
        <family val="2"/>
        <charset val="204"/>
        <scheme val="minor"/>
      </rPr>
      <t>маса мінеральних (у діючій речовині) та органічних (у натуральному вираженні) добрив, які внесені в ґрунт для поліпшення умов живлення і підвищення врожайності сільськогосподарських культур.</t>
    </r>
  </si>
  <si>
    <r>
      <t xml:space="preserve">Органічні добрива </t>
    </r>
    <r>
      <rPr>
        <sz val="11"/>
        <rFont val="Calibri"/>
        <family val="2"/>
        <charset val="204"/>
        <scheme val="minor"/>
      </rPr>
      <t xml:space="preserve">– добрива, отримані з тваринних продуктів та залишків рослин, що містять достатню кількість азоту. </t>
    </r>
  </si>
  <si>
    <r>
      <t xml:space="preserve">Пестициди </t>
    </r>
    <r>
      <rPr>
        <sz val="11"/>
        <rFont val="Calibri"/>
        <family val="2"/>
        <charset val="204"/>
        <scheme val="minor"/>
      </rPr>
      <t>– токсичні речовини, їх сполуки або суміші речовин хімічного чи біологічного походження, призначені для знищення, регуляції та припинення розвитку шкідливих організмів, внаслідок діяльності яких вражаються рослини, тварини, люди і завдається шкоди матеріальним цінностям, а також гризунів, бур'янів, деревної, чагарникової рослинності, засмічуючих видів риб.</t>
    </r>
  </si>
  <si>
    <r>
      <t xml:space="preserve">Площа, оброблена добривами / пестицидами </t>
    </r>
    <r>
      <rPr>
        <sz val="11"/>
        <rFont val="Calibri"/>
        <family val="2"/>
        <charset val="204"/>
        <scheme val="minor"/>
      </rPr>
      <t>– площа, на якій були внесені добрива (мінеральні, органічні), застосовані пестициди під урожай сільськогосподарських культур звітного року.</t>
    </r>
  </si>
  <si>
    <r>
      <t>Уточнена посівна площа сільськогосподарських культур</t>
    </r>
    <r>
      <rPr>
        <sz val="11"/>
        <rFont val="Calibri"/>
        <family val="2"/>
        <charset val="204"/>
        <scheme val="minor"/>
      </rPr>
      <t xml:space="preserve"> – площа, яка була фактично зайнята під посівами сільськогосподарських культур навесні (площа посівів озимих культур, що збереглися, та площа ярих культур), з урахуванням посівів пізніх культур під урожай поточного року (літні посадки), а також змін у господарському використанні посівів (перехід посівів із груп одного виробничого напряму до інших, наприклад, на зерно, зелений корм, сіно тощо).</t>
    </r>
  </si>
  <si>
    <r>
      <rPr>
        <b/>
        <sz val="11"/>
        <rFont val="Calibri"/>
        <family val="2"/>
        <charset val="204"/>
        <scheme val="minor"/>
      </rPr>
      <t xml:space="preserve">Унесення добрив і пестицидів у розрахунку на 1 га уточненої посівної/обробленої площі </t>
    </r>
    <r>
      <rPr>
        <sz val="11"/>
        <rFont val="Calibri"/>
        <family val="2"/>
        <charset val="204"/>
        <scheme val="minor"/>
      </rPr>
      <t>– середній показник, що характеризує внесення в ґрунт добрив і пестицидів на одиницю площі. Він обраховується як співвідношення обсягів унесених мінеральних і органічних добрив, застосованих пестицидів, які були використані під певну сільськогосподарську культуру, до уточненої посівної/обробленої площі цієї культури.</t>
    </r>
  </si>
  <si>
    <r>
      <rPr>
        <b/>
        <sz val="11"/>
        <rFont val="Calibri"/>
        <family val="2"/>
        <charset val="204"/>
        <scheme val="minor"/>
      </rPr>
      <t>Частка площі, обробленої добривами / пестицидами</t>
    </r>
    <r>
      <rPr>
        <sz val="11"/>
        <rFont val="Calibri"/>
        <family val="2"/>
        <charset val="204"/>
        <scheme val="minor"/>
      </rPr>
      <t xml:space="preserve"> – співвідношення площі, на якій були внесені добрива / застосовані пестициди, до уточненої посівної площі певної сільськогосподарської культури (у відсотках).</t>
    </r>
  </si>
  <si>
    <t>data are very low for the used units 
of measure</t>
  </si>
  <si>
    <t>"у тому числі",     
"з них"</t>
  </si>
  <si>
    <t xml:space="preserve">Air emissions total and carbon dioxide 
emissions </t>
  </si>
  <si>
    <t xml:space="preserve">Main indicators of the wastes generation 
and management </t>
  </si>
  <si>
    <t>Загальний обсяг відходів I-III класів 
небезпеки, накопичених протягом 
експлуатації,  у місцях видалення відходів 
за регіонами</t>
  </si>
  <si>
    <t>Total volume of the I-III grades of hazard 
wastes accumulated in the managed 
dump-sites during the whole period 
of exploitation by regions</t>
  </si>
  <si>
    <t>Реалізація ділового круглого лісу за 
видами лісової продукції за регіонами 
у 2022 році</t>
  </si>
  <si>
    <t xml:space="preserve">Capital investments for environmental 
protection by regions </t>
  </si>
  <si>
    <t xml:space="preserve">Current costs for environmental protection, 
by type of economic activity </t>
  </si>
  <si>
    <t xml:space="preserve">Geographical characteristics 
of Ukraine </t>
  </si>
  <si>
    <t xml:space="preserve">Інформацію за результатами державних статистичних спостережень за 2010−2021 роки наведено без урахування тимчасово окупованої території Автономної Республіки Крим, м. Севастополя, а також за 2014−2021 роки без урахування частини тимчасово окупованих територій у Донецькій та Луганській областях, за 2022 рік − без урахування тимчасово окупованих російською федерацією територій та частини територій, на яких ведуться (велися) бойові дії. Показники за 2022 рік можуть бути уточнені в подальших виданнях. </t>
  </si>
  <si>
    <t>In the yearbook of information on the results of state statistical observations for the 2010−2021 to exclude the temporarily occupied territories of the Autonomous Republic of Crimea, the city of Sevastopol, data for 2014−2021  to exclude the tem-porarily occupied territories in the Donetk and Luhansk regions, for 2022 exclude the territories temporarily occupied by the russian federation and part of territories where combat actions are/were carried out. Data may be revised. Indicators for 2022 may be specified in future edi-tions.</t>
  </si>
  <si>
    <t xml:space="preserve">Per capita of the total wastes volume 
accumulated in the managed dump-sites 
during the whole period of exploitation 
by regions </t>
  </si>
  <si>
    <r>
      <rPr>
        <vertAlign val="superscript"/>
        <sz val="10"/>
        <rFont val="Calibri"/>
        <family val="2"/>
        <charset val="204"/>
        <scheme val="minor"/>
      </rPr>
      <t xml:space="preserve">1 </t>
    </r>
    <r>
      <rPr>
        <sz val="10"/>
        <rFont val="Calibri"/>
        <family val="2"/>
        <charset val="204"/>
        <scheme val="minor"/>
      </rPr>
      <t>Див. виноску до табл. 1.3 /</t>
    </r>
    <r>
      <rPr>
        <i/>
        <sz val="10"/>
        <rFont val="Calibri"/>
        <family val="2"/>
        <charset val="204"/>
        <scheme val="minor"/>
      </rPr>
      <t xml:space="preserve"> See footnote for table 1.3.</t>
    </r>
  </si>
  <si>
    <r>
      <t xml:space="preserve">2  </t>
    </r>
    <r>
      <rPr>
        <sz val="10"/>
        <rFont val="Calibri"/>
        <family val="2"/>
        <charset val="204"/>
        <scheme val="minor"/>
      </rPr>
      <t>Без Дніпровського каскаду та Дністровських водосховищ /</t>
    </r>
    <r>
      <rPr>
        <i/>
        <sz val="10"/>
        <rFont val="Calibri"/>
        <family val="2"/>
        <charset val="204"/>
        <scheme val="minor"/>
      </rPr>
      <t xml:space="preserve"> Without Dnipro cascade and Dniester reservoir.</t>
    </r>
  </si>
  <si>
    <r>
      <t xml:space="preserve">1 </t>
    </r>
    <r>
      <rPr>
        <sz val="10"/>
        <rFont val="Calibri"/>
        <family val="2"/>
        <charset val="204"/>
        <scheme val="minor"/>
      </rPr>
      <t>Таблиці 4.1–4.15 за даними Державного агентства водних ресурсів України /</t>
    </r>
    <r>
      <rPr>
        <i/>
        <sz val="10"/>
        <rFont val="Calibri"/>
        <family val="2"/>
        <charset val="204"/>
        <scheme val="minor"/>
      </rPr>
      <t xml:space="preserve"> Tables 4.1– 4.15 are based on the data of the State Agency of Water Resources of Ukraine.</t>
    </r>
  </si>
  <si>
    <t xml:space="preserve"> У статистичному збірнику наведено дані про стан навколишнього природного середовища та вплив на нього економічної діяльності за 2010, 2015, 2020−2022 роки. </t>
  </si>
  <si>
    <t xml:space="preserve">Cтатистичний збірник містить інформацію про стан навколишнього природного середовища, вплив економічної діяльності на нього, наявність та використання природних ресурсів, витрати на охорону навколишнього природного середовища за  2010, 2015, 2020−2022 роки.
Інформація представлена в цілому по країні, а також за регіонами. Окремі показники наводяться за окремими населеними пунктами. Ряд показників представлений у розрізі видів економічної діяльності. 
Основна частина представленої інформації базується на даних державних статистичних спостережень: "Викиди забруднюючих речовин і парникових газів", "Утворення та поводження з відходами", "Витрати на охорону навколишнього природного середовища та екологічні платежі", "Лісогосподарська діяльність", "Ведення мисливського господарства", "Використання добрив і пестицидів під урожай сільськогосподарських культур".  З метою більш повної характеристики стану та охорони навколишнього природного середовища країни у збірнику вміщується статистична інформація, отримана на підставі адміністративних даних Міністерства захисту довкілля та природних ресурсів України, Державного агентства водних ресурсів, Державного агентства лісових ресурсів, Державної служби з питань геодезії, картографії та кадастру, Державної служби України з надзвичайних ситуацій відповідно до їх компетенції, Центральної геофізичної обсерваторії України.    </t>
  </si>
  <si>
    <t>дані не оприлюднюються з метою забезпечення виконання вимог Закону України "«Про офіційну статистику" щодо конфіденційності статистичної інформації</t>
  </si>
  <si>
    <r>
      <t xml:space="preserve">1 </t>
    </r>
    <r>
      <rPr>
        <sz val="10"/>
        <rFont val="Calibri"/>
        <family val="2"/>
        <charset val="204"/>
        <scheme val="minor"/>
      </rPr>
      <t xml:space="preserve">Таблиці 2.1−2.5 за даними Міністерства захисту довкілля та природних ресурсів України з урахуванням тимчасово окупованих російською федерацією територій та частини територій, на яких ведуться (велися) бойові дії / </t>
    </r>
    <r>
      <rPr>
        <i/>
        <sz val="10"/>
        <rFont val="Calibri"/>
        <family val="2"/>
        <charset val="204"/>
        <scheme val="minor"/>
      </rPr>
      <t>Tables 2.1−2.5 according to the data of the Ministry of Environmental Protection and Natural Resources of Ukraine, taking into account the territories temporarily occupied by the russian federation and part of the territories where hostilities are (were) taking place.</t>
    </r>
  </si>
  <si>
    <r>
      <t>Об'єкти ПЗФ</t>
    </r>
    <r>
      <rPr>
        <vertAlign val="superscript"/>
        <sz val="11"/>
        <rFont val="Calibri"/>
        <family val="2"/>
        <charset val="204"/>
        <scheme val="minor"/>
      </rPr>
      <t>1</t>
    </r>
    <r>
      <rPr>
        <sz val="11"/>
        <rFont val="Calibri"/>
        <family val="2"/>
        <charset val="204"/>
        <scheme val="minor"/>
      </rPr>
      <t>, що входять до складу територій інших об'єктів ПЗФ</t>
    </r>
  </si>
  <si>
    <r>
      <t>Objects of NRF</t>
    </r>
    <r>
      <rPr>
        <i/>
        <vertAlign val="superscript"/>
        <sz val="11"/>
        <rFont val="Calibri"/>
        <family val="2"/>
        <charset val="204"/>
        <scheme val="minor"/>
      </rPr>
      <t>1</t>
    </r>
    <r>
      <rPr>
        <i/>
        <sz val="11"/>
        <rFont val="Calibri"/>
        <family val="2"/>
        <charset val="204"/>
        <scheme val="minor"/>
      </rPr>
      <t xml:space="preserve"> that are part of the other objects of the nature reserve fund</t>
    </r>
  </si>
  <si>
    <t xml:space="preserve">5.1. Внесення мінеральних та органічних добрив під урожай сільськогосподарських </t>
  </si>
  <si>
    <t xml:space="preserve">        культур у підприємствах</t>
  </si>
  <si>
    <t xml:space="preserve">        Use of inorganic and organic fertilizers for the harvest of agricultural crops in enterprises</t>
  </si>
  <si>
    <t>Внесення мінеральних та органічних добрив під урожай сільськогосподарських культур у підприємствах</t>
  </si>
  <si>
    <t>Use of the inorganic and organic fertilizers
for the harvest of agricultural crops 
in enterprises</t>
  </si>
  <si>
    <t>Застосування пестицидів під урожай сільськогосподарських культур 
у підприємствах</t>
  </si>
  <si>
    <t>5.2. Застосування пестицидів під урожай сільськогосподарських культур 
у підприємствах</t>
  </si>
  <si>
    <t xml:space="preserve">        Use of pesticides for the harvest of agricultural crops in enterprises</t>
  </si>
  <si>
    <t>Use of pesticides for the harvest 
of agricultural crops in enterprises</t>
  </si>
  <si>
    <t>Проведення вапнування та гіпсування 
ґрунтів у підприємствах</t>
  </si>
  <si>
    <t>Liming and gypsuming the soils in enterprises</t>
  </si>
  <si>
    <t xml:space="preserve">        Liming and gypsuming the soils in enterprises</t>
  </si>
  <si>
    <t>5.3. Проведення вапнування та гіпсування ґрунтів у підприємствах</t>
  </si>
  <si>
    <t>Внесення органічних добрив на один 
гектар уточненої посівної площі сільськогосподарських культур 
у підприємствах за регіонами</t>
  </si>
  <si>
    <t>Use of organic fertilizers  
per 1 hectare for planted area of agricultural 
crops in enterprises by regions</t>
  </si>
  <si>
    <t>5.6. Внесення органічних добрив на один гектар уточненої посівної площі</t>
  </si>
  <si>
    <t xml:space="preserve">        Use of organic fertilizers  per 1 hectare for planted area of agricultural crops</t>
  </si>
  <si>
    <t xml:space="preserve">        сільськогосподарських культур у підприємствах за регіонами</t>
  </si>
  <si>
    <t xml:space="preserve">         у підприємствах за регіонами</t>
  </si>
  <si>
    <t>Площа сільськогосподарських культур, удобрена органічними добривами  
у підприємствах за регіонами</t>
  </si>
  <si>
    <t>Застосування пестицидів на один 
гектар уточненої посівної площі сільськогосподарських культур 
у підприємствах за регіонами</t>
  </si>
  <si>
    <t xml:space="preserve">5.8. Застосування пестицидів на один гектар уточненої посівної площі </t>
  </si>
  <si>
    <t xml:space="preserve">        in enterprises by regions</t>
  </si>
  <si>
    <t xml:space="preserve">        Use of pesticides per 1 hectare for planted area of agricultural crops</t>
  </si>
  <si>
    <t xml:space="preserve">        у підприємствах за регіонами</t>
  </si>
  <si>
    <t xml:space="preserve">        The area of agricultural crops treated by pesticides in enterprises by regions</t>
  </si>
  <si>
    <t>Methodological explanations</t>
  </si>
  <si>
    <r>
      <t xml:space="preserve">Методологічні пояснення / </t>
    </r>
    <r>
      <rPr>
        <i/>
        <sz val="11"/>
        <color theme="1"/>
        <rFont val="Calibri"/>
        <family val="2"/>
        <charset val="204"/>
        <scheme val="minor"/>
      </rPr>
      <t>Methodological explanations</t>
    </r>
  </si>
  <si>
    <r>
      <t xml:space="preserve">Методологічні пояснення / </t>
    </r>
    <r>
      <rPr>
        <i/>
        <sz val="11"/>
        <rFont val="Calibri"/>
        <family val="2"/>
        <charset val="204"/>
        <scheme val="minor"/>
      </rPr>
      <t>Methodological explanations</t>
    </r>
  </si>
  <si>
    <t xml:space="preserve">5.4. Внесення мінеральних добрив на один гектар уточненої посівної площі </t>
  </si>
  <si>
    <t xml:space="preserve">        Use of inorganic fertilizers per 1 hectare for planted area </t>
  </si>
  <si>
    <t xml:space="preserve">        of agricultural crops in enterprises by regions</t>
  </si>
  <si>
    <t>Внесення мінеральних добрив на один 
гектар уточненої посівної площі сільськогосподарських культур  
у підприємствах за регіонами</t>
  </si>
  <si>
    <t>Use of inorganic fertilizers 
per 1 hectare for planted area of agricultural 
crops in enterprises by regions</t>
  </si>
  <si>
    <t xml:space="preserve">Air emissions from stationary 
pollution sources of pollution per unit area 
by region </t>
  </si>
  <si>
    <t>The area of agricultural crops treated 
by inorganic fertilizers in enterprises 
by regions</t>
  </si>
  <si>
    <t>The area of agricultural crops treated 
by organic fertilizers by enterprises 
in regions</t>
  </si>
  <si>
    <t xml:space="preserve">  Use of pesticides  
per 1 hectare for planted area  of agricultural 
crops in enterprises by regions</t>
  </si>
  <si>
    <t>The area of agricultural crops treated 
by pesticides by enterprises by regions</t>
  </si>
  <si>
    <t xml:space="preserve">        The area of agricultural crops treated by inorganic fertilizers in enterprises by regions</t>
  </si>
  <si>
    <t xml:space="preserve">        The area of agricultural crops treated by organic fertilizers in enterprises by regions</t>
  </si>
  <si>
    <r>
      <t>Ó</t>
    </r>
    <r>
      <rPr>
        <sz val="11"/>
        <color indexed="8"/>
        <rFont val="Times New Roman"/>
        <family val="1"/>
        <charset val="204"/>
      </rPr>
      <t xml:space="preserve"> </t>
    </r>
    <r>
      <rPr>
        <i/>
        <sz val="11"/>
        <color indexed="8"/>
        <rFont val="Calibri"/>
        <family val="2"/>
        <charset val="204"/>
      </rPr>
      <t>State Statistics Service of Ukraine 2023</t>
    </r>
    <r>
      <rPr>
        <i/>
        <sz val="11"/>
        <color indexed="8"/>
        <rFont val="Times New Roman"/>
        <family val="1"/>
        <charset val="204"/>
      </rPr>
      <t xml:space="preserve">            </t>
    </r>
  </si>
  <si>
    <t>• електронна пошта: office@sssu.gov.ua</t>
  </si>
  <si>
    <t xml:space="preserve">   e-mail: office@sssu.gov.ua</t>
  </si>
  <si>
    <t>data are not published in order 
to ensure compliance with the reguirements of the Law of Ukraine 
"About official statistics" regarding confidentiality of statistical information</t>
  </si>
  <si>
    <r>
      <rPr>
        <vertAlign val="superscript"/>
        <sz val="10"/>
        <rFont val="Calibri"/>
        <family val="2"/>
        <charset val="204"/>
        <scheme val="minor"/>
      </rPr>
      <t>1</t>
    </r>
    <r>
      <rPr>
        <sz val="10"/>
        <rFont val="Calibri"/>
        <family val="2"/>
        <charset val="204"/>
        <scheme val="minor"/>
      </rPr>
      <t xml:space="preserve"> За даними Центральної геофізичної обсерваторії України / </t>
    </r>
    <r>
      <rPr>
        <i/>
        <sz val="10"/>
        <rFont val="Calibri"/>
        <family val="2"/>
        <charset val="204"/>
        <scheme val="minor"/>
      </rPr>
      <t>According to the Central Geophysical Observatory of Ukraine.</t>
    </r>
  </si>
  <si>
    <r>
      <rPr>
        <vertAlign val="superscript"/>
        <sz val="10"/>
        <color theme="1"/>
        <rFont val="Calibri"/>
        <family val="2"/>
        <charset val="204"/>
        <scheme val="minor"/>
      </rPr>
      <t>1</t>
    </r>
    <r>
      <rPr>
        <sz val="10"/>
        <color theme="1"/>
        <rFont val="Calibri"/>
        <family val="2"/>
        <charset val="204"/>
        <scheme val="minor"/>
      </rPr>
      <t xml:space="preserve"> ПЗФ ‒ природно-заповідний фонд / </t>
    </r>
    <r>
      <rPr>
        <i/>
        <sz val="10"/>
        <color theme="1"/>
        <rFont val="Calibri"/>
        <family val="2"/>
        <charset val="204"/>
        <scheme val="minor"/>
      </rPr>
      <t>NRF ‒ nature reserve fund.</t>
    </r>
  </si>
  <si>
    <t>Площа сільськогосподарських культур, удобрена мінеральними добривами у підприємствах за регіонами</t>
  </si>
  <si>
    <r>
      <t xml:space="preserve">(на кінець 2022, од / </t>
    </r>
    <r>
      <rPr>
        <i/>
        <sz val="10"/>
        <rFont val="Calibri"/>
        <family val="2"/>
        <charset val="204"/>
        <scheme val="minor"/>
      </rPr>
      <t>at the end of 2022, units</t>
    </r>
    <r>
      <rPr>
        <sz val="10"/>
        <rFont val="Calibri"/>
        <family val="2"/>
        <charset val="204"/>
        <scheme val="minor"/>
      </rPr>
      <t>)</t>
    </r>
  </si>
  <si>
    <r>
      <t>(на кінець 2022, га /</t>
    </r>
    <r>
      <rPr>
        <i/>
        <sz val="10"/>
        <rFont val="Calibri"/>
        <family val="2"/>
        <charset val="204"/>
        <scheme val="minor"/>
      </rPr>
      <t xml:space="preserve"> at the end of 2022, ha</t>
    </r>
    <r>
      <rPr>
        <sz val="10"/>
        <rFont val="Calibri"/>
        <family val="2"/>
        <charset val="204"/>
        <scheme val="minor"/>
      </rPr>
      <t>)</t>
    </r>
  </si>
  <si>
    <t xml:space="preserve">        призначення за регіонами</t>
  </si>
  <si>
    <t xml:space="preserve">        Investments on the extensive repairs of the environmental production </t>
  </si>
  <si>
    <t xml:space="preserve">        assets by regions </t>
  </si>
  <si>
    <t xml:space="preserve">       Current costs for environmental protection by regions </t>
  </si>
  <si>
    <t xml:space="preserve">        за рахунок власних коштів підприємств, організацій, установ за регіонами</t>
  </si>
  <si>
    <t xml:space="preserve">        Current costs for environmental protection financed from the own funds </t>
  </si>
  <si>
    <t xml:space="preserve">        of enterprises, organizations, institutions by regions </t>
  </si>
  <si>
    <t xml:space="preserve">          за видами економічної діяльності </t>
  </si>
  <si>
    <t xml:space="preserve">         Capital investments for environmental protection by type of economic activity </t>
  </si>
  <si>
    <t xml:space="preserve">          економічної діяльності </t>
  </si>
  <si>
    <t xml:space="preserve">         Current costs for environmental protection, by type of economic activity</t>
  </si>
  <si>
    <t xml:space="preserve">          Air emissions of carbon monoxide from stationary pollution sources by regions</t>
  </si>
  <si>
    <r>
      <t xml:space="preserve">Мисливство </t>
    </r>
    <r>
      <rPr>
        <sz val="11"/>
        <rFont val="Calibri"/>
        <family val="2"/>
        <charset val="204"/>
        <scheme val="minor"/>
      </rPr>
      <t>– вид спеціального використання тваринного світу шляхом добування диких звірів і птахів, що перебувають у стані природної волі у межах мисливських угідь, з метою задоволення матеріальних, рекреаційних потреб громадян та інших суспільних потреб.</t>
    </r>
  </si>
  <si>
    <r>
      <t>Мисливське господарство</t>
    </r>
    <r>
      <rPr>
        <sz val="11"/>
        <rFont val="Calibri"/>
        <family val="2"/>
        <charset val="204"/>
        <scheme val="minor"/>
      </rPr>
      <t xml:space="preserve"> – галузь, завданням якої є використання, охорона і відтворення мисливських тварин, надання послуг мисливцям щодо проведення полювання, розвиток мисливського спорту і мисливського собаківництва.</t>
    </r>
  </si>
  <si>
    <r>
      <t xml:space="preserve">Мисливські угіддя  </t>
    </r>
    <r>
      <rPr>
        <sz val="11"/>
        <rFont val="Calibri"/>
        <family val="2"/>
        <charset val="204"/>
        <scheme val="minor"/>
      </rPr>
      <t>– ділянки суші і водного простору (ліси, поля, луки, болота, озера тощо), на яких водяться мисливські тварини і які можуть бути використані для мисливського господарства або добування (відлову, відстрілу) цих тварин.</t>
    </r>
  </si>
  <si>
    <r>
      <t xml:space="preserve">Мисливські тварини </t>
    </r>
    <r>
      <rPr>
        <sz val="11"/>
        <rFont val="Calibri"/>
        <family val="2"/>
        <charset val="204"/>
        <scheme val="minor"/>
      </rPr>
      <t>–</t>
    </r>
    <r>
      <rPr>
        <b/>
        <sz val="11"/>
        <rFont val="Calibri"/>
        <family val="2"/>
        <charset val="204"/>
        <scheme val="minor"/>
      </rPr>
      <t xml:space="preserve"> </t>
    </r>
    <r>
      <rPr>
        <sz val="11"/>
        <rFont val="Calibri"/>
        <family val="2"/>
        <charset val="204"/>
        <scheme val="minor"/>
      </rPr>
      <t>дикі звірі  та  птахи,  що  можуть  бути об'єктами полювання.</t>
    </r>
  </si>
  <si>
    <r>
      <t xml:space="preserve">Кількість диких тварин </t>
    </r>
    <r>
      <rPr>
        <sz val="11"/>
        <rFont val="Calibri"/>
        <family val="2"/>
        <charset val="204"/>
        <scheme val="minor"/>
      </rPr>
      <t>– кількість диких копитних, хутрових тварин і птахів в мисливських угіддях, яка визначена на підставі матеріалів обліків, проведених у звітному році.</t>
    </r>
  </si>
  <si>
    <r>
      <t>7.9. Реалізація ділового круглого лісу за видами лісової продукції за регіонами у 2022 році</t>
    </r>
    <r>
      <rPr>
        <b/>
        <vertAlign val="superscript"/>
        <sz val="14"/>
        <color theme="1"/>
        <rFont val="Calibri"/>
        <family val="2"/>
        <charset val="204"/>
        <scheme val="minor"/>
      </rPr>
      <t>1</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</si>
</sst>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
    <numFmt numFmtId="166" formatCode="#0.0"/>
    <numFmt numFmtId="167" formatCode="0.000"/>
  </numFmts>
  <fonts count="125">
    <font>
      <sz val="9"/>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0"/>
      <name val="Calibri"/>
      <family val="2"/>
      <charset val="204"/>
      <scheme val="minor"/>
    </font>
    <font>
      <sz val="12"/>
      <name val="Times New Roman"/>
      <family val="1"/>
      <charset val="204"/>
    </font>
    <font>
      <sz val="11"/>
      <name val="Bandera Pro"/>
      <family val="1"/>
      <charset val="204"/>
    </font>
    <font>
      <i/>
      <sz val="11"/>
      <name val="Bandera Pro"/>
      <family val="1"/>
      <charset val="204"/>
    </font>
    <font>
      <sz val="12"/>
      <name val="Georgia"/>
      <family val="1"/>
      <charset val="204"/>
    </font>
    <font>
      <i/>
      <sz val="18"/>
      <name val="Bandera Pro"/>
      <family val="1"/>
      <charset val="204"/>
    </font>
    <font>
      <b/>
      <i/>
      <sz val="18"/>
      <name val="Bandera Pro"/>
      <family val="1"/>
      <charset val="204"/>
    </font>
    <font>
      <b/>
      <sz val="18"/>
      <name val="Georgia"/>
      <family val="1"/>
      <charset val="204"/>
    </font>
    <font>
      <b/>
      <sz val="48"/>
      <name val="Times New Roman"/>
      <family val="1"/>
      <charset val="204"/>
    </font>
    <font>
      <b/>
      <i/>
      <shadow/>
      <sz val="21"/>
      <name val="Georgia"/>
      <family val="1"/>
      <charset val="204"/>
    </font>
    <font>
      <b/>
      <shadow/>
      <sz val="20"/>
      <name val="Bandera Pro"/>
      <family val="1"/>
      <charset val="204"/>
    </font>
    <font>
      <b/>
      <i/>
      <shadow/>
      <sz val="20"/>
      <name val="Bandera Pro"/>
      <family val="1"/>
      <charset val="204"/>
    </font>
    <font>
      <b/>
      <sz val="20"/>
      <name val="Bandera Pro"/>
      <family val="1"/>
      <charset val="204"/>
    </font>
    <font>
      <b/>
      <i/>
      <sz val="16"/>
      <name val="Bandera Pro"/>
      <family val="1"/>
      <charset val="204"/>
    </font>
    <font>
      <b/>
      <sz val="16"/>
      <name val="Bandera Pro"/>
      <family val="1"/>
      <charset val="204"/>
    </font>
    <font>
      <sz val="10"/>
      <color indexed="8"/>
      <name val="Arial Cyr"/>
    </font>
    <font>
      <sz val="11"/>
      <color indexed="8"/>
      <name val="Calibri"/>
      <family val="2"/>
      <charset val="204"/>
      <scheme val="minor"/>
    </font>
    <font>
      <sz val="10"/>
      <color indexed="8"/>
      <name val="Calibri"/>
      <family val="2"/>
      <charset val="204"/>
      <scheme val="minor"/>
    </font>
    <font>
      <sz val="11"/>
      <color indexed="8"/>
      <name val="Symbol"/>
      <family val="1"/>
      <charset val="2"/>
    </font>
    <font>
      <sz val="11"/>
      <color indexed="8"/>
      <name val="Times New Roman"/>
      <family val="1"/>
      <charset val="204"/>
    </font>
    <font>
      <i/>
      <sz val="11"/>
      <color indexed="8"/>
      <name val="Calibri"/>
      <family val="2"/>
      <charset val="204"/>
    </font>
    <font>
      <i/>
      <sz val="11"/>
      <color indexed="8"/>
      <name val="Times New Roman"/>
      <family val="1"/>
      <charset val="204"/>
    </font>
    <font>
      <sz val="11"/>
      <color indexed="8"/>
      <name val="Calibri"/>
      <family val="2"/>
      <charset val="204"/>
    </font>
    <font>
      <i/>
      <sz val="12"/>
      <color indexed="8"/>
      <name val="Calibri"/>
      <family val="2"/>
      <charset val="204"/>
      <scheme val="minor"/>
    </font>
    <font>
      <sz val="12"/>
      <color indexed="8"/>
      <name val="Calibri"/>
      <family val="2"/>
      <charset val="204"/>
      <scheme val="minor"/>
    </font>
    <font>
      <sz val="10"/>
      <name val="Arial Cyr"/>
    </font>
    <font>
      <u/>
      <sz val="7.5"/>
      <color indexed="12"/>
      <name val="Arial Cyr"/>
    </font>
    <font>
      <i/>
      <sz val="12"/>
      <name val="Calibri"/>
      <family val="2"/>
      <charset val="204"/>
      <scheme val="minor"/>
    </font>
    <font>
      <sz val="12"/>
      <name val="Calibri"/>
      <family val="2"/>
      <charset val="204"/>
      <scheme val="minor"/>
    </font>
    <font>
      <b/>
      <i/>
      <sz val="12"/>
      <color indexed="8"/>
      <name val="Calibri"/>
      <family val="2"/>
      <charset val="204"/>
      <scheme val="minor"/>
    </font>
    <font>
      <b/>
      <sz val="12"/>
      <color indexed="8"/>
      <name val="Calibri"/>
      <family val="2"/>
      <charset val="204"/>
      <scheme val="minor"/>
    </font>
    <font>
      <b/>
      <i/>
      <sz val="12"/>
      <color indexed="8"/>
      <name val="Calibri"/>
      <family val="2"/>
      <charset val="204"/>
    </font>
    <font>
      <b/>
      <sz val="12"/>
      <color indexed="8"/>
      <name val="Calibri"/>
      <family val="2"/>
      <charset val="204"/>
    </font>
    <font>
      <b/>
      <i/>
      <sz val="16"/>
      <color indexed="8"/>
      <name val="Calibri"/>
      <family val="2"/>
      <charset val="204"/>
      <scheme val="minor"/>
    </font>
    <font>
      <b/>
      <sz val="16"/>
      <color indexed="8"/>
      <name val="Calibri"/>
      <family val="2"/>
      <charset val="204"/>
      <scheme val="minor"/>
    </font>
    <font>
      <sz val="11"/>
      <name val="Times New Roman"/>
      <family val="1"/>
      <charset val="204"/>
    </font>
    <font>
      <sz val="11"/>
      <name val="Calibri"/>
      <family val="2"/>
      <charset val="204"/>
      <scheme val="minor"/>
    </font>
    <font>
      <i/>
      <sz val="11"/>
      <name val="Calibri"/>
      <family val="2"/>
      <charset val="204"/>
    </font>
    <font>
      <sz val="11"/>
      <name val="Calibri"/>
      <family val="2"/>
      <charset val="204"/>
    </font>
    <font>
      <i/>
      <sz val="11"/>
      <name val="Calibri"/>
      <family val="2"/>
      <charset val="204"/>
      <scheme val="minor"/>
    </font>
    <font>
      <b/>
      <sz val="12"/>
      <name val="Calibri"/>
      <family val="2"/>
      <charset val="204"/>
      <scheme val="minor"/>
    </font>
    <font>
      <i/>
      <sz val="12"/>
      <name val="Calibri"/>
      <family val="2"/>
      <charset val="204"/>
    </font>
    <font>
      <b/>
      <sz val="11"/>
      <name val="Calibri"/>
      <family val="2"/>
      <charset val="204"/>
      <scheme val="minor"/>
    </font>
    <font>
      <i/>
      <vertAlign val="superscript"/>
      <sz val="11"/>
      <name val="Calibri"/>
      <family val="2"/>
      <charset val="204"/>
      <scheme val="minor"/>
    </font>
    <font>
      <vertAlign val="superscript"/>
      <sz val="11"/>
      <name val="Calibri"/>
      <family val="2"/>
      <charset val="204"/>
      <scheme val="minor"/>
    </font>
    <font>
      <sz val="12"/>
      <name val="Calibri"/>
      <family val="2"/>
      <charset val="204"/>
    </font>
    <font>
      <b/>
      <sz val="12"/>
      <color rgb="FF000000"/>
      <name val="Calibri"/>
      <family val="2"/>
      <charset val="204"/>
      <scheme val="minor"/>
    </font>
    <font>
      <sz val="12"/>
      <color indexed="8"/>
      <name val="Calibri"/>
      <family val="2"/>
      <charset val="204"/>
    </font>
    <font>
      <i/>
      <sz val="12"/>
      <color indexed="8"/>
      <name val="Calibri"/>
      <family val="2"/>
      <charset val="204"/>
    </font>
    <font>
      <i/>
      <sz val="11"/>
      <color theme="1"/>
      <name val="Calibri"/>
      <family val="2"/>
      <charset val="204"/>
      <scheme val="minor"/>
    </font>
    <font>
      <b/>
      <i/>
      <sz val="11"/>
      <color theme="1"/>
      <name val="Calibri"/>
      <family val="2"/>
      <charset val="204"/>
      <scheme val="minor"/>
    </font>
    <font>
      <b/>
      <i/>
      <sz val="11"/>
      <name val="Calibri"/>
      <family val="2"/>
      <charset val="204"/>
      <scheme val="minor"/>
    </font>
    <font>
      <sz val="11"/>
      <color rgb="FFFF0000"/>
      <name val="Calibri"/>
      <family val="2"/>
      <charset val="204"/>
      <scheme val="minor"/>
    </font>
    <font>
      <strike/>
      <sz val="11"/>
      <color theme="1"/>
      <name val="Calibri"/>
      <family val="2"/>
      <charset val="204"/>
      <scheme val="minor"/>
    </font>
    <font>
      <b/>
      <sz val="11"/>
      <color rgb="FFFF0000"/>
      <name val="Calibri"/>
      <family val="2"/>
      <charset val="204"/>
      <scheme val="minor"/>
    </font>
    <font>
      <b/>
      <sz val="20"/>
      <color theme="1"/>
      <name val="Bandera Pro"/>
      <family val="1"/>
      <charset val="204"/>
    </font>
    <font>
      <b/>
      <i/>
      <sz val="20"/>
      <color theme="1"/>
      <name val="Bandera Pro"/>
      <family val="1"/>
      <charset val="204"/>
    </font>
    <font>
      <b/>
      <sz val="20"/>
      <color theme="1"/>
      <name val="Calibri"/>
      <family val="2"/>
      <charset val="204"/>
      <scheme val="minor"/>
    </font>
    <font>
      <b/>
      <sz val="11"/>
      <color indexed="8"/>
      <name val="Calibri"/>
      <family val="2"/>
      <charset val="204"/>
      <scheme val="minor"/>
    </font>
    <font>
      <b/>
      <sz val="14"/>
      <color theme="1"/>
      <name val="Calibri"/>
      <family val="2"/>
      <charset val="204"/>
      <scheme val="minor"/>
    </font>
    <font>
      <b/>
      <i/>
      <sz val="14"/>
      <color theme="1"/>
      <name val="Calibri"/>
      <family val="2"/>
      <charset val="204"/>
      <scheme val="minor"/>
    </font>
    <font>
      <sz val="10"/>
      <name val="Arial Cyr"/>
      <charset val="204"/>
    </font>
    <font>
      <u/>
      <sz val="10"/>
      <color theme="10"/>
      <name val="Arial Cyr"/>
      <charset val="204"/>
    </font>
    <font>
      <b/>
      <vertAlign val="superscript"/>
      <sz val="14"/>
      <color theme="1"/>
      <name val="Calibri"/>
      <family val="2"/>
      <charset val="204"/>
      <scheme val="minor"/>
    </font>
    <font>
      <b/>
      <i/>
      <vertAlign val="superscript"/>
      <sz val="14"/>
      <color theme="1"/>
      <name val="Calibri"/>
      <family val="2"/>
      <charset val="204"/>
      <scheme val="minor"/>
    </font>
    <font>
      <sz val="10"/>
      <name val="Calibri"/>
      <family val="2"/>
      <charset val="204"/>
      <scheme val="minor"/>
    </font>
    <font>
      <i/>
      <sz val="10"/>
      <name val="Calibri"/>
      <family val="2"/>
      <charset val="204"/>
      <scheme val="minor"/>
    </font>
    <font>
      <vertAlign val="superscript"/>
      <sz val="10"/>
      <name val="Calibri"/>
      <family val="2"/>
      <charset val="204"/>
      <scheme val="minor"/>
    </font>
    <font>
      <b/>
      <sz val="14"/>
      <name val="Calibri"/>
      <family val="2"/>
      <charset val="204"/>
      <scheme val="minor"/>
    </font>
    <font>
      <b/>
      <vertAlign val="superscript"/>
      <sz val="14"/>
      <name val="Calibri"/>
      <family val="2"/>
      <charset val="204"/>
      <scheme val="minor"/>
    </font>
    <font>
      <b/>
      <sz val="10"/>
      <name val="Times New Roman"/>
      <family val="1"/>
      <charset val="204"/>
    </font>
    <font>
      <sz val="10"/>
      <name val="Times New Roman"/>
      <family val="1"/>
      <charset val="204"/>
    </font>
    <font>
      <b/>
      <i/>
      <sz val="14"/>
      <name val="Calibri"/>
      <family val="2"/>
      <charset val="204"/>
      <scheme val="minor"/>
    </font>
    <font>
      <b/>
      <i/>
      <vertAlign val="superscript"/>
      <sz val="14"/>
      <name val="Calibri"/>
      <family val="2"/>
      <charset val="204"/>
      <scheme val="minor"/>
    </font>
    <font>
      <sz val="10"/>
      <name val="Times New Roman Cyr"/>
      <family val="1"/>
      <charset val="204"/>
    </font>
    <font>
      <sz val="11"/>
      <name val="Arial Cyr"/>
      <charset val="204"/>
    </font>
    <font>
      <vertAlign val="superscript"/>
      <sz val="9"/>
      <name val="Times New Roman CYR"/>
      <charset val="204"/>
    </font>
    <font>
      <sz val="9"/>
      <name val="Arial Cyr"/>
    </font>
    <font>
      <b/>
      <vertAlign val="superscript"/>
      <sz val="12"/>
      <name val="Calibri"/>
      <family val="2"/>
      <charset val="204"/>
      <scheme val="minor"/>
    </font>
    <font>
      <b/>
      <i/>
      <vertAlign val="superscript"/>
      <sz val="12"/>
      <name val="Calibri"/>
      <family val="2"/>
      <charset val="204"/>
      <scheme val="minor"/>
    </font>
    <font>
      <b/>
      <sz val="10"/>
      <name val="Calibri"/>
      <family val="2"/>
      <charset val="204"/>
      <scheme val="minor"/>
    </font>
    <font>
      <b/>
      <i/>
      <sz val="14"/>
      <color rgb="FF222222"/>
      <name val="Calibri"/>
      <family val="2"/>
      <charset val="204"/>
      <scheme val="minor"/>
    </font>
    <font>
      <b/>
      <i/>
      <vertAlign val="superscript"/>
      <sz val="14"/>
      <color indexed="63"/>
      <name val="Calibri"/>
      <family val="2"/>
      <charset val="204"/>
      <scheme val="minor"/>
    </font>
    <font>
      <sz val="10"/>
      <color theme="1"/>
      <name val="Calibri"/>
      <family val="2"/>
      <charset val="204"/>
      <scheme val="minor"/>
    </font>
    <font>
      <i/>
      <sz val="10"/>
      <color theme="1"/>
      <name val="Calibri"/>
      <family val="2"/>
      <charset val="204"/>
      <scheme val="minor"/>
    </font>
    <font>
      <sz val="9"/>
      <name val="Courier New"/>
      <family val="3"/>
      <charset val="204"/>
    </font>
    <font>
      <i/>
      <sz val="11"/>
      <color rgb="FF000000"/>
      <name val="Calibri"/>
      <family val="2"/>
      <charset val="204"/>
      <scheme val="minor"/>
    </font>
    <font>
      <b/>
      <sz val="11"/>
      <color rgb="FF000000"/>
      <name val="Calibri"/>
      <family val="2"/>
      <charset val="204"/>
      <scheme val="minor"/>
    </font>
    <font>
      <sz val="11"/>
      <color rgb="FF000000"/>
      <name val="Calibri"/>
      <family val="2"/>
      <charset val="204"/>
      <scheme val="minor"/>
    </font>
    <font>
      <sz val="10"/>
      <color rgb="FF000000"/>
      <name val="Courier New"/>
      <family val="3"/>
      <charset val="204"/>
    </font>
    <font>
      <sz val="9"/>
      <name val="Calibri"/>
      <family val="2"/>
      <charset val="204"/>
      <scheme val="minor"/>
    </font>
    <font>
      <b/>
      <sz val="9"/>
      <color theme="1"/>
      <name val="Calibri"/>
      <family val="2"/>
      <charset val="204"/>
      <scheme val="minor"/>
    </font>
    <font>
      <vertAlign val="subscript"/>
      <sz val="11"/>
      <name val="Calibri"/>
      <family val="2"/>
      <charset val="204"/>
      <scheme val="minor"/>
    </font>
    <font>
      <sz val="12"/>
      <color theme="1"/>
      <name val="Calibri"/>
      <family val="2"/>
      <charset val="204"/>
      <scheme val="minor"/>
    </font>
    <font>
      <vertAlign val="superscript"/>
      <sz val="10"/>
      <color theme="1"/>
      <name val="Calibri"/>
      <family val="2"/>
      <charset val="204"/>
      <scheme val="minor"/>
    </font>
    <font>
      <i/>
      <vertAlign val="superscript"/>
      <sz val="10"/>
      <color theme="1"/>
      <name val="Calibri"/>
      <family val="2"/>
      <charset val="204"/>
      <scheme val="minor"/>
    </font>
    <font>
      <i/>
      <vertAlign val="superscript"/>
      <sz val="11"/>
      <color theme="1"/>
      <name val="Calibri"/>
      <family val="2"/>
      <charset val="204"/>
      <scheme val="minor"/>
    </font>
    <font>
      <sz val="11"/>
      <color theme="1"/>
      <name val="Calibri"/>
      <family val="2"/>
      <charset val="204"/>
    </font>
    <font>
      <sz val="9"/>
      <color rgb="FF000000"/>
      <name val="Times New Roman"/>
      <family val="1"/>
      <charset val="204"/>
    </font>
    <font>
      <b/>
      <sz val="10"/>
      <color theme="1"/>
      <name val="Calibri"/>
      <family val="2"/>
      <charset val="204"/>
      <scheme val="minor"/>
    </font>
    <font>
      <b/>
      <i/>
      <sz val="10"/>
      <color theme="1"/>
      <name val="Calibri"/>
      <family val="2"/>
      <charset val="204"/>
      <scheme val="minor"/>
    </font>
    <font>
      <b/>
      <sz val="11"/>
      <name val="Times New Roman Cyr"/>
      <family val="1"/>
      <charset val="204"/>
    </font>
    <font>
      <b/>
      <sz val="11"/>
      <name val="Times New Roman"/>
      <family val="1"/>
      <charset val="204"/>
    </font>
    <font>
      <vertAlign val="superscript"/>
      <sz val="11"/>
      <color theme="1"/>
      <name val="Calibri"/>
      <family val="2"/>
      <charset val="204"/>
      <scheme val="minor"/>
    </font>
    <font>
      <sz val="12"/>
      <color rgb="FF002060"/>
      <name val="Calibri"/>
      <family val="2"/>
      <charset val="204"/>
    </font>
    <font>
      <sz val="10.5"/>
      <color theme="1"/>
      <name val="Calibri"/>
      <family val="2"/>
      <charset val="204"/>
      <scheme val="minor"/>
    </font>
    <font>
      <b/>
      <sz val="10.5"/>
      <name val="Calibri"/>
      <family val="2"/>
      <charset val="204"/>
      <scheme val="minor"/>
    </font>
    <font>
      <sz val="10.5"/>
      <name val="Calibri"/>
      <family val="2"/>
      <charset val="204"/>
      <scheme val="minor"/>
    </font>
    <font>
      <sz val="10"/>
      <color theme="1"/>
      <name val="Arial Unicode MS"/>
      <family val="2"/>
      <charset val="204"/>
    </font>
    <font>
      <sz val="10"/>
      <color theme="1"/>
      <name val="Times New Roman"/>
      <family val="1"/>
      <charset val="204"/>
    </font>
    <font>
      <strike/>
      <sz val="11"/>
      <name val="Calibri"/>
      <family val="2"/>
      <charset val="204"/>
      <scheme val="minor"/>
    </font>
    <font>
      <i/>
      <strike/>
      <sz val="11"/>
      <color theme="1"/>
      <name val="Calibri"/>
      <family val="2"/>
      <charset val="204"/>
      <scheme val="minor"/>
    </font>
    <font>
      <sz val="12"/>
      <color theme="1"/>
      <name val="Courier New"/>
      <family val="2"/>
      <charset val="204"/>
    </font>
    <font>
      <sz val="9"/>
      <color rgb="FFFF0000"/>
      <name val="Calibri"/>
      <family val="2"/>
      <charset val="204"/>
      <scheme val="minor"/>
    </font>
    <font>
      <i/>
      <sz val="10"/>
      <name val="Times New Roman"/>
      <family val="1"/>
      <charset val="204"/>
    </font>
    <font>
      <i/>
      <sz val="11"/>
      <name val="Times New Roman"/>
      <family val="1"/>
      <charset val="204"/>
    </font>
    <font>
      <sz val="14"/>
      <color rgb="FF000000"/>
      <name val="Times New Roman"/>
      <family val="1"/>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15">
    <xf numFmtId="0" fontId="0" fillId="0" borderId="0"/>
    <xf numFmtId="0" fontId="9" fillId="0" borderId="0"/>
    <xf numFmtId="0" fontId="33" fillId="0" borderId="0"/>
    <xf numFmtId="0" fontId="34" fillId="0" borderId="0" applyNumberFormat="0" applyFill="0" applyBorder="0" applyAlignment="0" applyProtection="0">
      <alignment vertical="top"/>
      <protection locked="0"/>
    </xf>
    <xf numFmtId="0" fontId="4" fillId="0" borderId="0"/>
    <xf numFmtId="0" fontId="9" fillId="0" borderId="0"/>
    <xf numFmtId="0" fontId="69" fillId="0" borderId="0"/>
    <xf numFmtId="0" fontId="70" fillId="0" borderId="0" applyNumberFormat="0" applyFill="0" applyBorder="0" applyAlignment="0" applyProtection="0"/>
    <xf numFmtId="0" fontId="9" fillId="0" borderId="0"/>
    <xf numFmtId="0" fontId="4" fillId="0" borderId="0"/>
    <xf numFmtId="0" fontId="69" fillId="0" borderId="0"/>
    <xf numFmtId="0" fontId="93" fillId="0" borderId="0"/>
    <xf numFmtId="0" fontId="33" fillId="0" borderId="0"/>
    <xf numFmtId="0" fontId="33" fillId="0" borderId="0"/>
    <xf numFmtId="0" fontId="120" fillId="0" borderId="0"/>
  </cellStyleXfs>
  <cellXfs count="816">
    <xf numFmtId="0" fontId="0" fillId="0" borderId="0" xfId="0"/>
    <xf numFmtId="0" fontId="9" fillId="0" borderId="0" xfId="1"/>
    <xf numFmtId="0" fontId="12" fillId="0" borderId="0" xfId="1" applyFont="1"/>
    <xf numFmtId="0" fontId="12" fillId="0" borderId="0" xfId="1" applyFont="1" applyAlignment="1">
      <alignment horizontal="right"/>
    </xf>
    <xf numFmtId="0" fontId="15" fillId="0" borderId="0" xfId="1" applyFont="1"/>
    <xf numFmtId="0" fontId="17" fillId="0" borderId="0" xfId="1" applyFont="1" applyAlignment="1">
      <alignment horizontal="right"/>
    </xf>
    <xf numFmtId="0" fontId="21" fillId="0" borderId="0" xfId="1" applyFont="1" applyAlignment="1">
      <alignment horizontal="center"/>
    </xf>
    <xf numFmtId="0" fontId="23" fillId="0" borderId="0" xfId="1" applyFont="1"/>
    <xf numFmtId="0" fontId="24" fillId="0" borderId="0" xfId="1" applyFont="1" applyAlignment="1">
      <alignment horizontal="right"/>
    </xf>
    <xf numFmtId="0" fontId="24" fillId="0" borderId="0" xfId="1" applyFont="1" applyAlignment="1">
      <alignment horizontal="right" vertical="center"/>
    </xf>
    <xf numFmtId="0" fontId="25" fillId="0" borderId="0" xfId="1" applyFont="1"/>
    <xf numFmtId="0" fontId="32" fillId="0" borderId="0" xfId="1" applyFont="1"/>
    <xf numFmtId="0" fontId="31" fillId="0" borderId="0" xfId="2" applyFont="1"/>
    <xf numFmtId="0" fontId="32" fillId="0" borderId="0" xfId="3" applyFont="1" applyAlignment="1" applyProtection="1"/>
    <xf numFmtId="0" fontId="31" fillId="0" borderId="0" xfId="3" applyFont="1" applyAlignment="1" applyProtection="1"/>
    <xf numFmtId="0" fontId="32" fillId="0" borderId="0" xfId="2" applyFont="1"/>
    <xf numFmtId="0" fontId="35" fillId="0" borderId="0" xfId="2" applyFont="1"/>
    <xf numFmtId="0" fontId="36" fillId="0" borderId="0" xfId="2" applyFont="1"/>
    <xf numFmtId="0" fontId="37" fillId="0" borderId="0" xfId="2" applyFont="1" applyAlignment="1">
      <alignment horizontal="center"/>
    </xf>
    <xf numFmtId="0" fontId="38" fillId="0" borderId="0" xfId="2" applyFont="1" applyAlignment="1">
      <alignment horizontal="center"/>
    </xf>
    <xf numFmtId="0" fontId="35" fillId="0" borderId="0" xfId="1" applyFont="1" applyAlignment="1">
      <alignment horizontal="justify" vertical="top"/>
    </xf>
    <xf numFmtId="0" fontId="35" fillId="0" borderId="0" xfId="1" applyFont="1" applyAlignment="1">
      <alignment wrapText="1"/>
    </xf>
    <xf numFmtId="0" fontId="31" fillId="0" borderId="0" xfId="1" applyFont="1" applyAlignment="1">
      <alignment horizontal="left"/>
    </xf>
    <xf numFmtId="0" fontId="31" fillId="0" borderId="0" xfId="2" applyFont="1" applyAlignment="1">
      <alignment horizontal="left"/>
    </xf>
    <xf numFmtId="0" fontId="32" fillId="0" borderId="0" xfId="2" applyFont="1" applyAlignment="1">
      <alignment horizontal="left"/>
    </xf>
    <xf numFmtId="0" fontId="31" fillId="0" borderId="0" xfId="1" applyFont="1" applyAlignment="1">
      <alignment horizontal="justify"/>
    </xf>
    <xf numFmtId="0" fontId="32" fillId="0" borderId="0" xfId="1" applyFont="1" applyAlignment="1">
      <alignment horizontal="justify"/>
    </xf>
    <xf numFmtId="0" fontId="41" fillId="0" borderId="0" xfId="1" applyFont="1" applyAlignment="1">
      <alignment horizontal="justify"/>
    </xf>
    <xf numFmtId="0" fontId="42" fillId="0" borderId="0" xfId="1" applyFont="1" applyAlignment="1">
      <alignment horizontal="justify"/>
    </xf>
    <xf numFmtId="0" fontId="43" fillId="0" borderId="0" xfId="1" applyFont="1"/>
    <xf numFmtId="0" fontId="44" fillId="0" borderId="0" xfId="1" applyFont="1" applyAlignment="1">
      <alignment vertical="top" wrapText="1"/>
    </xf>
    <xf numFmtId="0" fontId="47" fillId="0" borderId="0" xfId="1" applyFont="1" applyAlignment="1">
      <alignment vertical="top" wrapText="1"/>
    </xf>
    <xf numFmtId="0" fontId="50" fillId="0" borderId="0" xfId="1" applyFont="1" applyAlignment="1">
      <alignment horizontal="center" vertical="center"/>
    </xf>
    <xf numFmtId="0" fontId="47" fillId="0" borderId="0" xfId="1" applyFont="1" applyAlignment="1">
      <alignment horizontal="left" vertical="center"/>
    </xf>
    <xf numFmtId="0" fontId="44" fillId="0" borderId="0" xfId="1" applyFont="1" applyAlignment="1">
      <alignment horizontal="left" vertical="center"/>
    </xf>
    <xf numFmtId="0" fontId="47" fillId="0" borderId="0" xfId="1" applyFont="1"/>
    <xf numFmtId="0" fontId="44" fillId="0" borderId="0" xfId="1" applyFont="1"/>
    <xf numFmtId="0" fontId="47" fillId="0" borderId="0" xfId="1" applyFont="1" applyAlignment="1">
      <alignment horizontal="left"/>
    </xf>
    <xf numFmtId="0" fontId="44" fillId="0" borderId="0" xfId="1" applyFont="1" applyAlignment="1">
      <alignment horizontal="left"/>
    </xf>
    <xf numFmtId="49" fontId="57" fillId="0" borderId="0" xfId="0" applyNumberFormat="1" applyFont="1" applyAlignment="1">
      <alignment vertical="top"/>
    </xf>
    <xf numFmtId="0" fontId="7" fillId="0" borderId="0" xfId="0" applyFont="1" applyAlignment="1">
      <alignment horizontal="center" vertical="top"/>
    </xf>
    <xf numFmtId="49" fontId="6" fillId="0" borderId="0" xfId="0" applyNumberFormat="1" applyFont="1" applyAlignment="1">
      <alignment vertical="top"/>
    </xf>
    <xf numFmtId="49" fontId="6" fillId="0" borderId="0" xfId="0" applyNumberFormat="1" applyFont="1" applyAlignment="1">
      <alignment horizontal="right" vertical="top" wrapText="1" indent="1"/>
    </xf>
    <xf numFmtId="0" fontId="57" fillId="0" borderId="0" xfId="0" applyFont="1" applyAlignment="1">
      <alignment vertical="top" wrapText="1"/>
    </xf>
    <xf numFmtId="49" fontId="57" fillId="0" borderId="0" xfId="0" applyNumberFormat="1" applyFont="1" applyAlignment="1">
      <alignment horizontal="right" vertical="top" indent="1"/>
    </xf>
    <xf numFmtId="0" fontId="6" fillId="0" borderId="0" xfId="0" applyFont="1" applyAlignment="1">
      <alignment horizontal="left" vertical="top" wrapText="1"/>
    </xf>
    <xf numFmtId="49" fontId="6" fillId="0" borderId="0" xfId="0" applyNumberFormat="1" applyFont="1" applyAlignment="1">
      <alignment horizontal="right" vertical="top" indent="1"/>
    </xf>
    <xf numFmtId="0" fontId="6" fillId="0" borderId="0" xfId="0" applyFont="1" applyAlignment="1">
      <alignment vertical="top" wrapText="1"/>
    </xf>
    <xf numFmtId="0" fontId="58" fillId="0" borderId="1" xfId="0" applyFont="1" applyBorder="1" applyAlignment="1">
      <alignment horizontal="center" vertical="center" wrapText="1"/>
    </xf>
    <xf numFmtId="0" fontId="59" fillId="0" borderId="2" xfId="0" applyFont="1" applyBorder="1" applyAlignment="1">
      <alignment horizontal="center" vertical="center"/>
    </xf>
    <xf numFmtId="0" fontId="50" fillId="0" borderId="2" xfId="0" applyFont="1" applyBorder="1" applyAlignment="1">
      <alignment horizontal="center" vertical="center" wrapText="1"/>
    </xf>
    <xf numFmtId="0" fontId="50" fillId="0" borderId="1" xfId="0" applyFont="1" applyBorder="1" applyAlignment="1">
      <alignment horizontal="center" vertical="center"/>
    </xf>
    <xf numFmtId="0" fontId="50" fillId="0" borderId="3" xfId="0" applyFont="1" applyBorder="1" applyAlignment="1">
      <alignment horizontal="center" vertical="center"/>
    </xf>
    <xf numFmtId="0" fontId="57" fillId="0" borderId="0" xfId="0" applyFont="1" applyAlignment="1">
      <alignment horizontal="left" vertical="top" wrapText="1"/>
    </xf>
    <xf numFmtId="0" fontId="57" fillId="0" borderId="0" xfId="0" applyFont="1" applyAlignment="1">
      <alignment horizontal="left" vertical="top"/>
    </xf>
    <xf numFmtId="0" fontId="6" fillId="0" borderId="0" xfId="0" applyFont="1" applyAlignment="1">
      <alignment vertical="top"/>
    </xf>
    <xf numFmtId="49" fontId="44" fillId="0" borderId="0" xfId="0" applyNumberFormat="1" applyFont="1" applyAlignment="1">
      <alignment horizontal="right" vertical="top" indent="1"/>
    </xf>
    <xf numFmtId="49" fontId="57" fillId="0" borderId="0" xfId="0" applyNumberFormat="1" applyFont="1" applyAlignment="1">
      <alignment horizontal="right" vertical="top" wrapText="1" indent="1"/>
    </xf>
    <xf numFmtId="0" fontId="58" fillId="0" borderId="0" xfId="0" applyFont="1" applyAlignment="1">
      <alignment horizontal="center" vertical="center" wrapText="1"/>
    </xf>
    <xf numFmtId="0" fontId="59" fillId="0" borderId="0" xfId="0" applyFont="1" applyAlignment="1">
      <alignment horizontal="center" vertical="center"/>
    </xf>
    <xf numFmtId="0" fontId="50" fillId="0" borderId="0" xfId="0" applyFont="1" applyAlignment="1">
      <alignment horizontal="center" vertical="center" wrapText="1"/>
    </xf>
    <xf numFmtId="0" fontId="50" fillId="0" borderId="0" xfId="0" applyFont="1" applyAlignment="1">
      <alignment horizontal="center" vertical="center"/>
    </xf>
    <xf numFmtId="0" fontId="57" fillId="0" borderId="0" xfId="0" applyFont="1" applyAlignment="1">
      <alignment horizontal="justify" vertical="top" wrapText="1"/>
    </xf>
    <xf numFmtId="0" fontId="7" fillId="0" borderId="0" xfId="0" applyFont="1" applyAlignment="1">
      <alignment horizontal="center" vertical="top" wrapText="1"/>
    </xf>
    <xf numFmtId="0" fontId="57" fillId="0" borderId="0" xfId="0" applyFont="1" applyAlignment="1">
      <alignment vertical="top"/>
    </xf>
    <xf numFmtId="0" fontId="26" fillId="0" borderId="0" xfId="1" applyFont="1" applyAlignment="1">
      <alignment horizontal="right"/>
    </xf>
    <xf numFmtId="0" fontId="5" fillId="0" borderId="0" xfId="0" applyFont="1" applyAlignment="1">
      <alignment vertical="top" wrapText="1"/>
    </xf>
    <xf numFmtId="0" fontId="5" fillId="0" borderId="0" xfId="0" applyFont="1" applyAlignment="1">
      <alignment horizontal="left" vertical="top" wrapText="1"/>
    </xf>
    <xf numFmtId="0" fontId="45" fillId="0" borderId="0" xfId="1" applyFont="1" applyAlignment="1">
      <alignment horizontal="justify" wrapText="1"/>
    </xf>
    <xf numFmtId="0" fontId="4" fillId="0" borderId="0" xfId="4"/>
    <xf numFmtId="0" fontId="24" fillId="0" borderId="0" xfId="5" applyFont="1" applyAlignment="1">
      <alignment horizontal="left" wrapText="1" indent="1"/>
    </xf>
    <xf numFmtId="0" fontId="24" fillId="0" borderId="4" xfId="5" applyFont="1" applyBorder="1" applyAlignment="1">
      <alignment horizontal="left" wrapText="1" indent="1"/>
    </xf>
    <xf numFmtId="0" fontId="4" fillId="0" borderId="5" xfId="4" applyBorder="1"/>
    <xf numFmtId="0" fontId="24" fillId="0" borderId="6" xfId="5" applyFont="1" applyBorder="1" applyAlignment="1">
      <alignment horizontal="left" wrapText="1" indent="1"/>
    </xf>
    <xf numFmtId="0" fontId="24" fillId="0" borderId="8" xfId="5" applyFont="1" applyBorder="1" applyAlignment="1">
      <alignment horizontal="left" wrapText="1" indent="1"/>
    </xf>
    <xf numFmtId="0" fontId="4" fillId="0" borderId="9" xfId="4" applyBorder="1"/>
    <xf numFmtId="0" fontId="4" fillId="0" borderId="6" xfId="4" applyBorder="1"/>
    <xf numFmtId="0" fontId="65" fillId="0" borderId="5" xfId="4" applyFont="1" applyBorder="1" applyAlignment="1">
      <alignment horizontal="right" vertical="center" wrapText="1" indent="2"/>
    </xf>
    <xf numFmtId="0" fontId="4" fillId="0" borderId="8" xfId="4" applyBorder="1"/>
    <xf numFmtId="0" fontId="66" fillId="0" borderId="0" xfId="5" applyFont="1" applyAlignment="1">
      <alignment horizontal="center" wrapText="1"/>
    </xf>
    <xf numFmtId="0" fontId="68" fillId="0" borderId="0" xfId="0" applyFont="1" applyAlignment="1">
      <alignment horizontal="left"/>
    </xf>
    <xf numFmtId="0" fontId="4" fillId="0" borderId="10" xfId="0" applyFont="1" applyBorder="1" applyAlignment="1">
      <alignment horizontal="center" vertical="center"/>
    </xf>
    <xf numFmtId="0" fontId="57" fillId="0" borderId="3" xfId="0" applyFont="1" applyBorder="1" applyAlignment="1">
      <alignment horizontal="center" vertical="center"/>
    </xf>
    <xf numFmtId="0" fontId="44" fillId="0" borderId="0" xfId="6" applyFont="1" applyAlignment="1">
      <alignment horizontal="left" indent="1"/>
    </xf>
    <xf numFmtId="0" fontId="47" fillId="0" borderId="0" xfId="6" applyFont="1" applyAlignment="1">
      <alignment horizontal="left" indent="2"/>
    </xf>
    <xf numFmtId="0" fontId="44" fillId="0" borderId="0" xfId="6" applyFont="1"/>
    <xf numFmtId="0" fontId="44" fillId="0" borderId="0" xfId="6" applyFont="1" applyAlignment="1">
      <alignment horizontal="center" wrapText="1"/>
    </xf>
    <xf numFmtId="0" fontId="47" fillId="0" borderId="0" xfId="6" applyFont="1" applyAlignment="1">
      <alignment horizontal="left" indent="1"/>
    </xf>
    <xf numFmtId="0" fontId="44" fillId="0" borderId="0" xfId="6" applyFont="1" applyAlignment="1">
      <alignment wrapText="1"/>
    </xf>
    <xf numFmtId="0" fontId="44" fillId="0" borderId="0" xfId="6" applyFont="1" applyAlignment="1">
      <alignment horizontal="center"/>
    </xf>
    <xf numFmtId="0" fontId="47" fillId="0" borderId="0" xfId="6" applyFont="1" applyAlignment="1">
      <alignment horizontal="left" wrapText="1" indent="1"/>
    </xf>
    <xf numFmtId="0" fontId="4" fillId="0" borderId="0" xfId="0" applyFont="1"/>
    <xf numFmtId="0" fontId="57" fillId="0" borderId="0" xfId="0" applyFont="1" applyAlignment="1">
      <alignment horizontal="left" indent="1"/>
    </xf>
    <xf numFmtId="0" fontId="4" fillId="0" borderId="0" xfId="0" applyFont="1" applyAlignment="1">
      <alignment wrapText="1"/>
    </xf>
    <xf numFmtId="0" fontId="57" fillId="0" borderId="0" xfId="0" applyFont="1" applyAlignment="1">
      <alignment horizontal="left" wrapText="1" indent="1"/>
    </xf>
    <xf numFmtId="0" fontId="4" fillId="0" borderId="8" xfId="0" applyFont="1" applyBorder="1"/>
    <xf numFmtId="0" fontId="44" fillId="0" borderId="11" xfId="6" applyFont="1" applyBorder="1" applyAlignment="1">
      <alignment horizontal="center" vertical="top" wrapText="1"/>
    </xf>
    <xf numFmtId="0" fontId="44" fillId="0" borderId="9" xfId="6" applyFont="1" applyBorder="1"/>
    <xf numFmtId="0" fontId="4" fillId="0" borderId="4" xfId="0" applyFont="1" applyBorder="1"/>
    <xf numFmtId="0" fontId="47" fillId="0" borderId="12" xfId="6" applyFont="1" applyBorder="1" applyAlignment="1">
      <alignment horizontal="center" vertical="top" wrapText="1"/>
    </xf>
    <xf numFmtId="0" fontId="44" fillId="0" borderId="5" xfId="6" applyFont="1" applyBorder="1"/>
    <xf numFmtId="0" fontId="50" fillId="0" borderId="0" xfId="6" applyFont="1" applyAlignment="1">
      <alignment horizontal="center" vertical="center" wrapText="1"/>
    </xf>
    <xf numFmtId="1" fontId="50" fillId="0" borderId="0" xfId="6" applyNumberFormat="1" applyFont="1" applyAlignment="1">
      <alignment horizontal="right" wrapText="1"/>
    </xf>
    <xf numFmtId="164" fontId="50" fillId="0" borderId="0" xfId="6" applyNumberFormat="1" applyFont="1"/>
    <xf numFmtId="0" fontId="44" fillId="0" borderId="0" xfId="6" applyFont="1" applyAlignment="1">
      <alignment horizontal="left" wrapText="1" indent="1"/>
    </xf>
    <xf numFmtId="0" fontId="44" fillId="0" borderId="0" xfId="6" applyFont="1" applyAlignment="1">
      <alignment horizontal="right"/>
    </xf>
    <xf numFmtId="164" fontId="44" fillId="0" borderId="0" xfId="6" applyNumberFormat="1" applyFont="1"/>
    <xf numFmtId="0" fontId="47" fillId="0" borderId="0" xfId="6" applyFont="1" applyAlignment="1">
      <alignment horizontal="left" wrapText="1" indent="2"/>
    </xf>
    <xf numFmtId="0" fontId="73" fillId="0" borderId="0" xfId="6" applyFont="1"/>
    <xf numFmtId="0" fontId="74" fillId="0" borderId="0" xfId="6" applyFont="1" applyAlignment="1">
      <alignment horizontal="left" wrapText="1" indent="1"/>
    </xf>
    <xf numFmtId="0" fontId="76" fillId="0" borderId="0" xfId="6" applyFont="1" applyAlignment="1">
      <alignment horizontal="left"/>
    </xf>
    <xf numFmtId="0" fontId="76" fillId="0" borderId="0" xfId="6" applyFont="1" applyAlignment="1">
      <alignment horizontal="centerContinuous"/>
    </xf>
    <xf numFmtId="0" fontId="78" fillId="0" borderId="0" xfId="6" applyFont="1" applyAlignment="1">
      <alignment horizontal="centerContinuous"/>
    </xf>
    <xf numFmtId="0" fontId="79" fillId="0" borderId="0" xfId="6" applyFont="1"/>
    <xf numFmtId="0" fontId="69" fillId="0" borderId="0" xfId="6"/>
    <xf numFmtId="0" fontId="82" fillId="0" borderId="0" xfId="6" applyFont="1"/>
    <xf numFmtId="0" fontId="69" fillId="0" borderId="5" xfId="6" applyBorder="1"/>
    <xf numFmtId="0" fontId="44" fillId="2" borderId="11" xfId="6" applyFont="1" applyFill="1" applyBorder="1" applyAlignment="1">
      <alignment horizontal="center" vertical="top"/>
    </xf>
    <xf numFmtId="0" fontId="44" fillId="0" borderId="11" xfId="6" applyFont="1" applyBorder="1" applyAlignment="1">
      <alignment horizontal="center" vertical="top"/>
    </xf>
    <xf numFmtId="0" fontId="44" fillId="0" borderId="8" xfId="6" applyFont="1" applyBorder="1" applyAlignment="1">
      <alignment horizontal="center" vertical="top"/>
    </xf>
    <xf numFmtId="0" fontId="47" fillId="0" borderId="12" xfId="6" applyFont="1" applyBorder="1" applyAlignment="1">
      <alignment horizontal="center" vertical="top"/>
    </xf>
    <xf numFmtId="0" fontId="44" fillId="0" borderId="9" xfId="6" applyFont="1" applyBorder="1" applyAlignment="1">
      <alignment horizontal="center" vertical="center" wrapText="1"/>
    </xf>
    <xf numFmtId="0" fontId="47" fillId="0" borderId="0" xfId="6" applyFont="1" applyAlignment="1">
      <alignment horizontal="center" vertical="top"/>
    </xf>
    <xf numFmtId="0" fontId="47" fillId="0" borderId="0" xfId="6" applyFont="1" applyAlignment="1">
      <alignment horizontal="center" vertical="top" wrapText="1"/>
    </xf>
    <xf numFmtId="164" fontId="44" fillId="0" borderId="0" xfId="6" applyNumberFormat="1" applyFont="1" applyAlignment="1">
      <alignment horizontal="right"/>
    </xf>
    <xf numFmtId="0" fontId="83" fillId="0" borderId="0" xfId="6" applyFont="1"/>
    <xf numFmtId="0" fontId="44" fillId="0" borderId="0" xfId="6" applyFont="1" applyAlignment="1">
      <alignment horizontal="right" vertical="center"/>
    </xf>
    <xf numFmtId="0" fontId="44" fillId="0" borderId="0" xfId="6" applyFont="1" applyAlignment="1">
      <alignment horizontal="right" wrapText="1"/>
    </xf>
    <xf numFmtId="0" fontId="84" fillId="0" borderId="0" xfId="6" applyFont="1" applyAlignment="1">
      <alignment wrapText="1"/>
    </xf>
    <xf numFmtId="0" fontId="85" fillId="0" borderId="0" xfId="6" applyFont="1" applyAlignment="1">
      <alignment wrapText="1"/>
    </xf>
    <xf numFmtId="0" fontId="69" fillId="0" borderId="0" xfId="6" applyAlignment="1">
      <alignment horizontal="center"/>
    </xf>
    <xf numFmtId="0" fontId="44" fillId="0" borderId="8" xfId="6" applyFont="1" applyBorder="1" applyAlignment="1">
      <alignment horizontal="center" vertical="top" wrapText="1"/>
    </xf>
    <xf numFmtId="0" fontId="44" fillId="2" borderId="11" xfId="6" applyFont="1" applyFill="1" applyBorder="1" applyAlignment="1">
      <alignment horizontal="center" vertical="top" wrapText="1"/>
    </xf>
    <xf numFmtId="0" fontId="47" fillId="0" borderId="4" xfId="6" applyFont="1" applyBorder="1" applyAlignment="1">
      <alignment horizontal="left" vertical="top"/>
    </xf>
    <xf numFmtId="0" fontId="47" fillId="2" borderId="12" xfId="6" applyFont="1" applyFill="1" applyBorder="1" applyAlignment="1">
      <alignment horizontal="center" vertical="top" wrapText="1"/>
    </xf>
    <xf numFmtId="0" fontId="83" fillId="0" borderId="9" xfId="6" applyFont="1" applyBorder="1"/>
    <xf numFmtId="0" fontId="83" fillId="0" borderId="0" xfId="6" applyFont="1" applyAlignment="1">
      <alignment horizontal="center"/>
    </xf>
    <xf numFmtId="1" fontId="44" fillId="0" borderId="0" xfId="6" applyNumberFormat="1" applyFont="1" applyAlignment="1">
      <alignment horizontal="right"/>
    </xf>
    <xf numFmtId="0" fontId="69" fillId="0" borderId="0" xfId="6" applyAlignment="1">
      <alignment horizontal="center" vertical="center"/>
    </xf>
    <xf numFmtId="0" fontId="9" fillId="0" borderId="0" xfId="6" applyFont="1" applyAlignment="1">
      <alignment horizontal="justify" vertical="center" wrapText="1"/>
    </xf>
    <xf numFmtId="0" fontId="69" fillId="0" borderId="0" xfId="6" applyAlignment="1">
      <alignment horizontal="justify" vertical="center" wrapText="1"/>
    </xf>
    <xf numFmtId="0" fontId="9" fillId="0" borderId="0" xfId="6" applyFont="1" applyAlignment="1">
      <alignment horizontal="left" vertical="center" wrapText="1"/>
    </xf>
    <xf numFmtId="0" fontId="73" fillId="0" borderId="5" xfId="6" applyFont="1" applyBorder="1"/>
    <xf numFmtId="0" fontId="47" fillId="0" borderId="6" xfId="6" applyFont="1" applyBorder="1" applyAlignment="1">
      <alignment horizontal="center" vertical="top"/>
    </xf>
    <xf numFmtId="0" fontId="44" fillId="0" borderId="0" xfId="6" applyFont="1" applyAlignment="1">
      <alignment horizontal="center" vertical="top"/>
    </xf>
    <xf numFmtId="0" fontId="44" fillId="0" borderId="4" xfId="6" applyFont="1" applyBorder="1" applyAlignment="1">
      <alignment vertical="center"/>
    </xf>
    <xf numFmtId="0" fontId="47" fillId="0" borderId="15" xfId="6" applyFont="1" applyBorder="1" applyAlignment="1">
      <alignment horizontal="center" vertical="top" wrapText="1"/>
    </xf>
    <xf numFmtId="0" fontId="44" fillId="0" borderId="7" xfId="6" applyFont="1" applyBorder="1" applyAlignment="1">
      <alignment vertical="top"/>
    </xf>
    <xf numFmtId="0" fontId="44" fillId="0" borderId="6" xfId="6" applyFont="1" applyBorder="1"/>
    <xf numFmtId="49" fontId="44" fillId="0" borderId="0" xfId="6" applyNumberFormat="1" applyFont="1" applyAlignment="1">
      <alignment horizontal="right"/>
    </xf>
    <xf numFmtId="1" fontId="44" fillId="0" borderId="0" xfId="6" applyNumberFormat="1" applyFont="1"/>
    <xf numFmtId="0" fontId="44" fillId="0" borderId="0" xfId="6" applyFont="1" applyAlignment="1">
      <alignment horizontal="left"/>
    </xf>
    <xf numFmtId="164" fontId="44" fillId="0" borderId="0" xfId="6" applyNumberFormat="1" applyFont="1" applyAlignment="1">
      <alignment horizontal="center"/>
    </xf>
    <xf numFmtId="0" fontId="44" fillId="0" borderId="0" xfId="6" applyFont="1" applyAlignment="1">
      <alignment horizontal="left" vertical="center" indent="1"/>
    </xf>
    <xf numFmtId="1" fontId="73" fillId="0" borderId="0" xfId="6" applyNumberFormat="1" applyFont="1"/>
    <xf numFmtId="164" fontId="73" fillId="0" borderId="0" xfId="6" applyNumberFormat="1" applyFont="1" applyAlignment="1">
      <alignment horizontal="center"/>
    </xf>
    <xf numFmtId="0" fontId="62" fillId="0" borderId="0" xfId="6" applyFont="1" applyAlignment="1">
      <alignment horizontal="left"/>
    </xf>
    <xf numFmtId="0" fontId="60" fillId="0" borderId="0" xfId="6" applyFont="1"/>
    <xf numFmtId="0" fontId="47" fillId="0" borderId="4" xfId="6" applyFont="1" applyBorder="1" applyAlignment="1">
      <alignment horizontal="center" vertical="top" wrapText="1"/>
    </xf>
    <xf numFmtId="0" fontId="44" fillId="0" borderId="4" xfId="6" applyFont="1" applyBorder="1" applyAlignment="1">
      <alignment horizontal="center" vertical="center" wrapText="1"/>
    </xf>
    <xf numFmtId="0" fontId="44" fillId="0" borderId="0" xfId="6" applyFont="1" applyAlignment="1">
      <alignment horizontal="center" vertical="center" wrapText="1"/>
    </xf>
    <xf numFmtId="0" fontId="50" fillId="0" borderId="0" xfId="6" applyFont="1" applyAlignment="1">
      <alignment horizontal="left" wrapText="1"/>
    </xf>
    <xf numFmtId="0" fontId="50" fillId="0" borderId="0" xfId="6" applyFont="1" applyAlignment="1">
      <alignment wrapText="1"/>
    </xf>
    <xf numFmtId="0" fontId="59" fillId="0" borderId="0" xfId="6" applyFont="1" applyAlignment="1">
      <alignment horizontal="left" indent="1"/>
    </xf>
    <xf numFmtId="0" fontId="44" fillId="0" borderId="0" xfId="6" applyFont="1" applyAlignment="1">
      <alignment vertical="center" wrapText="1"/>
    </xf>
    <xf numFmtId="0" fontId="44" fillId="0" borderId="0" xfId="6" applyFont="1" applyAlignment="1">
      <alignment horizontal="left" wrapText="1"/>
    </xf>
    <xf numFmtId="0" fontId="24" fillId="0" borderId="0" xfId="8" applyFont="1" applyAlignment="1">
      <alignment horizontal="left" wrapText="1" indent="1"/>
    </xf>
    <xf numFmtId="0" fontId="24" fillId="0" borderId="4" xfId="8" applyFont="1" applyBorder="1" applyAlignment="1">
      <alignment horizontal="left" wrapText="1" indent="1"/>
    </xf>
    <xf numFmtId="0" fontId="24" fillId="0" borderId="6" xfId="8" applyFont="1" applyBorder="1" applyAlignment="1">
      <alignment horizontal="left" wrapText="1" indent="1"/>
    </xf>
    <xf numFmtId="0" fontId="24" fillId="0" borderId="8" xfId="8" applyFont="1" applyBorder="1" applyAlignment="1">
      <alignment horizontal="left" wrapText="1" indent="1"/>
    </xf>
    <xf numFmtId="0" fontId="66" fillId="0" borderId="0" xfId="8" applyFont="1" applyAlignment="1">
      <alignment horizontal="center" wrapText="1"/>
    </xf>
    <xf numFmtId="0" fontId="4" fillId="0" borderId="0" xfId="9"/>
    <xf numFmtId="0" fontId="68" fillId="0" borderId="0" xfId="9" applyFont="1" applyAlignment="1">
      <alignment wrapText="1"/>
    </xf>
    <xf numFmtId="0" fontId="4" fillId="0" borderId="3" xfId="9" applyBorder="1"/>
    <xf numFmtId="0" fontId="44" fillId="0" borderId="1" xfId="9" applyFont="1" applyBorder="1" applyAlignment="1">
      <alignment horizontal="center" vertical="center"/>
    </xf>
    <xf numFmtId="0" fontId="4" fillId="0" borderId="2" xfId="9" applyBorder="1" applyAlignment="1">
      <alignment horizontal="center" vertical="center"/>
    </xf>
    <xf numFmtId="0" fontId="7" fillId="0" borderId="0" xfId="9" applyFont="1" applyAlignment="1">
      <alignment wrapText="1"/>
    </xf>
    <xf numFmtId="0" fontId="50" fillId="0" borderId="0" xfId="9" applyFont="1"/>
    <xf numFmtId="0" fontId="7" fillId="0" borderId="0" xfId="9" applyFont="1"/>
    <xf numFmtId="0" fontId="58" fillId="0" borderId="0" xfId="9" applyFont="1" applyAlignment="1">
      <alignment horizontal="left" wrapText="1" indent="1"/>
    </xf>
    <xf numFmtId="0" fontId="44" fillId="0" borderId="0" xfId="10" applyFont="1" applyAlignment="1">
      <alignment horizontal="left" indent="1"/>
    </xf>
    <xf numFmtId="0" fontId="44" fillId="0" borderId="0" xfId="9" applyFont="1"/>
    <xf numFmtId="0" fontId="57" fillId="0" borderId="0" xfId="9" applyFont="1" applyAlignment="1">
      <alignment horizontal="left" indent="2"/>
    </xf>
    <xf numFmtId="0" fontId="44" fillId="0" borderId="0" xfId="10" applyFont="1" applyAlignment="1">
      <alignment horizontal="left" wrapText="1" indent="1"/>
    </xf>
    <xf numFmtId="0" fontId="44" fillId="0" borderId="0" xfId="9" applyFont="1" applyAlignment="1">
      <alignment horizontal="left" wrapText="1" indent="2"/>
    </xf>
    <xf numFmtId="0" fontId="57" fillId="0" borderId="0" xfId="9" applyFont="1" applyAlignment="1">
      <alignment horizontal="left" wrapText="1" indent="3"/>
    </xf>
    <xf numFmtId="0" fontId="44" fillId="0" borderId="0" xfId="9" applyFont="1" applyAlignment="1">
      <alignment horizontal="left" indent="2"/>
    </xf>
    <xf numFmtId="0" fontId="57" fillId="0" borderId="0" xfId="9" applyFont="1" applyAlignment="1">
      <alignment horizontal="left" indent="3"/>
    </xf>
    <xf numFmtId="0" fontId="44" fillId="0" borderId="0" xfId="10" applyFont="1" applyAlignment="1">
      <alignment horizontal="left" indent="2"/>
    </xf>
    <xf numFmtId="0" fontId="57" fillId="0" borderId="0" xfId="9" applyFont="1" applyAlignment="1">
      <alignment horizontal="left" wrapText="1" indent="2"/>
    </xf>
    <xf numFmtId="0" fontId="44" fillId="0" borderId="0" xfId="9" applyFont="1" applyAlignment="1">
      <alignment horizontal="left" wrapText="1" indent="1"/>
    </xf>
    <xf numFmtId="0" fontId="44" fillId="0" borderId="0" xfId="9" applyFont="1" applyAlignment="1">
      <alignment horizontal="left" indent="1"/>
    </xf>
    <xf numFmtId="0" fontId="68" fillId="0" borderId="0" xfId="9" applyFont="1" applyAlignment="1">
      <alignment horizontal="left"/>
    </xf>
    <xf numFmtId="164" fontId="47" fillId="0" borderId="0" xfId="9" applyNumberFormat="1" applyFont="1" applyAlignment="1">
      <alignment horizontal="left" wrapText="1" indent="1"/>
    </xf>
    <xf numFmtId="0" fontId="4" fillId="0" borderId="0" xfId="9" applyAlignment="1">
      <alignment wrapText="1"/>
    </xf>
    <xf numFmtId="164" fontId="44" fillId="0" borderId="0" xfId="9" applyNumberFormat="1" applyFont="1"/>
    <xf numFmtId="0" fontId="57" fillId="0" borderId="0" xfId="9" applyFont="1" applyAlignment="1">
      <alignment horizontal="left" wrapText="1" indent="1"/>
    </xf>
    <xf numFmtId="164" fontId="4" fillId="0" borderId="0" xfId="9" applyNumberFormat="1"/>
    <xf numFmtId="0" fontId="44" fillId="0" borderId="0" xfId="10" applyFont="1" applyAlignment="1">
      <alignment wrapText="1"/>
    </xf>
    <xf numFmtId="0" fontId="44" fillId="0" borderId="0" xfId="9" applyFont="1" applyAlignment="1">
      <alignment wrapText="1" readingOrder="1"/>
    </xf>
    <xf numFmtId="164" fontId="47" fillId="0" borderId="0" xfId="9" applyNumberFormat="1" applyFont="1" applyAlignment="1">
      <alignment wrapText="1"/>
    </xf>
    <xf numFmtId="0" fontId="44" fillId="0" borderId="0" xfId="9" applyFont="1" applyAlignment="1">
      <alignment wrapText="1"/>
    </xf>
    <xf numFmtId="0" fontId="57" fillId="0" borderId="0" xfId="9" applyFont="1" applyAlignment="1">
      <alignment wrapText="1"/>
    </xf>
    <xf numFmtId="0" fontId="50" fillId="0" borderId="8" xfId="9" applyFont="1" applyBorder="1"/>
    <xf numFmtId="0" fontId="4" fillId="0" borderId="9" xfId="9" applyBorder="1" applyAlignment="1">
      <alignment vertical="top"/>
    </xf>
    <xf numFmtId="0" fontId="50" fillId="0" borderId="6" xfId="9" applyFont="1" applyBorder="1"/>
    <xf numFmtId="0" fontId="44" fillId="0" borderId="15" xfId="9" applyFont="1" applyBorder="1" applyAlignment="1">
      <alignment horizontal="center" vertical="top" wrapText="1"/>
    </xf>
    <xf numFmtId="0" fontId="44" fillId="0" borderId="14" xfId="9" applyFont="1" applyBorder="1" applyAlignment="1">
      <alignment horizontal="center" vertical="top" wrapText="1"/>
    </xf>
    <xf numFmtId="0" fontId="47" fillId="0" borderId="5" xfId="9" applyFont="1" applyBorder="1" applyAlignment="1">
      <alignment horizontal="center" vertical="top" wrapText="1"/>
    </xf>
    <xf numFmtId="0" fontId="44" fillId="0" borderId="4" xfId="9" applyFont="1" applyBorder="1" applyAlignment="1">
      <alignment horizontal="center" vertical="top" wrapText="1"/>
    </xf>
    <xf numFmtId="0" fontId="4" fillId="0" borderId="0" xfId="9" applyAlignment="1">
      <alignment vertical="top"/>
    </xf>
    <xf numFmtId="0" fontId="47" fillId="0" borderId="15" xfId="9" applyFont="1" applyBorder="1" applyAlignment="1">
      <alignment horizontal="center" vertical="top" wrapText="1"/>
    </xf>
    <xf numFmtId="0" fontId="44" fillId="0" borderId="7" xfId="9" applyFont="1" applyBorder="1" applyAlignment="1">
      <alignment horizontal="center" vertical="top" wrapText="1"/>
    </xf>
    <xf numFmtId="0" fontId="50" fillId="0" borderId="5" xfId="9" applyFont="1" applyBorder="1"/>
    <xf numFmtId="0" fontId="57" fillId="0" borderId="12" xfId="9" applyFont="1" applyBorder="1" applyAlignment="1">
      <alignment horizontal="center" vertical="top" wrapText="1"/>
    </xf>
    <xf numFmtId="0" fontId="4" fillId="0" borderId="5" xfId="9" applyBorder="1"/>
    <xf numFmtId="0" fontId="47" fillId="0" borderId="0" xfId="9" applyFont="1" applyAlignment="1">
      <alignment horizontal="center" vertical="top" wrapText="1"/>
    </xf>
    <xf numFmtId="0" fontId="57" fillId="0" borderId="0" xfId="9" applyFont="1" applyAlignment="1">
      <alignment horizontal="center" vertical="center" wrapText="1"/>
    </xf>
    <xf numFmtId="0" fontId="66" fillId="0" borderId="0" xfId="9" applyFont="1" applyAlignment="1">
      <alignment wrapText="1"/>
    </xf>
    <xf numFmtId="165" fontId="50" fillId="0" borderId="0" xfId="0" applyNumberFormat="1" applyFont="1" applyAlignment="1">
      <alignment wrapText="1"/>
    </xf>
    <xf numFmtId="0" fontId="59" fillId="0" borderId="0" xfId="11" applyFont="1" applyAlignment="1" applyProtection="1">
      <alignment horizontal="left" wrapText="1" indent="1"/>
      <protection locked="0"/>
    </xf>
    <xf numFmtId="0" fontId="24" fillId="0" borderId="0" xfId="9" applyFont="1" applyAlignment="1">
      <alignment horizontal="left" wrapText="1" indent="1"/>
    </xf>
    <xf numFmtId="165" fontId="44" fillId="0" borderId="0" xfId="0" applyNumberFormat="1" applyFont="1" applyAlignment="1">
      <alignment wrapText="1"/>
    </xf>
    <xf numFmtId="165" fontId="46" fillId="0" borderId="0" xfId="0" applyNumberFormat="1" applyFont="1" applyAlignment="1">
      <alignment horizontal="right" wrapText="1"/>
    </xf>
    <xf numFmtId="0" fontId="47" fillId="0" borderId="0" xfId="11" applyFont="1" applyAlignment="1" applyProtection="1">
      <alignment horizontal="left" wrapText="1" indent="2"/>
      <protection locked="0"/>
    </xf>
    <xf numFmtId="0" fontId="94" fillId="0" borderId="0" xfId="9" applyFont="1" applyAlignment="1">
      <alignment horizontal="left" wrapText="1" indent="2"/>
    </xf>
    <xf numFmtId="1" fontId="44" fillId="0" borderId="0" xfId="0" applyNumberFormat="1" applyFont="1" applyAlignment="1">
      <alignment horizontal="right" wrapText="1"/>
    </xf>
    <xf numFmtId="1" fontId="44" fillId="0" borderId="0" xfId="0" applyNumberFormat="1" applyFont="1" applyAlignment="1">
      <alignment wrapText="1"/>
    </xf>
    <xf numFmtId="0" fontId="47" fillId="0" borderId="0" xfId="9" applyFont="1" applyAlignment="1">
      <alignment horizontal="left" wrapText="1" indent="2"/>
    </xf>
    <xf numFmtId="164" fontId="44" fillId="0" borderId="4" xfId="9" applyNumberFormat="1" applyFont="1" applyBorder="1" applyAlignment="1">
      <alignment horizontal="center" vertical="top" wrapText="1"/>
    </xf>
    <xf numFmtId="0" fontId="50" fillId="0" borderId="4" xfId="9" applyFont="1" applyBorder="1"/>
    <xf numFmtId="0" fontId="4" fillId="0" borderId="12" xfId="9" applyBorder="1"/>
    <xf numFmtId="166" fontId="50" fillId="0" borderId="0" xfId="0" applyNumberFormat="1" applyFont="1" applyAlignment="1">
      <alignment wrapText="1"/>
    </xf>
    <xf numFmtId="166" fontId="44" fillId="0" borderId="0" xfId="0" applyNumberFormat="1" applyFont="1" applyAlignment="1">
      <alignment wrapText="1"/>
    </xf>
    <xf numFmtId="166" fontId="46" fillId="0" borderId="0" xfId="0" applyNumberFormat="1" applyFont="1" applyAlignment="1">
      <alignment horizontal="right" wrapText="1"/>
    </xf>
    <xf numFmtId="166" fontId="44" fillId="0" borderId="0" xfId="0" applyNumberFormat="1" applyFont="1" applyAlignment="1">
      <alignment horizontal="right" wrapText="1"/>
    </xf>
    <xf numFmtId="0" fontId="44" fillId="0" borderId="0" xfId="9" applyFont="1" applyAlignment="1">
      <alignment horizontal="justify" vertical="top"/>
    </xf>
    <xf numFmtId="0" fontId="97" fillId="0" borderId="0" xfId="9" applyFont="1" applyAlignment="1">
      <alignment vertical="center"/>
    </xf>
    <xf numFmtId="0" fontId="9" fillId="0" borderId="0" xfId="9" applyFont="1"/>
    <xf numFmtId="164" fontId="59" fillId="0" borderId="0" xfId="9" applyNumberFormat="1" applyFont="1" applyAlignment="1">
      <alignment horizontal="left" wrapText="1" indent="1"/>
    </xf>
    <xf numFmtId="0" fontId="98" fillId="0" borderId="0" xfId="0" applyFont="1"/>
    <xf numFmtId="0" fontId="44" fillId="0" borderId="3" xfId="0" applyFont="1" applyBorder="1"/>
    <xf numFmtId="0" fontId="44" fillId="0" borderId="2" xfId="0" applyFont="1" applyBorder="1" applyAlignment="1">
      <alignment horizontal="center" vertical="center" wrapText="1"/>
    </xf>
    <xf numFmtId="0" fontId="44" fillId="0" borderId="2" xfId="0" applyFont="1" applyBorder="1" applyAlignment="1">
      <alignment horizontal="center" vertical="center"/>
    </xf>
    <xf numFmtId="0" fontId="50" fillId="0" borderId="0" xfId="0" applyFont="1" applyAlignment="1">
      <alignment wrapText="1"/>
    </xf>
    <xf numFmtId="0" fontId="44" fillId="0" borderId="0" xfId="0" applyFont="1"/>
    <xf numFmtId="0" fontId="59" fillId="0" borderId="0" xfId="0" applyFont="1" applyAlignment="1">
      <alignment horizontal="left" indent="1"/>
    </xf>
    <xf numFmtId="0" fontId="44" fillId="0" borderId="0" xfId="0" applyFont="1" applyAlignment="1">
      <alignment horizontal="left" wrapText="1" indent="1"/>
    </xf>
    <xf numFmtId="164" fontId="44" fillId="0" borderId="0" xfId="0" applyNumberFormat="1" applyFont="1"/>
    <xf numFmtId="164" fontId="44" fillId="0" borderId="0" xfId="0" applyNumberFormat="1" applyFont="1" applyAlignment="1">
      <alignment horizontal="right" wrapText="1"/>
    </xf>
    <xf numFmtId="0" fontId="47" fillId="0" borderId="0" xfId="0" applyFont="1" applyAlignment="1">
      <alignment horizontal="left" indent="2"/>
    </xf>
    <xf numFmtId="164" fontId="50" fillId="0" borderId="0" xfId="0" applyNumberFormat="1" applyFont="1"/>
    <xf numFmtId="164" fontId="50" fillId="0" borderId="0" xfId="0" applyNumberFormat="1" applyFont="1" applyAlignment="1">
      <alignment horizontal="right"/>
    </xf>
    <xf numFmtId="0" fontId="44" fillId="0" borderId="0" xfId="0" applyFont="1" applyAlignment="1">
      <alignment horizontal="right"/>
    </xf>
    <xf numFmtId="0" fontId="44" fillId="0" borderId="0" xfId="0" applyFont="1" applyAlignment="1">
      <alignment horizontal="center" vertical="center"/>
    </xf>
    <xf numFmtId="164" fontId="44" fillId="0" borderId="0" xfId="0" applyNumberFormat="1" applyFont="1" applyAlignment="1">
      <alignment horizontal="right"/>
    </xf>
    <xf numFmtId="0" fontId="36" fillId="0" borderId="0" xfId="0" applyFont="1" applyAlignment="1">
      <alignment horizontal="left"/>
    </xf>
    <xf numFmtId="0" fontId="68" fillId="0" borderId="0" xfId="0" applyFont="1"/>
    <xf numFmtId="0" fontId="4" fillId="0" borderId="10" xfId="0" applyFont="1" applyBorder="1"/>
    <xf numFmtId="0" fontId="4" fillId="0" borderId="3" xfId="0" applyFont="1" applyBorder="1"/>
    <xf numFmtId="0" fontId="44" fillId="0" borderId="0" xfId="0" applyFont="1" applyAlignment="1">
      <alignment wrapText="1"/>
    </xf>
    <xf numFmtId="164" fontId="24" fillId="0" borderId="0" xfId="0" applyNumberFormat="1" applyFont="1" applyAlignment="1">
      <alignment horizontal="right"/>
    </xf>
    <xf numFmtId="0" fontId="57" fillId="0" borderId="0" xfId="0" applyFont="1" applyAlignment="1">
      <alignment horizontal="left" wrapText="1" indent="2"/>
    </xf>
    <xf numFmtId="0" fontId="44" fillId="0" borderId="0" xfId="0" applyFont="1" applyAlignment="1">
      <alignment horizontal="left" vertical="center" indent="1"/>
    </xf>
    <xf numFmtId="0" fontId="57" fillId="0" borderId="0" xfId="0" applyFont="1" applyAlignment="1">
      <alignment horizontal="left" indent="2"/>
    </xf>
    <xf numFmtId="0" fontId="91" fillId="0" borderId="0" xfId="0" applyFont="1" applyAlignment="1">
      <alignment horizontal="right" wrapText="1"/>
    </xf>
    <xf numFmtId="0" fontId="7" fillId="0" borderId="10" xfId="0" applyFont="1" applyBorder="1" applyAlignment="1">
      <alignment horizontal="center" vertical="center"/>
    </xf>
    <xf numFmtId="0" fontId="0" fillId="0" borderId="1" xfId="0" applyBorder="1"/>
    <xf numFmtId="0" fontId="4" fillId="0" borderId="0" xfId="0" applyFont="1" applyAlignment="1">
      <alignment horizontal="center" vertical="center"/>
    </xf>
    <xf numFmtId="0" fontId="4" fillId="0" borderId="0" xfId="0" applyFont="1" applyAlignment="1">
      <alignment horizontal="left"/>
    </xf>
    <xf numFmtId="164" fontId="4" fillId="0" borderId="0" xfId="0" applyNumberFormat="1" applyFont="1" applyAlignment="1">
      <alignment horizontal="right"/>
    </xf>
    <xf numFmtId="0" fontId="4" fillId="0" borderId="0" xfId="0" applyFont="1" applyAlignment="1">
      <alignment horizontal="left" wrapText="1"/>
    </xf>
    <xf numFmtId="49" fontId="4" fillId="0" borderId="0" xfId="0" applyNumberFormat="1" applyFont="1" applyAlignment="1">
      <alignment horizontal="left" wrapText="1"/>
    </xf>
    <xf numFmtId="167" fontId="4" fillId="0" borderId="0" xfId="0" applyNumberFormat="1" applyFont="1" applyAlignment="1">
      <alignment horizontal="right"/>
    </xf>
    <xf numFmtId="0" fontId="4" fillId="0" borderId="0" xfId="0" applyFont="1" applyAlignment="1">
      <alignment horizontal="right"/>
    </xf>
    <xf numFmtId="0" fontId="0" fillId="0" borderId="0" xfId="0" applyAlignment="1">
      <alignment horizontal="center"/>
    </xf>
    <xf numFmtId="0" fontId="91" fillId="0" borderId="0" xfId="0" applyFont="1" applyAlignment="1">
      <alignment horizontal="right"/>
    </xf>
    <xf numFmtId="164" fontId="96" fillId="0" borderId="0" xfId="0" applyNumberFormat="1" applyFont="1" applyAlignment="1">
      <alignment horizontal="right" wrapText="1"/>
    </xf>
    <xf numFmtId="164" fontId="7" fillId="0" borderId="0" xfId="0" applyNumberFormat="1" applyFont="1" applyAlignment="1">
      <alignment horizontal="right" wrapText="1"/>
    </xf>
    <xf numFmtId="0" fontId="99" fillId="0" borderId="0" xfId="0" applyFont="1" applyAlignment="1">
      <alignment horizontal="right"/>
    </xf>
    <xf numFmtId="0" fontId="0" fillId="0" borderId="3" xfId="0" applyBorder="1"/>
    <xf numFmtId="0" fontId="50" fillId="0" borderId="0" xfId="0" applyFont="1" applyAlignment="1">
      <alignment horizontal="right"/>
    </xf>
    <xf numFmtId="164" fontId="7" fillId="0" borderId="0" xfId="0" applyNumberFormat="1" applyFont="1" applyAlignment="1">
      <alignment horizontal="right"/>
    </xf>
    <xf numFmtId="0" fontId="7" fillId="0" borderId="0" xfId="0" applyFont="1" applyAlignment="1">
      <alignment horizontal="right"/>
    </xf>
    <xf numFmtId="164" fontId="4" fillId="0" borderId="0" xfId="0" applyNumberFormat="1" applyFont="1" applyAlignment="1">
      <alignment horizontal="right" wrapText="1"/>
    </xf>
    <xf numFmtId="0" fontId="101" fillId="0" borderId="0" xfId="0" applyFont="1" applyAlignment="1">
      <alignment horizontal="justify" vertical="top"/>
    </xf>
    <xf numFmtId="0" fontId="0" fillId="0" borderId="0" xfId="0" applyAlignment="1">
      <alignment vertical="top"/>
    </xf>
    <xf numFmtId="0" fontId="44" fillId="2" borderId="10" xfId="0" applyFont="1" applyFill="1" applyBorder="1" applyAlignment="1">
      <alignment horizontal="center" vertical="center"/>
    </xf>
    <xf numFmtId="0" fontId="44" fillId="2" borderId="3" xfId="0" applyFont="1" applyFill="1" applyBorder="1" applyAlignment="1">
      <alignment horizontal="center" vertical="center"/>
    </xf>
    <xf numFmtId="0" fontId="44" fillId="2" borderId="2" xfId="0" applyFont="1" applyFill="1" applyBorder="1" applyAlignment="1">
      <alignment horizontal="center" vertical="center"/>
    </xf>
    <xf numFmtId="0" fontId="4" fillId="0" borderId="2" xfId="0" applyFont="1" applyBorder="1" applyAlignment="1">
      <alignment horizontal="center" vertical="center"/>
    </xf>
    <xf numFmtId="0" fontId="44" fillId="0" borderId="0" xfId="0" applyFont="1" applyAlignment="1">
      <alignment horizontal="left" wrapText="1" indent="2"/>
    </xf>
    <xf numFmtId="0" fontId="57" fillId="0" borderId="0" xfId="0" applyFont="1" applyAlignment="1">
      <alignment horizontal="left" indent="3"/>
    </xf>
    <xf numFmtId="0" fontId="44" fillId="0" borderId="0" xfId="0" applyFont="1" applyAlignment="1">
      <alignment horizontal="left" indent="1"/>
    </xf>
    <xf numFmtId="1" fontId="44" fillId="0" borderId="0" xfId="0" applyNumberFormat="1" applyFont="1"/>
    <xf numFmtId="0" fontId="57" fillId="0" borderId="0" xfId="0" applyFont="1" applyAlignment="1">
      <alignment horizontal="left" wrapText="1" indent="3"/>
    </xf>
    <xf numFmtId="0" fontId="44" fillId="0" borderId="0" xfId="0" applyFont="1" applyAlignment="1">
      <alignment horizontal="left" indent="3"/>
    </xf>
    <xf numFmtId="0" fontId="57" fillId="0" borderId="0" xfId="0" applyFont="1" applyAlignment="1">
      <alignment horizontal="left" indent="4"/>
    </xf>
    <xf numFmtId="0" fontId="44" fillId="0" borderId="0" xfId="0" applyFont="1" applyAlignment="1">
      <alignment horizontal="left" indent="2"/>
    </xf>
    <xf numFmtId="0" fontId="75" fillId="0" borderId="0" xfId="0" applyFont="1" applyAlignment="1">
      <alignment wrapText="1"/>
    </xf>
    <xf numFmtId="0" fontId="73" fillId="0" borderId="0" xfId="0" applyFont="1" applyAlignment="1">
      <alignment horizontal="left" wrapText="1"/>
    </xf>
    <xf numFmtId="0" fontId="73" fillId="0" borderId="0" xfId="0" applyFont="1" applyAlignment="1">
      <alignment wrapText="1"/>
    </xf>
    <xf numFmtId="0" fontId="91" fillId="0" borderId="5" xfId="0" applyFont="1" applyBorder="1" applyAlignment="1">
      <alignment horizontal="right" wrapText="1"/>
    </xf>
    <xf numFmtId="1" fontId="50" fillId="0" borderId="0" xfId="0" applyNumberFormat="1" applyFont="1"/>
    <xf numFmtId="0" fontId="44" fillId="0" borderId="11" xfId="0" applyFont="1" applyBorder="1" applyAlignment="1">
      <alignment horizontal="center" vertical="top" wrapText="1"/>
    </xf>
    <xf numFmtId="0" fontId="44" fillId="0" borderId="8" xfId="0" applyFont="1" applyBorder="1" applyAlignment="1">
      <alignment horizontal="center" vertical="top" wrapText="1"/>
    </xf>
    <xf numFmtId="0" fontId="47" fillId="0" borderId="15" xfId="0" applyFont="1" applyBorder="1" applyAlignment="1">
      <alignment horizontal="center" vertical="top" wrapText="1"/>
    </xf>
    <xf numFmtId="0" fontId="44" fillId="0" borderId="13" xfId="0" applyFont="1" applyBorder="1" applyAlignment="1">
      <alignment horizontal="center" vertical="top" wrapText="1"/>
    </xf>
    <xf numFmtId="0" fontId="47" fillId="0" borderId="12" xfId="0" applyFont="1" applyBorder="1" applyAlignment="1">
      <alignment horizontal="center" vertical="top" wrapText="1"/>
    </xf>
    <xf numFmtId="0" fontId="57" fillId="0" borderId="5" xfId="0" applyFont="1" applyBorder="1" applyAlignment="1">
      <alignment horizontal="center" vertical="top"/>
    </xf>
    <xf numFmtId="0" fontId="57" fillId="0" borderId="14" xfId="0" applyFont="1" applyBorder="1" applyAlignment="1">
      <alignment horizontal="center" vertical="top" wrapText="1"/>
    </xf>
    <xf numFmtId="0" fontId="105" fillId="0" borderId="0" xfId="0" applyFont="1" applyAlignment="1">
      <alignment horizontal="right"/>
    </xf>
    <xf numFmtId="0" fontId="50" fillId="0" borderId="0" xfId="0" applyFont="1"/>
    <xf numFmtId="0" fontId="7" fillId="0" borderId="0" xfId="0" applyFont="1"/>
    <xf numFmtId="0" fontId="106" fillId="0" borderId="0" xfId="0" applyFont="1"/>
    <xf numFmtId="0" fontId="44" fillId="0" borderId="0" xfId="0" applyFont="1" applyAlignment="1">
      <alignment horizontal="left"/>
    </xf>
    <xf numFmtId="0" fontId="44" fillId="2" borderId="10" xfId="0" applyFont="1" applyFill="1" applyBorder="1"/>
    <xf numFmtId="0" fontId="50" fillId="2" borderId="9" xfId="0" applyFont="1" applyFill="1" applyBorder="1"/>
    <xf numFmtId="0" fontId="50" fillId="2" borderId="0" xfId="0" quotePrefix="1" applyFont="1" applyFill="1" applyAlignment="1">
      <alignment horizontal="centerContinuous" vertical="center"/>
    </xf>
    <xf numFmtId="0" fontId="50" fillId="2" borderId="0" xfId="0" quotePrefix="1" applyFont="1" applyFill="1" applyAlignment="1">
      <alignment horizontal="center" vertical="center"/>
    </xf>
    <xf numFmtId="0" fontId="50" fillId="2" borderId="0" xfId="0" applyFont="1" applyFill="1" applyAlignment="1">
      <alignment horizontal="centerContinuous" vertical="center"/>
    </xf>
    <xf numFmtId="0" fontId="58" fillId="0" borderId="0" xfId="0" applyFont="1" applyAlignment="1">
      <alignment horizontal="left" wrapText="1" indent="1"/>
    </xf>
    <xf numFmtId="1" fontId="44" fillId="0" borderId="0" xfId="0" applyNumberFormat="1" applyFont="1" applyAlignment="1">
      <alignment horizontal="right"/>
    </xf>
    <xf numFmtId="164" fontId="0" fillId="0" borderId="0" xfId="0" applyNumberFormat="1"/>
    <xf numFmtId="0" fontId="0" fillId="0" borderId="0" xfId="0" applyAlignment="1">
      <alignment horizontal="left"/>
    </xf>
    <xf numFmtId="1" fontId="7" fillId="0" borderId="0" xfId="0" applyNumberFormat="1" applyFont="1"/>
    <xf numFmtId="1" fontId="50" fillId="0" borderId="0" xfId="0" applyNumberFormat="1" applyFont="1" applyAlignment="1">
      <alignment horizontal="right"/>
    </xf>
    <xf numFmtId="1" fontId="7" fillId="0" borderId="0" xfId="0" applyNumberFormat="1" applyFont="1" applyAlignment="1">
      <alignment horizontal="right"/>
    </xf>
    <xf numFmtId="0" fontId="0" fillId="0" borderId="5" xfId="0" applyBorder="1"/>
    <xf numFmtId="0" fontId="74" fillId="0" borderId="5" xfId="0" applyFont="1" applyBorder="1" applyAlignment="1">
      <alignment horizontal="right"/>
    </xf>
    <xf numFmtId="0" fontId="7" fillId="0" borderId="9" xfId="0" applyFont="1" applyBorder="1" applyAlignment="1">
      <alignment horizontal="center" vertical="center"/>
    </xf>
    <xf numFmtId="164" fontId="4" fillId="0" borderId="0" xfId="0" applyNumberFormat="1" applyFont="1"/>
    <xf numFmtId="0" fontId="7" fillId="0" borderId="0" xfId="4" applyFont="1"/>
    <xf numFmtId="0" fontId="50" fillId="0" borderId="10" xfId="0" applyFont="1" applyBorder="1"/>
    <xf numFmtId="164" fontId="4" fillId="0" borderId="3" xfId="0" applyNumberFormat="1" applyFont="1" applyBorder="1"/>
    <xf numFmtId="0" fontId="50" fillId="0" borderId="9" xfId="0" applyFont="1" applyBorder="1"/>
    <xf numFmtId="164" fontId="24" fillId="0" borderId="0" xfId="0" applyNumberFormat="1" applyFont="1" applyAlignment="1">
      <alignment wrapText="1"/>
    </xf>
    <xf numFmtId="164" fontId="24" fillId="0" borderId="0" xfId="0" applyNumberFormat="1" applyFont="1"/>
    <xf numFmtId="164" fontId="44" fillId="0" borderId="0" xfId="0" applyNumberFormat="1" applyFont="1" applyAlignment="1">
      <alignment shrinkToFit="1"/>
    </xf>
    <xf numFmtId="0" fontId="44" fillId="0" borderId="0" xfId="12" applyFont="1" applyAlignment="1">
      <alignment wrapText="1"/>
    </xf>
    <xf numFmtId="0" fontId="44" fillId="0" borderId="0" xfId="12" applyFont="1"/>
    <xf numFmtId="0" fontId="44" fillId="0" borderId="0" xfId="12" applyFont="1" applyAlignment="1">
      <alignment horizontal="left" wrapText="1" indent="1"/>
    </xf>
    <xf numFmtId="164" fontId="44" fillId="0" borderId="0" xfId="0" applyNumberFormat="1" applyFont="1" applyAlignment="1">
      <alignment wrapText="1"/>
    </xf>
    <xf numFmtId="164" fontId="44" fillId="0" borderId="0" xfId="0" quotePrefix="1" applyNumberFormat="1" applyFont="1" applyAlignment="1">
      <alignment horizontal="right"/>
    </xf>
    <xf numFmtId="0" fontId="44" fillId="0" borderId="0" xfId="0" applyFont="1" applyAlignment="1">
      <alignment horizontal="right" wrapText="1"/>
    </xf>
    <xf numFmtId="164" fontId="50" fillId="0" borderId="0" xfId="0" quotePrefix="1" applyNumberFormat="1" applyFont="1" applyAlignment="1">
      <alignment horizontal="right"/>
    </xf>
    <xf numFmtId="0" fontId="58" fillId="0" borderId="0" xfId="0" applyFont="1" applyAlignment="1">
      <alignment horizontal="left" indent="1"/>
    </xf>
    <xf numFmtId="164" fontId="44" fillId="0" borderId="0" xfId="0" quotePrefix="1" applyNumberFormat="1" applyFont="1" applyAlignment="1">
      <alignment horizontal="right" wrapText="1"/>
    </xf>
    <xf numFmtId="0" fontId="91" fillId="0" borderId="0" xfId="0" applyFont="1" applyAlignment="1">
      <alignment horizontal="right" indent="1"/>
    </xf>
    <xf numFmtId="164" fontId="66" fillId="0" borderId="0" xfId="0" applyNumberFormat="1" applyFont="1"/>
    <xf numFmtId="0" fontId="91" fillId="0" borderId="5" xfId="0" applyFont="1" applyBorder="1" applyAlignment="1">
      <alignment horizontal="right"/>
    </xf>
    <xf numFmtId="0" fontId="109" fillId="0" borderId="10" xfId="13" applyFont="1" applyBorder="1"/>
    <xf numFmtId="0" fontId="109" fillId="0" borderId="0" xfId="13" applyFont="1"/>
    <xf numFmtId="0" fontId="110" fillId="0" borderId="0" xfId="13" applyFont="1" applyAlignment="1">
      <alignment horizontal="center" vertical="center"/>
    </xf>
    <xf numFmtId="0" fontId="109" fillId="0" borderId="0" xfId="13" applyFont="1" applyAlignment="1">
      <alignment horizontal="center" vertical="center" wrapText="1"/>
    </xf>
    <xf numFmtId="0" fontId="50" fillId="0" borderId="0" xfId="13" applyFont="1"/>
    <xf numFmtId="164" fontId="50" fillId="0" borderId="0" xfId="13" quotePrefix="1" applyNumberFormat="1" applyFont="1" applyAlignment="1">
      <alignment horizontal="right"/>
    </xf>
    <xf numFmtId="164" fontId="50" fillId="0" borderId="0" xfId="13" applyNumberFormat="1" applyFont="1" applyAlignment="1">
      <alignment horizontal="right" wrapText="1"/>
    </xf>
    <xf numFmtId="0" fontId="50" fillId="0" borderId="0" xfId="13" applyFont="1" applyAlignment="1">
      <alignment horizontal="left" indent="1"/>
    </xf>
    <xf numFmtId="0" fontId="58" fillId="0" borderId="0" xfId="0" applyFont="1" applyAlignment="1">
      <alignment horizontal="left" indent="2"/>
    </xf>
    <xf numFmtId="0" fontId="44" fillId="0" borderId="0" xfId="13" applyFont="1" applyAlignment="1">
      <alignment horizontal="left" wrapText="1" indent="2"/>
    </xf>
    <xf numFmtId="0" fontId="44" fillId="0" borderId="0" xfId="13" applyFont="1"/>
    <xf numFmtId="164" fontId="44" fillId="0" borderId="0" xfId="13" applyNumberFormat="1" applyFont="1" applyAlignment="1">
      <alignment horizontal="right" wrapText="1"/>
    </xf>
    <xf numFmtId="164" fontId="44" fillId="0" borderId="0" xfId="13" applyNumberFormat="1" applyFont="1"/>
    <xf numFmtId="0" fontId="44" fillId="0" borderId="0" xfId="13" applyFont="1" applyAlignment="1">
      <alignment horizontal="left" wrapText="1" indent="3"/>
    </xf>
    <xf numFmtId="0" fontId="57" fillId="0" borderId="0" xfId="0" applyFont="1" applyAlignment="1">
      <alignment horizontal="left" vertical="top" wrapText="1" indent="4"/>
    </xf>
    <xf numFmtId="0" fontId="24" fillId="0" borderId="0" xfId="13" applyFont="1" applyAlignment="1">
      <alignment horizontal="left" wrapText="1" indent="2"/>
    </xf>
    <xf numFmtId="164" fontId="44" fillId="0" borderId="0" xfId="13" applyNumberFormat="1" applyFont="1" applyAlignment="1">
      <alignment wrapText="1"/>
    </xf>
    <xf numFmtId="0" fontId="44" fillId="0" borderId="0" xfId="13" applyFont="1" applyAlignment="1">
      <alignment horizontal="left" indent="3"/>
    </xf>
    <xf numFmtId="0" fontId="57" fillId="0" borderId="0" xfId="0" applyFont="1" applyAlignment="1">
      <alignment horizontal="left" vertical="top" indent="4"/>
    </xf>
    <xf numFmtId="0" fontId="57" fillId="0" borderId="0" xfId="0" applyFont="1" applyAlignment="1">
      <alignment horizontal="left" wrapText="1" indent="4"/>
    </xf>
    <xf numFmtId="0" fontId="44" fillId="0" borderId="0" xfId="13" applyFont="1" applyAlignment="1">
      <alignment wrapText="1"/>
    </xf>
    <xf numFmtId="0" fontId="44" fillId="0" borderId="0" xfId="13" applyFont="1" applyAlignment="1">
      <alignment horizontal="left" wrapText="1" indent="1"/>
    </xf>
    <xf numFmtId="164" fontId="50" fillId="0" borderId="0" xfId="13" applyNumberFormat="1" applyFont="1" applyAlignment="1">
      <alignment wrapText="1"/>
    </xf>
    <xf numFmtId="164" fontId="50" fillId="0" borderId="0" xfId="13" applyNumberFormat="1" applyFont="1" applyAlignment="1">
      <alignment horizontal="right"/>
    </xf>
    <xf numFmtId="0" fontId="59" fillId="0" borderId="0" xfId="0" applyFont="1" applyAlignment="1">
      <alignment horizontal="left" wrapText="1" indent="2"/>
    </xf>
    <xf numFmtId="0" fontId="4" fillId="0" borderId="11" xfId="0" applyFont="1" applyBorder="1" applyAlignment="1">
      <alignment horizontal="center" vertical="top" wrapText="1"/>
    </xf>
    <xf numFmtId="49" fontId="50" fillId="0" borderId="4" xfId="0" applyNumberFormat="1" applyFont="1" applyBorder="1" applyAlignment="1">
      <alignment horizontal="center" vertical="center" wrapText="1"/>
    </xf>
    <xf numFmtId="49" fontId="47" fillId="0" borderId="12" xfId="0" applyNumberFormat="1" applyFont="1" applyBorder="1" applyAlignment="1">
      <alignment horizontal="center" vertical="top" wrapText="1"/>
    </xf>
    <xf numFmtId="0" fontId="4" fillId="0" borderId="5" xfId="0" applyFont="1" applyBorder="1"/>
    <xf numFmtId="49" fontId="50" fillId="0" borderId="0" xfId="0" applyNumberFormat="1" applyFont="1" applyAlignment="1">
      <alignment horizontal="center" vertical="center" wrapText="1"/>
    </xf>
    <xf numFmtId="1" fontId="50" fillId="0" borderId="0" xfId="0" applyNumberFormat="1" applyFont="1" applyAlignment="1">
      <alignment horizontal="center" vertical="center" wrapText="1"/>
    </xf>
    <xf numFmtId="49" fontId="50" fillId="0" borderId="0" xfId="0" applyNumberFormat="1" applyFont="1" applyAlignment="1">
      <alignment wrapText="1"/>
    </xf>
    <xf numFmtId="49" fontId="50" fillId="0" borderId="0" xfId="0" applyNumberFormat="1" applyFont="1" applyAlignment="1">
      <alignment horizontal="center" wrapText="1"/>
    </xf>
    <xf numFmtId="164" fontId="50" fillId="0" borderId="0" xfId="0" applyNumberFormat="1" applyFont="1" applyAlignment="1">
      <alignment horizontal="right" wrapText="1"/>
    </xf>
    <xf numFmtId="49" fontId="44" fillId="0" borderId="0" xfId="0" applyNumberFormat="1" applyFont="1" applyAlignment="1">
      <alignment horizontal="left" wrapText="1"/>
    </xf>
    <xf numFmtId="49" fontId="44" fillId="0" borderId="0" xfId="0" applyNumberFormat="1" applyFont="1" applyAlignment="1">
      <alignment horizontal="center" wrapText="1"/>
    </xf>
    <xf numFmtId="164" fontId="44" fillId="0" borderId="0" xfId="0" applyNumberFormat="1" applyFont="1" applyAlignment="1">
      <alignment horizontal="center" wrapText="1"/>
    </xf>
    <xf numFmtId="49" fontId="50" fillId="0" borderId="0" xfId="0" applyNumberFormat="1" applyFont="1" applyAlignment="1">
      <alignment horizontal="left" wrapText="1"/>
    </xf>
    <xf numFmtId="0" fontId="112" fillId="0" borderId="0" xfId="0" applyFont="1"/>
    <xf numFmtId="0" fontId="113" fillId="0" borderId="0" xfId="0" applyFont="1"/>
    <xf numFmtId="0" fontId="4" fillId="0" borderId="9" xfId="0" applyFont="1" applyBorder="1"/>
    <xf numFmtId="0" fontId="112" fillId="0" borderId="0" xfId="0" applyFont="1" applyAlignment="1">
      <alignment horizontal="left"/>
    </xf>
    <xf numFmtId="0" fontId="50" fillId="0" borderId="10" xfId="0" applyFont="1" applyBorder="1" applyAlignment="1">
      <alignment horizontal="center"/>
    </xf>
    <xf numFmtId="1" fontId="44" fillId="0" borderId="1" xfId="0" applyNumberFormat="1" applyFont="1" applyBorder="1" applyAlignment="1">
      <alignment horizontal="center" vertical="center" wrapText="1"/>
    </xf>
    <xf numFmtId="0" fontId="50" fillId="0" borderId="0" xfId="0" applyFont="1" applyAlignment="1">
      <alignment horizontal="center"/>
    </xf>
    <xf numFmtId="0" fontId="44" fillId="0" borderId="0" xfId="0" applyFont="1" applyAlignment="1">
      <alignment horizontal="left" wrapText="1"/>
    </xf>
    <xf numFmtId="0" fontId="44" fillId="2" borderId="1" xfId="0" applyFont="1" applyFill="1" applyBorder="1" applyAlignment="1">
      <alignment horizontal="centerContinuous" vertical="center"/>
    </xf>
    <xf numFmtId="0" fontId="44" fillId="2" borderId="1" xfId="0" applyFont="1" applyFill="1" applyBorder="1" applyAlignment="1">
      <alignment horizontal="center" vertical="center"/>
    </xf>
    <xf numFmtId="49" fontId="4" fillId="0" borderId="2" xfId="0" applyNumberFormat="1" applyFont="1" applyBorder="1" applyAlignment="1">
      <alignment horizontal="center" vertical="center"/>
    </xf>
    <xf numFmtId="164" fontId="44" fillId="0" borderId="0" xfId="0" quotePrefix="1" applyNumberFormat="1" applyFont="1" applyAlignment="1">
      <alignment wrapText="1"/>
    </xf>
    <xf numFmtId="164" fontId="24" fillId="0" borderId="0" xfId="0" applyNumberFormat="1" applyFont="1" applyAlignment="1">
      <alignment horizontal="right" wrapText="1"/>
    </xf>
    <xf numFmtId="164" fontId="24" fillId="0" borderId="0" xfId="0" quotePrefix="1" applyNumberFormat="1" applyFont="1" applyAlignment="1">
      <alignment horizontal="right" wrapText="1"/>
    </xf>
    <xf numFmtId="0" fontId="57" fillId="0" borderId="0" xfId="0" applyFont="1" applyAlignment="1">
      <alignment horizontal="center" vertical="top" wrapText="1"/>
    </xf>
    <xf numFmtId="0" fontId="44" fillId="0" borderId="0" xfId="0" applyFont="1" applyAlignment="1">
      <alignment horizontal="left" vertical="top" wrapText="1"/>
    </xf>
    <xf numFmtId="49" fontId="44" fillId="0" borderId="0" xfId="0" applyNumberFormat="1" applyFont="1" applyAlignment="1">
      <alignment horizontal="left"/>
    </xf>
    <xf numFmtId="49" fontId="44" fillId="0" borderId="0" xfId="0" applyNumberFormat="1" applyFont="1" applyAlignment="1">
      <alignment horizontal="right"/>
    </xf>
    <xf numFmtId="49" fontId="91" fillId="0" borderId="0" xfId="0" applyNumberFormat="1" applyFont="1"/>
    <xf numFmtId="0" fontId="91" fillId="0" borderId="0" xfId="0" applyFont="1"/>
    <xf numFmtId="0" fontId="0" fillId="0" borderId="10" xfId="0" applyBorder="1" applyAlignment="1">
      <alignment horizontal="center"/>
    </xf>
    <xf numFmtId="0" fontId="44" fillId="0" borderId="10" xfId="0" applyFont="1" applyBorder="1" applyAlignment="1">
      <alignment horizontal="center" vertical="center" wrapText="1"/>
    </xf>
    <xf numFmtId="0" fontId="44" fillId="0" borderId="1" xfId="0" applyFont="1" applyBorder="1" applyAlignment="1">
      <alignment horizontal="center" vertical="center" wrapText="1"/>
    </xf>
    <xf numFmtId="49" fontId="44" fillId="0" borderId="2" xfId="0" applyNumberFormat="1" applyFont="1" applyBorder="1" applyAlignment="1">
      <alignment horizontal="center" vertical="center" wrapText="1"/>
    </xf>
    <xf numFmtId="0" fontId="4" fillId="0" borderId="1" xfId="0" applyFont="1" applyBorder="1" applyAlignment="1">
      <alignment horizontal="center"/>
    </xf>
    <xf numFmtId="0" fontId="58" fillId="0" borderId="0" xfId="0" applyFont="1" applyAlignment="1">
      <alignment horizontal="left"/>
    </xf>
    <xf numFmtId="0" fontId="44" fillId="0" borderId="0" xfId="0" applyFont="1" applyAlignment="1">
      <alignment horizontal="left" wrapText="1" indent="3"/>
    </xf>
    <xf numFmtId="0" fontId="0" fillId="0" borderId="3" xfId="0" applyBorder="1" applyAlignment="1">
      <alignment horizontal="center"/>
    </xf>
    <xf numFmtId="0" fontId="4" fillId="0" borderId="0" xfId="0" applyFont="1" applyAlignment="1">
      <alignment horizontal="left" wrapText="1" indent="1"/>
    </xf>
    <xf numFmtId="0" fontId="57" fillId="0" borderId="4" xfId="0" applyFont="1" applyBorder="1" applyAlignment="1">
      <alignment horizontal="center" vertical="top" wrapText="1"/>
    </xf>
    <xf numFmtId="2" fontId="44" fillId="0" borderId="0" xfId="0" applyNumberFormat="1" applyFont="1" applyAlignment="1">
      <alignment horizontal="left" wrapText="1" indent="1"/>
    </xf>
    <xf numFmtId="0" fontId="44" fillId="0" borderId="8" xfId="0" applyFont="1" applyBorder="1" applyAlignment="1">
      <alignment vertical="center" wrapText="1"/>
    </xf>
    <xf numFmtId="0" fontId="44" fillId="0" borderId="6" xfId="0" applyFont="1" applyBorder="1" applyAlignment="1">
      <alignment vertical="center" wrapText="1"/>
    </xf>
    <xf numFmtId="2" fontId="44" fillId="0" borderId="11" xfId="0" applyNumberFormat="1" applyFont="1" applyBorder="1" applyAlignment="1">
      <alignment horizontal="center" vertical="top" wrapText="1"/>
    </xf>
    <xf numFmtId="2" fontId="44" fillId="0" borderId="9" xfId="0" applyNumberFormat="1" applyFont="1" applyBorder="1" applyAlignment="1">
      <alignment horizontal="center" vertical="top" wrapText="1"/>
    </xf>
    <xf numFmtId="0" fontId="44" fillId="0" borderId="4" xfId="0" applyFont="1" applyBorder="1" applyAlignment="1">
      <alignment vertical="center" wrapText="1"/>
    </xf>
    <xf numFmtId="0" fontId="57" fillId="0" borderId="12" xfId="0" applyFont="1" applyBorder="1" applyAlignment="1">
      <alignment horizontal="center" vertical="top"/>
    </xf>
    <xf numFmtId="0" fontId="57" fillId="0" borderId="14" xfId="0" applyFont="1" applyBorder="1" applyAlignment="1">
      <alignment horizontal="center" vertical="top"/>
    </xf>
    <xf numFmtId="1" fontId="0" fillId="0" borderId="0" xfId="0" applyNumberFormat="1"/>
    <xf numFmtId="0" fontId="0" fillId="0" borderId="13" xfId="0" applyBorder="1"/>
    <xf numFmtId="0" fontId="57" fillId="0" borderId="12" xfId="0" applyFont="1" applyBorder="1" applyAlignment="1">
      <alignment horizontal="center" vertical="top" wrapText="1"/>
    </xf>
    <xf numFmtId="0" fontId="0" fillId="0" borderId="14" xfId="0" applyBorder="1"/>
    <xf numFmtId="0" fontId="50" fillId="0" borderId="6" xfId="0" applyFont="1" applyBorder="1" applyAlignment="1">
      <alignment horizontal="center" vertical="center" wrapText="1"/>
    </xf>
    <xf numFmtId="164" fontId="105" fillId="0" borderId="0" xfId="0" applyNumberFormat="1" applyFont="1" applyAlignment="1">
      <alignment horizontal="right"/>
    </xf>
    <xf numFmtId="0" fontId="0" fillId="0" borderId="0" xfId="0" applyAlignment="1">
      <alignment horizontal="right"/>
    </xf>
    <xf numFmtId="0" fontId="44" fillId="0" borderId="13" xfId="0" applyFont="1" applyBorder="1" applyAlignment="1">
      <alignment horizontal="center" vertical="center"/>
    </xf>
    <xf numFmtId="0" fontId="44" fillId="0" borderId="9" xfId="0" applyFont="1" applyBorder="1" applyAlignment="1">
      <alignment horizontal="center" vertical="center"/>
    </xf>
    <xf numFmtId="0" fontId="47" fillId="0" borderId="5" xfId="0" applyFont="1" applyBorder="1" applyAlignment="1">
      <alignment horizontal="center" vertical="center"/>
    </xf>
    <xf numFmtId="0" fontId="44" fillId="0" borderId="1" xfId="0" applyFont="1" applyBorder="1" applyAlignment="1">
      <alignment horizontal="center" vertical="center"/>
    </xf>
    <xf numFmtId="0" fontId="59" fillId="0" borderId="0" xfId="11" applyFont="1" applyAlignment="1" applyProtection="1">
      <alignment horizontal="left" wrapText="1"/>
      <protection locked="0"/>
    </xf>
    <xf numFmtId="0" fontId="44" fillId="0" borderId="10" xfId="0" applyFont="1" applyBorder="1" applyAlignment="1">
      <alignment horizontal="center" vertical="center"/>
    </xf>
    <xf numFmtId="0" fontId="0" fillId="0" borderId="9" xfId="0" applyBorder="1" applyAlignment="1">
      <alignment horizontal="center"/>
    </xf>
    <xf numFmtId="0" fontId="7" fillId="0" borderId="0" xfId="0" applyFont="1" applyAlignment="1">
      <alignment wrapText="1"/>
    </xf>
    <xf numFmtId="1" fontId="50" fillId="0" borderId="0" xfId="0" applyNumberFormat="1" applyFont="1" applyAlignment="1">
      <alignment horizontal="right" wrapText="1"/>
    </xf>
    <xf numFmtId="0" fontId="44" fillId="0" borderId="9" xfId="0" applyFont="1" applyBorder="1"/>
    <xf numFmtId="0" fontId="116" fillId="0" borderId="0" xfId="0" applyFont="1" applyAlignment="1">
      <alignment horizontal="left" vertical="center"/>
    </xf>
    <xf numFmtId="0" fontId="9" fillId="0" borderId="0" xfId="8"/>
    <xf numFmtId="0" fontId="44" fillId="0" borderId="3" xfId="0" applyFont="1" applyBorder="1" applyAlignment="1">
      <alignment vertical="center"/>
    </xf>
    <xf numFmtId="0" fontId="44" fillId="0" borderId="0" xfId="0" applyFont="1" applyAlignment="1">
      <alignment vertical="center"/>
    </xf>
    <xf numFmtId="166" fontId="50" fillId="0" borderId="0" xfId="0" applyNumberFormat="1" applyFont="1" applyAlignment="1">
      <alignment horizontal="right" wrapText="1"/>
    </xf>
    <xf numFmtId="0" fontId="4" fillId="0" borderId="0" xfId="0" applyFont="1" applyAlignment="1">
      <alignment horizontal="left" indent="1"/>
    </xf>
    <xf numFmtId="165" fontId="44" fillId="0" borderId="0" xfId="0" applyNumberFormat="1" applyFont="1" applyAlignment="1">
      <alignment horizontal="right" wrapText="1"/>
    </xf>
    <xf numFmtId="166" fontId="7" fillId="0" borderId="0" xfId="0" applyNumberFormat="1" applyFont="1"/>
    <xf numFmtId="0" fontId="4" fillId="0" borderId="3" xfId="4" applyBorder="1"/>
    <xf numFmtId="0" fontId="68" fillId="0" borderId="5" xfId="9" applyFont="1" applyBorder="1" applyAlignment="1">
      <alignment horizontal="left"/>
    </xf>
    <xf numFmtId="0" fontId="50" fillId="0" borderId="4" xfId="9" applyFont="1" applyBorder="1" applyAlignment="1">
      <alignment horizontal="center" vertical="center" wrapText="1"/>
    </xf>
    <xf numFmtId="0" fontId="44" fillId="0" borderId="12" xfId="9" applyFont="1" applyBorder="1" applyAlignment="1">
      <alignment horizontal="center" vertical="center" wrapText="1"/>
    </xf>
    <xf numFmtId="0" fontId="50" fillId="0" borderId="0" xfId="9" applyFont="1" applyAlignment="1">
      <alignment horizontal="left" wrapText="1"/>
    </xf>
    <xf numFmtId="164" fontId="50" fillId="0" borderId="0" xfId="9" applyNumberFormat="1" applyFont="1"/>
    <xf numFmtId="0" fontId="58" fillId="0" borderId="0" xfId="9" applyFont="1" applyAlignment="1">
      <alignment horizontal="left" indent="1"/>
    </xf>
    <xf numFmtId="0" fontId="44" fillId="0" borderId="0" xfId="9" applyFont="1" applyAlignment="1">
      <alignment horizontal="left" wrapText="1"/>
    </xf>
    <xf numFmtId="0" fontId="57" fillId="0" borderId="0" xfId="9" applyFont="1" applyAlignment="1">
      <alignment horizontal="left" indent="1"/>
    </xf>
    <xf numFmtId="0" fontId="57" fillId="0" borderId="0" xfId="9" applyFont="1" applyAlignment="1">
      <alignment horizontal="left" wrapText="1" indent="1" readingOrder="1"/>
    </xf>
    <xf numFmtId="0" fontId="50" fillId="2" borderId="10" xfId="9" applyFont="1" applyFill="1" applyBorder="1"/>
    <xf numFmtId="0" fontId="44" fillId="2" borderId="1" xfId="9" applyFont="1" applyFill="1" applyBorder="1" applyAlignment="1">
      <alignment horizontal="centerContinuous" vertical="center"/>
    </xf>
    <xf numFmtId="0" fontId="4" fillId="0" borderId="0" xfId="9" applyAlignment="1">
      <alignment horizontal="left" indent="1"/>
    </xf>
    <xf numFmtId="0" fontId="4" fillId="0" borderId="0" xfId="9" applyAlignment="1">
      <alignment horizontal="left" wrapText="1" indent="1"/>
    </xf>
    <xf numFmtId="164" fontId="44" fillId="0" borderId="0" xfId="9" applyNumberFormat="1" applyFont="1" applyAlignment="1">
      <alignment horizontal="right"/>
    </xf>
    <xf numFmtId="0" fontId="4" fillId="0" borderId="0" xfId="9" applyAlignment="1">
      <alignment horizontal="right"/>
    </xf>
    <xf numFmtId="164" fontId="4" fillId="0" borderId="0" xfId="9" applyNumberFormat="1" applyAlignment="1">
      <alignment horizontal="right"/>
    </xf>
    <xf numFmtId="164" fontId="44" fillId="0" borderId="0" xfId="9" applyNumberFormat="1" applyFont="1" applyAlignment="1">
      <alignment horizontal="right" wrapText="1"/>
    </xf>
    <xf numFmtId="0" fontId="44" fillId="0" borderId="2" xfId="9" applyFont="1" applyBorder="1" applyAlignment="1">
      <alignment horizontal="center" vertical="center" wrapText="1"/>
    </xf>
    <xf numFmtId="164" fontId="50" fillId="0" borderId="0" xfId="9" applyNumberFormat="1" applyFont="1" applyAlignment="1">
      <alignment horizontal="right" wrapText="1"/>
    </xf>
    <xf numFmtId="164" fontId="7" fillId="0" borderId="0" xfId="9" applyNumberFormat="1" applyFont="1"/>
    <xf numFmtId="1" fontId="44" fillId="0" borderId="0" xfId="9" applyNumberFormat="1" applyFont="1" applyAlignment="1">
      <alignment horizontal="right"/>
    </xf>
    <xf numFmtId="164" fontId="50" fillId="0" borderId="0" xfId="9" applyNumberFormat="1" applyFont="1" applyAlignment="1">
      <alignment horizontal="right"/>
    </xf>
    <xf numFmtId="0" fontId="4" fillId="0" borderId="8" xfId="9" applyBorder="1" applyAlignment="1">
      <alignment horizontal="center" shrinkToFit="1"/>
    </xf>
    <xf numFmtId="0" fontId="44" fillId="0" borderId="6" xfId="9" applyFont="1" applyBorder="1" applyAlignment="1">
      <alignment horizontal="center" vertical="center" wrapText="1"/>
    </xf>
    <xf numFmtId="0" fontId="44" fillId="0" borderId="11" xfId="9" applyFont="1" applyBorder="1" applyAlignment="1">
      <alignment horizontal="center" vertical="center" wrapText="1"/>
    </xf>
    <xf numFmtId="0" fontId="4" fillId="0" borderId="4" xfId="9" applyBorder="1" applyAlignment="1">
      <alignment horizontal="center" shrinkToFit="1"/>
    </xf>
    <xf numFmtId="0" fontId="4" fillId="0" borderId="9" xfId="9" applyBorder="1" applyAlignment="1">
      <alignment horizontal="center" shrinkToFit="1"/>
    </xf>
    <xf numFmtId="0" fontId="57" fillId="0" borderId="6" xfId="9" applyFont="1" applyBorder="1" applyAlignment="1">
      <alignment horizontal="center" wrapText="1"/>
    </xf>
    <xf numFmtId="0" fontId="50" fillId="0" borderId="0" xfId="9" applyFont="1" applyAlignment="1">
      <alignment horizontal="center" vertical="center"/>
    </xf>
    <xf numFmtId="0" fontId="50" fillId="0" borderId="9" xfId="9" applyFont="1" applyBorder="1" applyAlignment="1">
      <alignment horizontal="right" vertical="center"/>
    </xf>
    <xf numFmtId="0" fontId="50" fillId="0" borderId="0" xfId="9" applyFont="1" applyAlignment="1">
      <alignment horizontal="justify" shrinkToFit="1"/>
    </xf>
    <xf numFmtId="164" fontId="7" fillId="0" borderId="0" xfId="9" applyNumberFormat="1" applyFont="1" applyAlignment="1">
      <alignment horizontal="right"/>
    </xf>
    <xf numFmtId="0" fontId="4" fillId="0" borderId="0" xfId="9" applyAlignment="1">
      <alignment horizontal="justify" wrapText="1" shrinkToFit="1"/>
    </xf>
    <xf numFmtId="0" fontId="44" fillId="0" borderId="0" xfId="9" applyFont="1" applyAlignment="1">
      <alignment horizontal="center" shrinkToFit="1"/>
    </xf>
    <xf numFmtId="0" fontId="44" fillId="0" borderId="0" xfId="9" applyFont="1" applyAlignment="1">
      <alignment horizontal="center" wrapText="1"/>
    </xf>
    <xf numFmtId="0" fontId="44" fillId="0" borderId="0" xfId="9" applyFont="1" applyAlignment="1">
      <alignment horizontal="left" wrapText="1" indent="1" shrinkToFit="1"/>
    </xf>
    <xf numFmtId="0" fontId="44" fillId="0" borderId="0" xfId="9" applyFont="1" applyAlignment="1">
      <alignment horizontal="left" indent="1" shrinkToFit="1"/>
    </xf>
    <xf numFmtId="164" fontId="47" fillId="0" borderId="0" xfId="9" applyNumberFormat="1" applyFont="1" applyAlignment="1">
      <alignment horizontal="left" indent="2"/>
    </xf>
    <xf numFmtId="0" fontId="44" fillId="0" borderId="0" xfId="9" applyFont="1" applyAlignment="1">
      <alignment horizontal="left" wrapText="1" shrinkToFit="1"/>
    </xf>
    <xf numFmtId="1" fontId="44" fillId="0" borderId="0" xfId="9" applyNumberFormat="1" applyFont="1" applyAlignment="1">
      <alignment horizontal="center" wrapText="1"/>
    </xf>
    <xf numFmtId="0" fontId="47" fillId="0" borderId="0" xfId="9" applyFont="1" applyAlignment="1">
      <alignment horizontal="left" indent="1" shrinkToFit="1"/>
    </xf>
    <xf numFmtId="0" fontId="47" fillId="0" borderId="0" xfId="9" applyFont="1" applyAlignment="1">
      <alignment horizontal="left" wrapText="1" indent="2" shrinkToFit="1"/>
    </xf>
    <xf numFmtId="0" fontId="44" fillId="0" borderId="0" xfId="9" applyFont="1" applyAlignment="1">
      <alignment horizontal="justify" shrinkToFit="1"/>
    </xf>
    <xf numFmtId="0" fontId="57" fillId="0" borderId="0" xfId="9" applyFont="1" applyAlignment="1">
      <alignment horizontal="left" vertical="top" wrapText="1" indent="2"/>
    </xf>
    <xf numFmtId="0" fontId="4" fillId="0" borderId="6" xfId="9" applyBorder="1" applyAlignment="1">
      <alignment horizontal="center" shrinkToFit="1"/>
    </xf>
    <xf numFmtId="0" fontId="4" fillId="0" borderId="9" xfId="9" applyBorder="1"/>
    <xf numFmtId="0" fontId="44" fillId="0" borderId="0" xfId="9" applyFont="1" applyAlignment="1">
      <alignment horizontal="justify"/>
    </xf>
    <xf numFmtId="164" fontId="44" fillId="0" borderId="0" xfId="9" applyNumberFormat="1" applyFont="1" applyAlignment="1">
      <alignment horizontal="center" wrapText="1"/>
    </xf>
    <xf numFmtId="0" fontId="44" fillId="0" borderId="0" xfId="9" applyFont="1" applyAlignment="1">
      <alignment horizontal="left"/>
    </xf>
    <xf numFmtId="0" fontId="44" fillId="0" borderId="0" xfId="9" applyFont="1" applyAlignment="1">
      <alignment horizontal="justify" wrapText="1"/>
    </xf>
    <xf numFmtId="0" fontId="44" fillId="0" borderId="8" xfId="9" applyFont="1" applyBorder="1" applyAlignment="1">
      <alignment horizontal="center" vertical="center" wrapText="1"/>
    </xf>
    <xf numFmtId="0" fontId="4" fillId="0" borderId="0" xfId="9" applyAlignment="1">
      <alignment horizontal="center" shrinkToFit="1"/>
    </xf>
    <xf numFmtId="0" fontId="57" fillId="0" borderId="4" xfId="9" applyFont="1" applyBorder="1" applyAlignment="1">
      <alignment horizontal="center" vertical="top" wrapText="1"/>
    </xf>
    <xf numFmtId="0" fontId="36" fillId="0" borderId="0" xfId="1" applyFont="1" applyAlignment="1">
      <alignment horizontal="justify" vertical="top" wrapText="1"/>
    </xf>
    <xf numFmtId="0" fontId="36" fillId="0" borderId="0" xfId="1" applyFont="1" applyAlignment="1">
      <alignment horizontal="justify" wrapText="1"/>
    </xf>
    <xf numFmtId="0" fontId="35" fillId="0" borderId="0" xfId="1" applyFont="1" applyAlignment="1">
      <alignment horizontal="justify" wrapText="1"/>
    </xf>
    <xf numFmtId="0" fontId="46" fillId="0" borderId="0" xfId="1" applyFont="1" applyAlignment="1">
      <alignment horizontal="justify" wrapText="1"/>
    </xf>
    <xf numFmtId="0" fontId="44" fillId="0" borderId="5" xfId="9" applyFont="1" applyBorder="1"/>
    <xf numFmtId="0" fontId="50" fillId="0" borderId="10" xfId="9" applyFont="1" applyBorder="1" applyAlignment="1">
      <alignment horizontal="center" vertical="center"/>
    </xf>
    <xf numFmtId="0" fontId="44" fillId="0" borderId="3" xfId="9" applyFont="1" applyBorder="1" applyAlignment="1">
      <alignment horizontal="center" vertical="center"/>
    </xf>
    <xf numFmtId="0" fontId="44" fillId="0" borderId="2" xfId="9" applyFont="1" applyBorder="1" applyAlignment="1">
      <alignment horizontal="center" vertical="center"/>
    </xf>
    <xf numFmtId="0" fontId="44" fillId="0" borderId="3" xfId="9" applyFont="1" applyBorder="1"/>
    <xf numFmtId="0" fontId="50" fillId="0" borderId="9" xfId="9" applyFont="1" applyBorder="1" applyAlignment="1">
      <alignment horizontal="center" vertical="center"/>
    </xf>
    <xf numFmtId="0" fontId="50" fillId="0" borderId="0" xfId="9" applyFont="1" applyAlignment="1">
      <alignment wrapText="1"/>
    </xf>
    <xf numFmtId="0" fontId="47" fillId="0" borderId="0" xfId="9" applyFont="1" applyAlignment="1">
      <alignment horizontal="left" wrapText="1" indent="1"/>
    </xf>
    <xf numFmtId="0" fontId="47" fillId="0" borderId="0" xfId="9" applyFont="1" applyAlignment="1">
      <alignment horizontal="left" indent="3"/>
    </xf>
    <xf numFmtId="1" fontId="44" fillId="0" borderId="0" xfId="9" applyNumberFormat="1" applyFont="1"/>
    <xf numFmtId="0" fontId="47" fillId="0" borderId="0" xfId="9" applyFont="1" applyAlignment="1">
      <alignment horizontal="left" wrapText="1" indent="3"/>
    </xf>
    <xf numFmtId="0" fontId="59" fillId="0" borderId="0" xfId="9" applyFont="1" applyAlignment="1">
      <alignment horizontal="left" indent="1"/>
    </xf>
    <xf numFmtId="0" fontId="60" fillId="0" borderId="0" xfId="9" applyFont="1"/>
    <xf numFmtId="0" fontId="117" fillId="0" borderId="0" xfId="0" applyFont="1" applyAlignment="1">
      <alignment horizontal="right" vertical="center" wrapText="1"/>
    </xf>
    <xf numFmtId="0" fontId="110" fillId="2" borderId="4" xfId="9" applyFont="1" applyFill="1" applyBorder="1" applyAlignment="1">
      <alignment horizontal="center" vertical="center"/>
    </xf>
    <xf numFmtId="0" fontId="50" fillId="2" borderId="9" xfId="9" applyFont="1" applyFill="1" applyBorder="1" applyAlignment="1">
      <alignment horizontal="center" vertical="center"/>
    </xf>
    <xf numFmtId="0" fontId="50" fillId="2" borderId="0" xfId="9" applyFont="1" applyFill="1" applyAlignment="1">
      <alignment horizontal="center" vertical="center"/>
    </xf>
    <xf numFmtId="0" fontId="118" fillId="0" borderId="0" xfId="9" applyFont="1" applyAlignment="1">
      <alignment wrapText="1"/>
    </xf>
    <xf numFmtId="164" fontId="61" fillId="0" borderId="0" xfId="9" applyNumberFormat="1" applyFont="1"/>
    <xf numFmtId="0" fontId="61" fillId="0" borderId="0" xfId="9" applyFont="1"/>
    <xf numFmtId="0" fontId="119" fillId="0" borderId="0" xfId="9" applyFont="1" applyAlignment="1">
      <alignment horizontal="left" wrapText="1" indent="1"/>
    </xf>
    <xf numFmtId="1" fontId="50" fillId="0" borderId="0" xfId="9" applyNumberFormat="1" applyFont="1"/>
    <xf numFmtId="1" fontId="50" fillId="0" borderId="0" xfId="9" applyNumberFormat="1" applyFont="1" applyAlignment="1">
      <alignment horizontal="right"/>
    </xf>
    <xf numFmtId="1" fontId="44" fillId="0" borderId="0" xfId="14" applyNumberFormat="1" applyFont="1" applyAlignment="1">
      <alignment horizontal="right" wrapText="1"/>
    </xf>
    <xf numFmtId="164" fontId="7" fillId="0" borderId="0" xfId="0" applyNumberFormat="1" applyFont="1"/>
    <xf numFmtId="0" fontId="121" fillId="0" borderId="0" xfId="0" applyFont="1"/>
    <xf numFmtId="0" fontId="36" fillId="0" borderId="0" xfId="9" applyFont="1" applyAlignment="1">
      <alignment horizontal="justify" vertical="top"/>
    </xf>
    <xf numFmtId="0" fontId="36" fillId="0" borderId="0" xfId="9" applyFont="1" applyAlignment="1">
      <alignment horizontal="justify"/>
    </xf>
    <xf numFmtId="0" fontId="80" fillId="0" borderId="5" xfId="9" applyFont="1" applyBorder="1" applyAlignment="1">
      <alignment horizontal="left"/>
    </xf>
    <xf numFmtId="164" fontId="44" fillId="0" borderId="0" xfId="14" applyNumberFormat="1" applyFont="1" applyAlignment="1">
      <alignment horizontal="right" wrapText="1"/>
    </xf>
    <xf numFmtId="0" fontId="50" fillId="0" borderId="0" xfId="0" applyFont="1" applyAlignment="1">
      <alignment horizontal="center" vertical="top"/>
    </xf>
    <xf numFmtId="0" fontId="44" fillId="0" borderId="0" xfId="0" applyFont="1" applyAlignment="1">
      <alignment vertical="top" wrapText="1"/>
    </xf>
    <xf numFmtId="49" fontId="47" fillId="0" borderId="0" xfId="0" applyNumberFormat="1" applyFont="1" applyAlignment="1">
      <alignment horizontal="right" vertical="top" indent="1"/>
    </xf>
    <xf numFmtId="0" fontId="47" fillId="0" borderId="0" xfId="0" applyFont="1" applyAlignment="1">
      <alignment vertical="top" wrapText="1"/>
    </xf>
    <xf numFmtId="49" fontId="44" fillId="0" borderId="0" xfId="0" applyNumberFormat="1" applyFont="1" applyAlignment="1">
      <alignment horizontal="right" vertical="top" wrapText="1" indent="1"/>
    </xf>
    <xf numFmtId="49" fontId="44" fillId="0" borderId="0" xfId="0" applyNumberFormat="1" applyFont="1" applyAlignment="1">
      <alignment vertical="top"/>
    </xf>
    <xf numFmtId="49" fontId="47" fillId="0" borderId="0" xfId="0" applyNumberFormat="1" applyFont="1" applyAlignment="1">
      <alignment vertical="top"/>
    </xf>
    <xf numFmtId="0" fontId="47"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vertical="top" wrapText="1"/>
    </xf>
    <xf numFmtId="0" fontId="3" fillId="0" borderId="0" xfId="9" applyFont="1"/>
    <xf numFmtId="0" fontId="124" fillId="0" borderId="0" xfId="0" applyFont="1"/>
    <xf numFmtId="0" fontId="31" fillId="0" borderId="0" xfId="1" applyFont="1" applyAlignment="1">
      <alignment horizontal="center"/>
    </xf>
    <xf numFmtId="0" fontId="26" fillId="0" borderId="0" xfId="1" applyFont="1" applyAlignment="1">
      <alignment horizontal="right" indent="4"/>
    </xf>
    <xf numFmtId="0" fontId="2" fillId="0" borderId="0" xfId="0" applyFont="1" applyAlignment="1">
      <alignment horizontal="right"/>
    </xf>
    <xf numFmtId="0" fontId="2" fillId="0" borderId="0" xfId="0" applyFont="1"/>
    <xf numFmtId="0" fontId="16" fillId="0" borderId="0" xfId="1" applyFont="1" applyAlignment="1">
      <alignment horizontal="center"/>
    </xf>
    <xf numFmtId="0" fontId="22" fillId="0" borderId="0" xfId="1" applyFont="1" applyAlignment="1">
      <alignment horizontal="center"/>
    </xf>
    <xf numFmtId="0" fontId="21" fillId="0" borderId="0" xfId="1" applyFont="1" applyAlignment="1">
      <alignment horizontal="center"/>
    </xf>
    <xf numFmtId="0" fontId="20" fillId="0" borderId="0" xfId="1" applyFont="1" applyAlignment="1">
      <alignment horizontal="center"/>
    </xf>
    <xf numFmtId="0" fontId="19" fillId="0" borderId="0" xfId="1" applyFont="1" applyAlignment="1">
      <alignment horizontal="center"/>
    </xf>
    <xf numFmtId="0" fontId="18" fillId="0" borderId="0" xfId="1" applyFont="1" applyAlignment="1" applyProtection="1">
      <alignment horizontal="center" vertical="top"/>
      <protection locked="0"/>
    </xf>
    <xf numFmtId="0" fontId="10" fillId="0" borderId="0" xfId="1" applyFont="1" applyAlignment="1">
      <alignment horizontal="center" vertical="center" readingOrder="1"/>
    </xf>
    <xf numFmtId="0" fontId="14" fillId="0" borderId="0" xfId="1" applyFont="1" applyAlignment="1">
      <alignment horizontal="center"/>
    </xf>
    <xf numFmtId="0" fontId="13" fillId="0" borderId="0" xfId="1" applyFont="1" applyAlignment="1">
      <alignment horizontal="center"/>
    </xf>
    <xf numFmtId="0" fontId="11" fillId="0" borderId="0" xfId="1" applyFont="1" applyAlignment="1">
      <alignment horizontal="center" vertical="center" readingOrder="1"/>
    </xf>
    <xf numFmtId="0" fontId="54" fillId="0" borderId="0" xfId="1" applyFont="1" applyAlignment="1">
      <alignment horizontal="center" vertical="center"/>
    </xf>
    <xf numFmtId="0" fontId="44" fillId="0" borderId="0" xfId="1" applyFont="1" applyAlignment="1">
      <alignment horizontal="justify" wrapText="1"/>
    </xf>
    <xf numFmtId="0" fontId="46" fillId="0" borderId="0" xfId="1" applyFont="1" applyAlignment="1">
      <alignment horizontal="justify" wrapText="1"/>
    </xf>
    <xf numFmtId="0" fontId="47" fillId="0" borderId="0" xfId="1" applyFont="1"/>
    <xf numFmtId="0" fontId="47" fillId="0" borderId="0" xfId="1" applyFont="1" applyAlignment="1">
      <alignment horizontal="left"/>
    </xf>
    <xf numFmtId="0" fontId="45" fillId="0" borderId="0" xfId="1" applyFont="1" applyAlignment="1">
      <alignment horizontal="justify" wrapText="1"/>
    </xf>
    <xf numFmtId="0" fontId="45" fillId="0" borderId="0" xfId="1" applyFont="1" applyAlignment="1">
      <alignment horizontal="left" wrapText="1"/>
    </xf>
    <xf numFmtId="0" fontId="48" fillId="0" borderId="0" xfId="1" applyFont="1" applyAlignment="1">
      <alignment horizontal="center" vertical="center"/>
    </xf>
    <xf numFmtId="0" fontId="47" fillId="0" borderId="0" xfId="1" applyFont="1" applyAlignment="1">
      <alignment wrapText="1"/>
    </xf>
    <xf numFmtId="0" fontId="47" fillId="0" borderId="0" xfId="1" applyFont="1" applyAlignment="1">
      <alignment vertical="center"/>
    </xf>
    <xf numFmtId="0" fontId="47" fillId="0" borderId="0" xfId="1" applyFont="1" applyAlignment="1">
      <alignment horizontal="left" vertical="center"/>
    </xf>
    <xf numFmtId="0" fontId="44" fillId="0" borderId="0" xfId="1" applyFont="1" applyAlignment="1">
      <alignment vertical="top" wrapText="1"/>
    </xf>
    <xf numFmtId="0" fontId="47" fillId="0" borderId="0" xfId="1" applyFont="1" applyAlignment="1">
      <alignment vertical="top" wrapText="1"/>
    </xf>
    <xf numFmtId="0" fontId="47" fillId="0" borderId="0" xfId="1" applyFont="1" applyAlignment="1">
      <alignment horizontal="left" vertical="top" wrapText="1"/>
    </xf>
    <xf numFmtId="0" fontId="7" fillId="0" borderId="0" xfId="0" applyFont="1" applyAlignment="1">
      <alignment horizontal="left" vertical="top"/>
    </xf>
    <xf numFmtId="0" fontId="58" fillId="0" borderId="0" xfId="0" applyFont="1" applyAlignment="1">
      <alignment horizontal="left" vertical="top"/>
    </xf>
    <xf numFmtId="0" fontId="50" fillId="0" borderId="0" xfId="0" applyFont="1" applyAlignment="1">
      <alignment horizontal="left" vertical="top" wrapText="1"/>
    </xf>
    <xf numFmtId="49" fontId="59" fillId="0" borderId="0" xfId="0" applyNumberFormat="1" applyFont="1" applyAlignment="1">
      <alignment horizontal="left" vertical="top"/>
    </xf>
    <xf numFmtId="0" fontId="59" fillId="0" borderId="0" xfId="0" applyFont="1" applyAlignment="1">
      <alignment horizontal="left" vertical="top"/>
    </xf>
    <xf numFmtId="0" fontId="7" fillId="0" borderId="0" xfId="0" applyFont="1" applyAlignment="1">
      <alignment horizontal="left" vertical="top" wrapText="1"/>
    </xf>
    <xf numFmtId="0" fontId="58" fillId="0" borderId="0" xfId="0" applyFont="1" applyAlignment="1">
      <alignment horizontal="left" vertical="top" wrapText="1"/>
    </xf>
    <xf numFmtId="0" fontId="50" fillId="0" borderId="0" xfId="0" applyFont="1" applyAlignment="1">
      <alignment horizontal="left" vertical="top"/>
    </xf>
    <xf numFmtId="0" fontId="63" fillId="0" borderId="7" xfId="4" applyFont="1" applyBorder="1" applyAlignment="1">
      <alignment horizontal="left" vertical="center" wrapText="1" indent="1"/>
    </xf>
    <xf numFmtId="0" fontId="63" fillId="0" borderId="0" xfId="4" applyFont="1" applyAlignment="1">
      <alignment horizontal="left" vertical="center" wrapText="1" indent="1"/>
    </xf>
    <xf numFmtId="0" fontId="64" fillId="0" borderId="9" xfId="4" applyFont="1" applyBorder="1" applyAlignment="1">
      <alignment horizontal="right" vertical="center" wrapText="1"/>
    </xf>
    <xf numFmtId="0" fontId="64" fillId="0" borderId="8" xfId="4" applyFont="1" applyBorder="1" applyAlignment="1">
      <alignment horizontal="right" vertical="center" wrapText="1"/>
    </xf>
    <xf numFmtId="0" fontId="4" fillId="0" borderId="0" xfId="0" applyFont="1" applyAlignment="1">
      <alignment horizontal="center"/>
    </xf>
    <xf numFmtId="0" fontId="67" fillId="0" borderId="0" xfId="0" applyFont="1" applyAlignment="1">
      <alignment horizontal="left"/>
    </xf>
    <xf numFmtId="0" fontId="68" fillId="0" borderId="0" xfId="0" applyFont="1" applyAlignment="1">
      <alignment horizontal="left"/>
    </xf>
    <xf numFmtId="0" fontId="75" fillId="0" borderId="0" xfId="6" applyFont="1" applyAlignment="1">
      <alignment horizontal="left" vertical="top" wrapText="1"/>
    </xf>
    <xf numFmtId="0" fontId="44" fillId="0" borderId="0" xfId="6" applyFont="1" applyAlignment="1">
      <alignment horizontal="justify" wrapText="1"/>
    </xf>
    <xf numFmtId="0" fontId="44" fillId="0" borderId="0" xfId="6" applyFont="1" applyAlignment="1">
      <alignment horizontal="center" wrapText="1"/>
    </xf>
    <xf numFmtId="0" fontId="44" fillId="0" borderId="0" xfId="7" applyFont="1" applyBorder="1" applyAlignment="1">
      <alignment horizontal="center"/>
    </xf>
    <xf numFmtId="0" fontId="44" fillId="0" borderId="0" xfId="6" applyFont="1" applyAlignment="1">
      <alignment horizontal="center"/>
    </xf>
    <xf numFmtId="0" fontId="4" fillId="0" borderId="0" xfId="0" applyFont="1" applyAlignment="1">
      <alignment horizontal="center" wrapText="1"/>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4" fillId="0" borderId="0" xfId="6" applyFont="1" applyAlignment="1">
      <alignment horizontal="left" indent="1"/>
    </xf>
    <xf numFmtId="0" fontId="73" fillId="0" borderId="0" xfId="6" applyFont="1" applyAlignment="1">
      <alignment horizontal="left"/>
    </xf>
    <xf numFmtId="164" fontId="44" fillId="0" borderId="0" xfId="6" applyNumberFormat="1" applyFont="1" applyAlignment="1">
      <alignment horizontal="right"/>
    </xf>
    <xf numFmtId="0" fontId="44" fillId="0" borderId="0" xfId="6" applyFont="1"/>
    <xf numFmtId="0" fontId="76" fillId="0" borderId="0" xfId="6" applyFont="1" applyAlignment="1">
      <alignment horizontal="left"/>
    </xf>
    <xf numFmtId="0" fontId="80" fillId="0" borderId="0" xfId="6" applyFont="1" applyAlignment="1">
      <alignment horizontal="left"/>
    </xf>
    <xf numFmtId="0" fontId="44" fillId="2" borderId="9" xfId="6" applyFont="1" applyFill="1" applyBorder="1" applyAlignment="1">
      <alignment horizontal="center" vertical="top" wrapText="1"/>
    </xf>
    <xf numFmtId="0" fontId="47" fillId="2" borderId="14" xfId="6" applyFont="1" applyFill="1" applyBorder="1" applyAlignment="1">
      <alignment horizontal="center" vertical="top" wrapText="1"/>
    </xf>
    <xf numFmtId="0" fontId="47" fillId="2" borderId="5" xfId="6" applyFont="1" applyFill="1" applyBorder="1" applyAlignment="1">
      <alignment horizontal="center" vertical="top" wrapText="1"/>
    </xf>
    <xf numFmtId="0" fontId="44" fillId="0" borderId="0" xfId="6" applyFont="1" applyAlignment="1">
      <alignment horizontal="left" wrapText="1" indent="1"/>
    </xf>
    <xf numFmtId="0" fontId="44" fillId="0" borderId="0" xfId="6" applyFont="1" applyAlignment="1">
      <alignment horizontal="right"/>
    </xf>
    <xf numFmtId="0" fontId="44" fillId="0" borderId="0" xfId="6" applyFont="1" applyAlignment="1">
      <alignment horizontal="right" vertical="center"/>
    </xf>
    <xf numFmtId="0" fontId="80" fillId="0" borderId="0" xfId="6" applyFont="1" applyAlignment="1">
      <alignment horizontal="left" indent="3"/>
    </xf>
    <xf numFmtId="0" fontId="76" fillId="0" borderId="0" xfId="6" applyFont="1" applyAlignment="1">
      <alignment horizontal="left" indent="3"/>
    </xf>
    <xf numFmtId="0" fontId="44" fillId="2" borderId="10" xfId="6" applyFont="1" applyFill="1" applyBorder="1" applyAlignment="1">
      <alignment horizontal="center" vertical="center" wrapText="1"/>
    </xf>
    <xf numFmtId="0" fontId="44" fillId="0" borderId="10" xfId="6" applyFont="1" applyBorder="1" applyAlignment="1">
      <alignment horizontal="center" vertical="center" wrapText="1"/>
    </xf>
    <xf numFmtId="0" fontId="44" fillId="2" borderId="11" xfId="6" applyFont="1" applyFill="1" applyBorder="1" applyAlignment="1">
      <alignment horizontal="center" vertical="top"/>
    </xf>
    <xf numFmtId="0" fontId="44" fillId="0" borderId="11" xfId="6" applyFont="1" applyBorder="1" applyAlignment="1">
      <alignment horizontal="center" vertical="top"/>
    </xf>
    <xf numFmtId="0" fontId="44" fillId="2" borderId="13" xfId="6" applyFont="1" applyFill="1" applyBorder="1" applyAlignment="1">
      <alignment horizontal="center" vertical="top"/>
    </xf>
    <xf numFmtId="0" fontId="44" fillId="0" borderId="9" xfId="6" applyFont="1" applyBorder="1" applyAlignment="1">
      <alignment horizontal="center" vertical="top"/>
    </xf>
    <xf numFmtId="0" fontId="44" fillId="0" borderId="8" xfId="6" applyFont="1" applyBorder="1" applyAlignment="1">
      <alignment vertical="top"/>
    </xf>
    <xf numFmtId="0" fontId="47" fillId="0" borderId="9" xfId="6" applyFont="1" applyBorder="1" applyAlignment="1">
      <alignment horizontal="center" vertical="center"/>
    </xf>
    <xf numFmtId="0" fontId="47" fillId="0" borderId="0" xfId="6" applyFont="1" applyAlignment="1">
      <alignment horizontal="center" vertical="center"/>
    </xf>
    <xf numFmtId="0" fontId="47" fillId="0" borderId="5" xfId="6" applyFont="1" applyBorder="1" applyAlignment="1">
      <alignment horizontal="center" vertical="center"/>
    </xf>
    <xf numFmtId="0" fontId="47" fillId="2" borderId="14" xfId="6" applyFont="1" applyFill="1" applyBorder="1" applyAlignment="1">
      <alignment horizontal="center" vertical="top"/>
    </xf>
    <xf numFmtId="0" fontId="47" fillId="2" borderId="4" xfId="6" applyFont="1" applyFill="1" applyBorder="1" applyAlignment="1">
      <alignment horizontal="center" vertical="top"/>
    </xf>
    <xf numFmtId="0" fontId="47" fillId="2" borderId="5" xfId="6" applyFont="1" applyFill="1" applyBorder="1" applyAlignment="1">
      <alignment horizontal="center" vertical="top"/>
    </xf>
    <xf numFmtId="0" fontId="44" fillId="0" borderId="8" xfId="6" applyFont="1" applyBorder="1" applyAlignment="1">
      <alignment horizontal="center" vertical="top"/>
    </xf>
    <xf numFmtId="0" fontId="47" fillId="0" borderId="12" xfId="6" applyFont="1" applyBorder="1" applyAlignment="1">
      <alignment horizontal="center" vertical="top"/>
    </xf>
    <xf numFmtId="0" fontId="73" fillId="0" borderId="0" xfId="6" applyFont="1"/>
    <xf numFmtId="0" fontId="50" fillId="0" borderId="0" xfId="6" applyFont="1" applyAlignment="1">
      <alignment horizontal="left"/>
    </xf>
    <xf numFmtId="0" fontId="73" fillId="0" borderId="0" xfId="6" applyFont="1" applyAlignment="1">
      <alignment horizontal="justify"/>
    </xf>
    <xf numFmtId="0" fontId="50" fillId="0" borderId="0" xfId="6" applyFont="1" applyAlignment="1">
      <alignment horizontal="center"/>
    </xf>
    <xf numFmtId="0" fontId="50" fillId="0" borderId="9" xfId="6" applyFont="1" applyBorder="1" applyAlignment="1">
      <alignment horizontal="center"/>
    </xf>
    <xf numFmtId="0" fontId="44" fillId="0" borderId="9" xfId="6" applyFont="1" applyBorder="1"/>
    <xf numFmtId="0" fontId="88" fillId="0" borderId="0" xfId="6" applyFont="1" applyAlignment="1">
      <alignment horizontal="left" indent="3"/>
    </xf>
    <xf numFmtId="0" fontId="44" fillId="0" borderId="1" xfId="6" applyFont="1" applyBorder="1" applyAlignment="1">
      <alignment horizontal="center" vertical="top" wrapText="1"/>
    </xf>
    <xf numFmtId="0" fontId="44" fillId="0" borderId="10" xfId="6" applyFont="1" applyBorder="1" applyAlignment="1">
      <alignment horizontal="center" vertical="top" wrapText="1"/>
    </xf>
    <xf numFmtId="0" fontId="44" fillId="0" borderId="13" xfId="6" applyFont="1" applyBorder="1" applyAlignment="1">
      <alignment horizontal="center" vertical="top" wrapText="1"/>
    </xf>
    <xf numFmtId="0" fontId="44" fillId="0" borderId="8" xfId="6" applyFont="1" applyBorder="1" applyAlignment="1">
      <alignment horizontal="center" vertical="top" wrapText="1"/>
    </xf>
    <xf numFmtId="0" fontId="44" fillId="0" borderId="7" xfId="6" applyFont="1" applyBorder="1" applyAlignment="1">
      <alignment horizontal="center" vertical="top" wrapText="1"/>
    </xf>
    <xf numFmtId="0" fontId="44" fillId="0" borderId="6" xfId="6" applyFont="1" applyBorder="1" applyAlignment="1">
      <alignment horizontal="center" vertical="top" wrapText="1"/>
    </xf>
    <xf numFmtId="0" fontId="44" fillId="0" borderId="9" xfId="6" applyFont="1" applyBorder="1" applyAlignment="1">
      <alignment horizontal="center" vertical="top" wrapText="1"/>
    </xf>
    <xf numFmtId="0" fontId="75" fillId="0" borderId="0" xfId="6" applyFont="1" applyAlignment="1">
      <alignment horizontal="justify" wrapText="1"/>
    </xf>
    <xf numFmtId="0" fontId="75" fillId="0" borderId="0" xfId="6" applyFont="1" applyAlignment="1">
      <alignment horizontal="left"/>
    </xf>
    <xf numFmtId="0" fontId="89" fillId="0" borderId="0" xfId="6" applyFont="1" applyAlignment="1">
      <alignment horizontal="left"/>
    </xf>
    <xf numFmtId="0" fontId="47" fillId="0" borderId="14" xfId="6" applyFont="1" applyBorder="1" applyAlignment="1">
      <alignment horizontal="center" vertical="top" wrapText="1"/>
    </xf>
    <xf numFmtId="0" fontId="47" fillId="0" borderId="5" xfId="6" applyFont="1" applyBorder="1" applyAlignment="1">
      <alignment horizontal="center" vertical="top" wrapText="1"/>
    </xf>
    <xf numFmtId="0" fontId="47" fillId="0" borderId="4" xfId="6" applyFont="1" applyBorder="1" applyAlignment="1">
      <alignment horizontal="center" vertical="top" wrapText="1"/>
    </xf>
    <xf numFmtId="0" fontId="67" fillId="0" borderId="0" xfId="9" applyFont="1" applyAlignment="1">
      <alignment horizontal="left"/>
    </xf>
    <xf numFmtId="0" fontId="68" fillId="0" borderId="0" xfId="9" applyFont="1" applyAlignment="1">
      <alignment horizontal="left" wrapText="1"/>
    </xf>
    <xf numFmtId="0" fontId="91" fillId="0" borderId="0" xfId="9" applyFont="1" applyAlignment="1">
      <alignment horizontal="right" wrapText="1"/>
    </xf>
    <xf numFmtId="0" fontId="4" fillId="0" borderId="0" xfId="9" applyAlignment="1">
      <alignment horizontal="left"/>
    </xf>
    <xf numFmtId="0" fontId="75" fillId="0" borderId="0" xfId="0" applyFont="1" applyAlignment="1">
      <alignment horizontal="justify" wrapText="1"/>
    </xf>
    <xf numFmtId="0" fontId="68" fillId="0" borderId="0" xfId="9" applyFont="1" applyAlignment="1">
      <alignment horizontal="left"/>
    </xf>
    <xf numFmtId="0" fontId="92" fillId="0" borderId="0" xfId="9" applyFont="1" applyAlignment="1">
      <alignment horizontal="right"/>
    </xf>
    <xf numFmtId="0" fontId="91" fillId="0" borderId="0" xfId="9" applyFont="1" applyAlignment="1">
      <alignment horizontal="left"/>
    </xf>
    <xf numFmtId="0" fontId="47" fillId="0" borderId="15" xfId="9" applyFont="1" applyBorder="1" applyAlignment="1">
      <alignment horizontal="center" vertical="top" wrapText="1"/>
    </xf>
    <xf numFmtId="0" fontId="47" fillId="0" borderId="12" xfId="9" applyFont="1" applyBorder="1" applyAlignment="1">
      <alignment horizontal="center" vertical="top" wrapText="1"/>
    </xf>
    <xf numFmtId="0" fontId="76" fillId="0" borderId="0" xfId="9" applyFont="1" applyAlignment="1">
      <alignment horizontal="left"/>
    </xf>
    <xf numFmtId="0" fontId="80" fillId="0" borderId="0" xfId="9" applyFont="1" applyAlignment="1">
      <alignment horizontal="left"/>
    </xf>
    <xf numFmtId="0" fontId="73" fillId="0" borderId="5" xfId="9" applyFont="1" applyBorder="1" applyAlignment="1">
      <alignment horizontal="right"/>
    </xf>
    <xf numFmtId="0" fontId="74" fillId="0" borderId="5" xfId="9" applyFont="1" applyBorder="1" applyAlignment="1">
      <alignment horizontal="right"/>
    </xf>
    <xf numFmtId="0" fontId="44" fillId="0" borderId="11" xfId="9" applyFont="1" applyBorder="1" applyAlignment="1">
      <alignment horizontal="center" vertical="top" wrapText="1"/>
    </xf>
    <xf numFmtId="0" fontId="44" fillId="0" borderId="15" xfId="9" applyFont="1" applyBorder="1" applyAlignment="1">
      <alignment horizontal="center" vertical="top" wrapText="1"/>
    </xf>
    <xf numFmtId="0" fontId="44" fillId="0" borderId="13" xfId="9" applyFont="1" applyBorder="1" applyAlignment="1">
      <alignment horizontal="center" vertical="top" wrapText="1"/>
    </xf>
    <xf numFmtId="0" fontId="44" fillId="0" borderId="9" xfId="9" applyFont="1" applyBorder="1" applyAlignment="1">
      <alignment horizontal="center" vertical="top" wrapText="1"/>
    </xf>
    <xf numFmtId="0" fontId="44" fillId="0" borderId="8" xfId="9" applyFont="1" applyBorder="1" applyAlignment="1">
      <alignment horizontal="center" vertical="top" wrapText="1"/>
    </xf>
    <xf numFmtId="0" fontId="73" fillId="0" borderId="5" xfId="9" applyFont="1" applyBorder="1" applyAlignment="1">
      <alignment horizontal="right" wrapText="1"/>
    </xf>
    <xf numFmtId="0" fontId="74" fillId="0" borderId="5" xfId="9" applyFont="1" applyBorder="1" applyAlignment="1">
      <alignment horizontal="right" wrapText="1"/>
    </xf>
    <xf numFmtId="0" fontId="44" fillId="0" borderId="6" xfId="9" applyFont="1" applyBorder="1" applyAlignment="1">
      <alignment horizontal="center" vertical="top" wrapText="1"/>
    </xf>
    <xf numFmtId="0" fontId="96" fillId="0" borderId="0" xfId="9" applyFont="1" applyAlignment="1">
      <alignment horizontal="justify" vertical="top" wrapText="1"/>
    </xf>
    <xf numFmtId="0" fontId="4" fillId="0" borderId="0" xfId="9" applyAlignment="1">
      <alignment horizontal="justify" vertical="top" wrapText="1"/>
    </xf>
    <xf numFmtId="0" fontId="24" fillId="0" borderId="0" xfId="9" applyFont="1" applyAlignment="1">
      <alignment horizontal="justify" vertical="top" wrapText="1"/>
    </xf>
    <xf numFmtId="0" fontId="44" fillId="0" borderId="0" xfId="9" applyFont="1" applyAlignment="1">
      <alignment horizontal="justify" vertical="top" wrapText="1"/>
    </xf>
    <xf numFmtId="0" fontId="44" fillId="0" borderId="0" xfId="9" applyFont="1" applyAlignment="1">
      <alignment horizontal="justify" vertical="top"/>
    </xf>
    <xf numFmtId="0" fontId="7" fillId="0" borderId="0" xfId="9" applyFont="1" applyAlignment="1">
      <alignment horizontal="center" vertical="center"/>
    </xf>
    <xf numFmtId="0" fontId="50" fillId="0" borderId="0" xfId="9" applyFont="1" applyAlignment="1">
      <alignment horizontal="justify" vertical="top" wrapText="1"/>
    </xf>
    <xf numFmtId="0" fontId="95" fillId="0" borderId="0" xfId="9" applyFont="1" applyAlignment="1">
      <alignment horizontal="left" vertical="top"/>
    </xf>
    <xf numFmtId="0" fontId="24" fillId="0" borderId="0" xfId="9" applyFont="1" applyAlignment="1">
      <alignment horizontal="left" vertical="top" wrapText="1"/>
    </xf>
    <xf numFmtId="0" fontId="96" fillId="0" borderId="0" xfId="9" applyFont="1" applyAlignment="1">
      <alignment horizontal="left" vertical="top" wrapText="1"/>
    </xf>
    <xf numFmtId="0" fontId="73" fillId="0" borderId="0" xfId="0" applyFont="1" applyAlignment="1">
      <alignment horizontal="justify" wrapText="1"/>
    </xf>
    <xf numFmtId="0" fontId="76" fillId="0" borderId="0" xfId="0" applyFont="1"/>
    <xf numFmtId="0" fontId="80" fillId="0" borderId="0" xfId="0" applyFont="1"/>
    <xf numFmtId="0" fontId="50" fillId="0" borderId="9" xfId="0" applyFont="1" applyBorder="1" applyAlignment="1">
      <alignment horizontal="center" vertical="center"/>
    </xf>
    <xf numFmtId="0" fontId="44" fillId="0" borderId="0" xfId="0" applyFont="1" applyAlignment="1">
      <alignment horizontal="center" vertical="center"/>
    </xf>
    <xf numFmtId="0" fontId="50"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91" fillId="0" borderId="0" xfId="0" applyFont="1" applyAlignment="1">
      <alignment horizontal="right"/>
    </xf>
    <xf numFmtId="0" fontId="68" fillId="0" borderId="0" xfId="0" applyFont="1" applyAlignment="1">
      <alignment horizontal="left" wrapText="1"/>
    </xf>
    <xf numFmtId="0" fontId="92" fillId="0" borderId="0" xfId="0" applyFont="1" applyAlignment="1">
      <alignment horizontal="right"/>
    </xf>
    <xf numFmtId="0" fontId="67" fillId="0" borderId="0" xfId="0" applyFont="1"/>
    <xf numFmtId="0" fontId="68" fillId="0" borderId="0" xfId="0" applyFont="1"/>
    <xf numFmtId="0" fontId="50" fillId="0" borderId="0" xfId="0" applyFont="1" applyAlignment="1">
      <alignment horizontal="justify" vertical="top" wrapText="1"/>
    </xf>
    <xf numFmtId="0" fontId="7" fillId="0" borderId="0" xfId="0" applyFont="1" applyAlignment="1">
      <alignment horizontal="center" vertical="center"/>
    </xf>
    <xf numFmtId="0" fontId="44" fillId="0" borderId="0" xfId="0" applyFont="1" applyAlignment="1">
      <alignment horizontal="justify" vertical="top" wrapText="1"/>
    </xf>
    <xf numFmtId="0" fontId="24" fillId="0" borderId="0" xfId="0" applyFont="1" applyAlignment="1">
      <alignment horizontal="justify" vertical="top" wrapText="1"/>
    </xf>
    <xf numFmtId="0" fontId="75" fillId="0" borderId="0" xfId="0" applyFont="1" applyAlignment="1">
      <alignment horizontal="left" wrapText="1"/>
    </xf>
    <xf numFmtId="0" fontId="73" fillId="0" borderId="0" xfId="0" applyFont="1" applyAlignment="1">
      <alignment horizontal="left" wrapText="1"/>
    </xf>
    <xf numFmtId="0" fontId="91" fillId="0" borderId="5" xfId="0" applyFont="1" applyBorder="1" applyAlignment="1">
      <alignment horizontal="right" wrapText="1"/>
    </xf>
    <xf numFmtId="0" fontId="47" fillId="0" borderId="5" xfId="0" applyFont="1" applyBorder="1" applyAlignment="1">
      <alignment horizontal="center" vertical="top"/>
    </xf>
    <xf numFmtId="0" fontId="4" fillId="0" borderId="5" xfId="0" applyFont="1" applyBorder="1" applyAlignment="1">
      <alignment horizontal="center" vertical="top"/>
    </xf>
    <xf numFmtId="0" fontId="4" fillId="0" borderId="4" xfId="0" applyFont="1" applyBorder="1" applyAlignment="1">
      <alignment horizontal="center" vertical="top"/>
    </xf>
    <xf numFmtId="0" fontId="47" fillId="0" borderId="15" xfId="0" applyFont="1" applyBorder="1" applyAlignment="1">
      <alignment horizontal="center" vertical="top" wrapText="1"/>
    </xf>
    <xf numFmtId="0" fontId="47" fillId="0" borderId="12" xfId="0" applyFont="1" applyBorder="1" applyAlignment="1">
      <alignment horizontal="center" vertical="top" wrapText="1"/>
    </xf>
    <xf numFmtId="0" fontId="4" fillId="0" borderId="9" xfId="0" applyFont="1" applyBorder="1" applyAlignment="1">
      <alignment horizontal="center"/>
    </xf>
    <xf numFmtId="0" fontId="4" fillId="0" borderId="5" xfId="0" applyFont="1" applyBorder="1" applyAlignment="1">
      <alignment horizontal="center"/>
    </xf>
    <xf numFmtId="0" fontId="44" fillId="0" borderId="11" xfId="0" applyFont="1" applyBorder="1" applyAlignment="1">
      <alignment horizontal="center" vertical="top" wrapText="1"/>
    </xf>
    <xf numFmtId="0" fontId="44" fillId="0" borderId="15" xfId="0" applyFont="1" applyBorder="1" applyAlignment="1">
      <alignment horizontal="center" vertical="top" wrapText="1"/>
    </xf>
    <xf numFmtId="0" fontId="44" fillId="0" borderId="9" xfId="0" applyFont="1" applyBorder="1" applyAlignment="1">
      <alignment horizontal="center" vertical="top"/>
    </xf>
    <xf numFmtId="0" fontId="4" fillId="0" borderId="9" xfId="0" applyFont="1" applyBorder="1" applyAlignment="1">
      <alignment horizontal="center" vertical="top"/>
    </xf>
    <xf numFmtId="0" fontId="4" fillId="0" borderId="8" xfId="0" applyFont="1" applyBorder="1" applyAlignment="1">
      <alignment horizontal="center" vertical="top"/>
    </xf>
    <xf numFmtId="0" fontId="47" fillId="0" borderId="4" xfId="0" applyFont="1" applyBorder="1" applyAlignment="1">
      <alignment horizontal="center" vertical="top"/>
    </xf>
    <xf numFmtId="0" fontId="44" fillId="0" borderId="8" xfId="0" applyFont="1" applyBorder="1" applyAlignment="1">
      <alignment horizontal="center" vertical="top"/>
    </xf>
    <xf numFmtId="0" fontId="44" fillId="0" borderId="8" xfId="0" applyFont="1" applyBorder="1" applyAlignment="1">
      <alignment horizontal="center" vertical="top" wrapText="1"/>
    </xf>
    <xf numFmtId="0" fontId="44" fillId="0" borderId="6" xfId="0" applyFont="1" applyBorder="1" applyAlignment="1">
      <alignment horizontal="center" vertical="top" wrapText="1"/>
    </xf>
    <xf numFmtId="0" fontId="44" fillId="0" borderId="0" xfId="0" applyFont="1" applyAlignment="1">
      <alignment horizontal="left"/>
    </xf>
    <xf numFmtId="0" fontId="91" fillId="0" borderId="0" xfId="0" applyFont="1" applyAlignment="1">
      <alignment horizontal="left"/>
    </xf>
    <xf numFmtId="0" fontId="0" fillId="0" borderId="0" xfId="0" applyAlignment="1">
      <alignment horizontal="left" wrapText="1"/>
    </xf>
    <xf numFmtId="0" fontId="0" fillId="0" borderId="0" xfId="0" applyAlignment="1">
      <alignment horizontal="left"/>
    </xf>
    <xf numFmtId="0" fontId="73" fillId="0" borderId="0" xfId="0" applyFont="1" applyAlignment="1">
      <alignment horizontal="justify" vertical="top" wrapText="1"/>
    </xf>
    <xf numFmtId="0" fontId="4" fillId="0" borderId="0" xfId="0" applyFont="1" applyAlignment="1">
      <alignment horizontal="justify" vertical="top" wrapText="1"/>
    </xf>
    <xf numFmtId="0" fontId="0" fillId="0" borderId="0" xfId="0" applyAlignment="1">
      <alignment horizontal="center"/>
    </xf>
    <xf numFmtId="0" fontId="4" fillId="0" borderId="0" xfId="0" applyFont="1" applyAlignment="1">
      <alignment horizontal="justify" vertical="top"/>
    </xf>
    <xf numFmtId="0" fontId="76" fillId="0" borderId="0" xfId="0" applyFont="1" applyAlignment="1">
      <alignment horizontal="left"/>
    </xf>
    <xf numFmtId="0" fontId="80" fillId="0" borderId="0" xfId="0" applyFont="1" applyAlignment="1">
      <alignment horizontal="left"/>
    </xf>
    <xf numFmtId="0" fontId="73" fillId="0" borderId="5" xfId="0" applyFont="1" applyBorder="1" applyAlignment="1">
      <alignment horizontal="right" wrapText="1"/>
    </xf>
    <xf numFmtId="0" fontId="50" fillId="0" borderId="0" xfId="0" applyFont="1" applyAlignment="1">
      <alignment horizontal="center" vertical="center"/>
    </xf>
    <xf numFmtId="0" fontId="91" fillId="0" borderId="0" xfId="0" applyFont="1" applyAlignment="1">
      <alignment horizontal="justify" vertical="top" wrapText="1"/>
    </xf>
    <xf numFmtId="0" fontId="92" fillId="0" borderId="0" xfId="0" applyFont="1" applyAlignment="1">
      <alignment horizontal="justify" vertical="top" wrapText="1"/>
    </xf>
    <xf numFmtId="0" fontId="91" fillId="0" borderId="5" xfId="0" applyFont="1" applyBorder="1" applyAlignment="1">
      <alignment horizontal="right"/>
    </xf>
    <xf numFmtId="0" fontId="91" fillId="0" borderId="0" xfId="0" applyFont="1" applyAlignment="1">
      <alignment horizontal="justify" wrapText="1"/>
    </xf>
    <xf numFmtId="49" fontId="44" fillId="0" borderId="11" xfId="0" applyNumberFormat="1" applyFont="1" applyBorder="1" applyAlignment="1">
      <alignment horizontal="center" vertical="center" wrapText="1"/>
    </xf>
    <xf numFmtId="49" fontId="44" fillId="0" borderId="12" xfId="0" applyNumberFormat="1" applyFont="1" applyBorder="1" applyAlignment="1">
      <alignment horizontal="center" vertical="center" wrapText="1"/>
    </xf>
    <xf numFmtId="1" fontId="44" fillId="0" borderId="11" xfId="0" applyNumberFormat="1" applyFont="1" applyBorder="1" applyAlignment="1">
      <alignment horizontal="center" vertical="center" wrapText="1"/>
    </xf>
    <xf numFmtId="1" fontId="44" fillId="0" borderId="12" xfId="0" applyNumberFormat="1" applyFont="1" applyBorder="1" applyAlignment="1">
      <alignment horizontal="center" vertical="center" wrapText="1"/>
    </xf>
    <xf numFmtId="0" fontId="4" fillId="0" borderId="11" xfId="9" applyBorder="1" applyAlignment="1">
      <alignment horizontal="center" vertical="center"/>
    </xf>
    <xf numFmtId="0" fontId="4" fillId="0" borderId="12" xfId="9" applyBorder="1" applyAlignment="1">
      <alignment horizontal="center" vertical="center"/>
    </xf>
    <xf numFmtId="49" fontId="91" fillId="0" borderId="0" xfId="0" applyNumberFormat="1" applyFont="1" applyAlignment="1">
      <alignment horizontal="justify" wrapText="1"/>
    </xf>
    <xf numFmtId="0" fontId="74" fillId="0" borderId="5" xfId="0" applyFont="1" applyBorder="1" applyAlignment="1">
      <alignment horizontal="right"/>
    </xf>
    <xf numFmtId="0" fontId="74" fillId="0" borderId="5" xfId="0" applyFont="1" applyBorder="1" applyAlignment="1">
      <alignment horizontal="right" wrapText="1"/>
    </xf>
    <xf numFmtId="0" fontId="44" fillId="0" borderId="0" xfId="0" applyFont="1" applyAlignment="1">
      <alignment horizontal="left" vertical="top" wrapText="1"/>
    </xf>
    <xf numFmtId="0" fontId="64" fillId="0" borderId="9" xfId="4" applyFont="1" applyBorder="1" applyAlignment="1">
      <alignment horizontal="right" vertical="center" wrapText="1" indent="1"/>
    </xf>
    <xf numFmtId="0" fontId="64" fillId="0" borderId="8" xfId="4" applyFont="1" applyBorder="1" applyAlignment="1">
      <alignment horizontal="right" vertical="center" wrapText="1" indent="1"/>
    </xf>
    <xf numFmtId="0" fontId="73" fillId="0" borderId="0" xfId="0" applyFont="1" applyAlignment="1">
      <alignment horizontal="left"/>
    </xf>
    <xf numFmtId="0" fontId="91" fillId="0" borderId="0" xfId="0" applyFont="1" applyAlignment="1">
      <alignment horizontal="right" wrapText="1"/>
    </xf>
    <xf numFmtId="164" fontId="115" fillId="0" borderId="0" xfId="0" applyNumberFormat="1" applyFont="1" applyAlignment="1">
      <alignment horizontal="right"/>
    </xf>
    <xf numFmtId="164" fontId="115" fillId="0" borderId="0" xfId="0" applyNumberFormat="1" applyFont="1" applyAlignment="1">
      <alignment horizontal="right" wrapText="1"/>
    </xf>
    <xf numFmtId="164" fontId="115" fillId="0" borderId="0" xfId="0" applyNumberFormat="1" applyFont="1" applyAlignment="1">
      <alignment wrapText="1"/>
    </xf>
    <xf numFmtId="164" fontId="114" fillId="0" borderId="0" xfId="0" applyNumberFormat="1" applyFont="1" applyAlignment="1">
      <alignment horizontal="right"/>
    </xf>
    <xf numFmtId="49" fontId="68" fillId="0" borderId="0" xfId="0" applyNumberFormat="1" applyFont="1" applyAlignment="1">
      <alignment horizontal="left"/>
    </xf>
    <xf numFmtId="49" fontId="0" fillId="0" borderId="0" xfId="0" applyNumberFormat="1"/>
    <xf numFmtId="0" fontId="4" fillId="0" borderId="8" xfId="0" applyFont="1" applyBorder="1" applyAlignment="1">
      <alignment horizontal="center"/>
    </xf>
    <xf numFmtId="0" fontId="4" fillId="0" borderId="6" xfId="0" applyFont="1" applyBorder="1" applyAlignment="1">
      <alignment horizontal="center"/>
    </xf>
    <xf numFmtId="0" fontId="4" fillId="0" borderId="4" xfId="0" applyFont="1" applyBorder="1" applyAlignment="1">
      <alignment horizontal="center"/>
    </xf>
    <xf numFmtId="0" fontId="44" fillId="0" borderId="13" xfId="0" applyFont="1" applyBorder="1" applyAlignment="1">
      <alignment horizontal="center" vertical="top" wrapText="1"/>
    </xf>
    <xf numFmtId="0" fontId="44" fillId="0" borderId="7" xfId="0" applyFont="1" applyBorder="1" applyAlignment="1">
      <alignment horizontal="center" vertical="top" wrapText="1"/>
    </xf>
    <xf numFmtId="0" fontId="57" fillId="0" borderId="14" xfId="0" applyFont="1" applyBorder="1" applyAlignment="1">
      <alignment horizontal="center" vertical="top" wrapText="1"/>
    </xf>
    <xf numFmtId="0" fontId="57" fillId="0" borderId="4" xfId="0" applyFont="1" applyBorder="1" applyAlignment="1">
      <alignment horizontal="center" vertical="top" wrapText="1"/>
    </xf>
    <xf numFmtId="49" fontId="67" fillId="0" borderId="0" xfId="0" applyNumberFormat="1" applyFont="1" applyAlignment="1">
      <alignment horizontal="left"/>
    </xf>
    <xf numFmtId="0" fontId="44" fillId="0" borderId="1" xfId="0" applyFont="1" applyBorder="1" applyAlignment="1">
      <alignment horizontal="center" vertical="center" wrapText="1"/>
    </xf>
    <xf numFmtId="0" fontId="44" fillId="0" borderId="3" xfId="0" applyFont="1" applyBorder="1" applyAlignment="1">
      <alignment horizontal="center" vertical="center" wrapText="1"/>
    </xf>
    <xf numFmtId="0" fontId="58" fillId="0" borderId="0" xfId="0" applyFont="1" applyAlignment="1">
      <alignment horizontal="left" wrapText="1" indent="1"/>
    </xf>
    <xf numFmtId="0" fontId="57" fillId="0" borderId="0" xfId="0" applyFont="1" applyAlignment="1">
      <alignment horizontal="left" indent="2"/>
    </xf>
    <xf numFmtId="0" fontId="57" fillId="0" borderId="0" xfId="0" applyFont="1" applyAlignment="1">
      <alignment horizontal="left" indent="3"/>
    </xf>
    <xf numFmtId="0" fontId="57" fillId="0" borderId="5" xfId="0" applyFont="1" applyBorder="1" applyAlignment="1">
      <alignment horizontal="center" vertical="top" wrapText="1"/>
    </xf>
    <xf numFmtId="0" fontId="0" fillId="0" borderId="5" xfId="0" applyBorder="1" applyAlignment="1">
      <alignment horizontal="center"/>
    </xf>
    <xf numFmtId="0" fontId="44" fillId="0" borderId="9" xfId="0" applyFont="1" applyBorder="1" applyAlignment="1">
      <alignment horizontal="center" vertical="top" wrapText="1"/>
    </xf>
    <xf numFmtId="0" fontId="4" fillId="0" borderId="13" xfId="0" applyFont="1" applyBorder="1" applyAlignment="1">
      <alignment horizontal="center"/>
    </xf>
    <xf numFmtId="0" fontId="4" fillId="0" borderId="7" xfId="0" applyFont="1" applyBorder="1" applyAlignment="1">
      <alignment horizontal="center"/>
    </xf>
    <xf numFmtId="0" fontId="47" fillId="0" borderId="14" xfId="0" applyFont="1" applyBorder="1" applyAlignment="1">
      <alignment horizontal="center" vertical="top" wrapText="1"/>
    </xf>
    <xf numFmtId="0" fontId="47" fillId="0" borderId="5" xfId="0" applyFont="1" applyBorder="1" applyAlignment="1">
      <alignment horizontal="center" vertical="top" wrapText="1"/>
    </xf>
    <xf numFmtId="0" fontId="47" fillId="0" borderId="0" xfId="0" applyFont="1" applyAlignment="1">
      <alignment horizontal="center" vertical="top" wrapText="1"/>
    </xf>
    <xf numFmtId="0" fontId="0" fillId="0" borderId="15" xfId="0" applyBorder="1" applyAlignment="1">
      <alignment horizontal="center" vertical="top" wrapText="1"/>
    </xf>
    <xf numFmtId="0" fontId="44" fillId="0" borderId="8"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4" xfId="0" applyFont="1" applyBorder="1" applyAlignment="1">
      <alignment horizontal="center" vertical="center" wrapText="1"/>
    </xf>
    <xf numFmtId="0" fontId="44" fillId="0" borderId="13" xfId="0" applyFont="1" applyBorder="1" applyAlignment="1">
      <alignment horizontal="center" vertical="center" wrapText="1"/>
    </xf>
    <xf numFmtId="0" fontId="44" fillId="0" borderId="9"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4" xfId="0" applyFont="1" applyBorder="1" applyAlignment="1">
      <alignment horizontal="center" vertical="center" wrapText="1"/>
    </xf>
    <xf numFmtId="0" fontId="57" fillId="0" borderId="15" xfId="0" applyFont="1" applyBorder="1" applyAlignment="1">
      <alignment horizontal="center" vertical="top" wrapText="1"/>
    </xf>
    <xf numFmtId="0" fontId="57" fillId="0" borderId="12" xfId="0" applyFont="1" applyBorder="1" applyAlignment="1">
      <alignment horizontal="center" vertical="top" wrapText="1"/>
    </xf>
    <xf numFmtId="0" fontId="4" fillId="0" borderId="6" xfId="0" applyFont="1" applyBorder="1" applyAlignment="1">
      <alignment horizontal="center" vertical="top"/>
    </xf>
    <xf numFmtId="0" fontId="0" fillId="0" borderId="8" xfId="0" applyBorder="1" applyAlignment="1">
      <alignment horizontal="center" vertical="top" wrapText="1"/>
    </xf>
    <xf numFmtId="0" fontId="4" fillId="0" borderId="11" xfId="0" applyFont="1" applyBorder="1" applyAlignment="1">
      <alignment horizontal="center" vertical="top" wrapText="1"/>
    </xf>
    <xf numFmtId="0" fontId="4" fillId="0" borderId="15" xfId="0" applyFont="1" applyBorder="1" applyAlignment="1">
      <alignment horizontal="center" vertical="top" wrapText="1"/>
    </xf>
    <xf numFmtId="0" fontId="0" fillId="0" borderId="9" xfId="0" applyBorder="1" applyAlignment="1">
      <alignment horizontal="center" vertical="top"/>
    </xf>
    <xf numFmtId="0" fontId="0" fillId="0" borderId="0" xfId="0" applyAlignment="1">
      <alignment horizontal="center" vertical="top"/>
    </xf>
    <xf numFmtId="0" fontId="0" fillId="0" borderId="5" xfId="0" applyBorder="1" applyAlignment="1">
      <alignment horizontal="center" vertical="top"/>
    </xf>
    <xf numFmtId="0" fontId="0" fillId="0" borderId="4" xfId="0" applyBorder="1" applyAlignment="1">
      <alignment horizontal="center" vertical="top" wrapText="1"/>
    </xf>
    <xf numFmtId="0" fontId="44" fillId="0" borderId="13" xfId="0" applyFont="1" applyBorder="1" applyAlignment="1">
      <alignment horizontal="center" vertical="center"/>
    </xf>
    <xf numFmtId="0" fontId="44" fillId="0" borderId="9" xfId="0" applyFont="1" applyBorder="1" applyAlignment="1">
      <alignment horizontal="center" vertical="center"/>
    </xf>
    <xf numFmtId="0" fontId="44" fillId="0" borderId="8" xfId="0" applyFont="1" applyBorder="1" applyAlignment="1">
      <alignment horizontal="center" vertical="center"/>
    </xf>
    <xf numFmtId="0" fontId="47" fillId="0" borderId="14" xfId="0" applyFont="1" applyBorder="1" applyAlignment="1">
      <alignment horizontal="center" vertical="center"/>
    </xf>
    <xf numFmtId="0" fontId="47" fillId="0" borderId="5" xfId="0" applyFont="1" applyBorder="1" applyAlignment="1">
      <alignment horizontal="center" vertical="center"/>
    </xf>
    <xf numFmtId="0" fontId="47" fillId="0" borderId="4" xfId="0" applyFont="1" applyBorder="1" applyAlignment="1">
      <alignment horizontal="center" vertical="center"/>
    </xf>
    <xf numFmtId="0" fontId="4" fillId="0" borderId="0" xfId="4" applyAlignment="1">
      <alignment horizontal="justify" wrapText="1"/>
    </xf>
    <xf numFmtId="0" fontId="7" fillId="0" borderId="0" xfId="0" applyFont="1" applyAlignment="1">
      <alignment horizontal="center" vertical="center" wrapText="1"/>
    </xf>
    <xf numFmtId="0" fontId="63" fillId="0" borderId="7" xfId="4" applyFont="1" applyBorder="1" applyAlignment="1">
      <alignment vertical="center" wrapText="1"/>
    </xf>
    <xf numFmtId="0" fontId="63" fillId="0" borderId="0" xfId="4" applyFont="1" applyAlignment="1">
      <alignment vertical="center" wrapText="1"/>
    </xf>
    <xf numFmtId="0" fontId="4" fillId="0" borderId="0" xfId="4" applyAlignment="1">
      <alignment horizontal="justify" vertical="top" wrapText="1"/>
    </xf>
    <xf numFmtId="0" fontId="44" fillId="0" borderId="9" xfId="9" applyFont="1" applyBorder="1" applyAlignment="1">
      <alignment horizontal="center" vertical="center"/>
    </xf>
    <xf numFmtId="0" fontId="44" fillId="0" borderId="0" xfId="9" applyFont="1" applyAlignment="1">
      <alignment horizontal="center" vertical="center" wrapText="1"/>
    </xf>
    <xf numFmtId="0" fontId="4" fillId="0" borderId="0" xfId="9" applyAlignment="1">
      <alignment horizontal="center" vertical="center" wrapText="1"/>
    </xf>
    <xf numFmtId="0" fontId="4" fillId="0" borderId="0" xfId="9" applyAlignment="1">
      <alignment horizontal="center" vertical="center"/>
    </xf>
    <xf numFmtId="0" fontId="92" fillId="0" borderId="5" xfId="9" applyFont="1" applyBorder="1" applyAlignment="1">
      <alignment horizontal="right"/>
    </xf>
    <xf numFmtId="0" fontId="91" fillId="0" borderId="5" xfId="9" applyFont="1" applyBorder="1" applyAlignment="1">
      <alignment horizontal="right"/>
    </xf>
    <xf numFmtId="0" fontId="44" fillId="0" borderId="11" xfId="9" applyFont="1" applyBorder="1" applyAlignment="1">
      <alignment horizontal="center" vertical="center" wrapText="1"/>
    </xf>
    <xf numFmtId="0" fontId="44" fillId="0" borderId="12" xfId="9" applyFont="1" applyBorder="1" applyAlignment="1">
      <alignment horizontal="center" vertical="center" wrapText="1"/>
    </xf>
    <xf numFmtId="0" fontId="91" fillId="0" borderId="5" xfId="9" applyFont="1" applyBorder="1" applyAlignment="1">
      <alignment horizontal="right" wrapText="1"/>
    </xf>
  </cellXfs>
  <cellStyles count="15">
    <cellStyle name="Гиперссылка 2" xfId="7"/>
    <cellStyle name="Гіперпосилання 2" xfId="3"/>
    <cellStyle name="Звичайний" xfId="0" builtinId="0"/>
    <cellStyle name="Звичайний 2" xfId="2"/>
    <cellStyle name="Обычный 2" xfId="1"/>
    <cellStyle name="Обычный 2 2" xfId="5"/>
    <cellStyle name="Обычный 2 2 2" xfId="8"/>
    <cellStyle name="Обычный 2 2 3" xfId="10"/>
    <cellStyle name="Обычный 2 3" xfId="13"/>
    <cellStyle name="Обычный 3" xfId="6"/>
    <cellStyle name="Обычный 3 2" xfId="4"/>
    <cellStyle name="Обычный 3 3" xfId="14"/>
    <cellStyle name="Обычный 4" xfId="9"/>
    <cellStyle name="Обычный_3Региони" xfId="11"/>
    <cellStyle name="Обычный_Лист24"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externalLink" Target="externalLinks/externalLink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theme" Target="theme/theme1.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sharedStrings" Target="sharedStrings.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846623045358818E-2"/>
          <c:y val="1.9894114702654841E-2"/>
          <c:w val="0.92115337695464128"/>
          <c:h val="0.88213798458566706"/>
        </c:manualLayout>
      </c:layout>
      <c:barChart>
        <c:barDir val="col"/>
        <c:grouping val="clustered"/>
        <c:varyColors val="0"/>
        <c:ser>
          <c:idx val="0"/>
          <c:order val="0"/>
          <c:invertIfNegative val="0"/>
          <c:dLbls>
            <c:spPr>
              <a:noFill/>
              <a:ln>
                <a:noFill/>
              </a:ln>
              <a:effectLst/>
            </c:spPr>
            <c:txPr>
              <a:bodyPr/>
              <a:lstStyle/>
              <a:p>
                <a:pPr>
                  <a:defRPr sz="1000"/>
                </a:pPr>
                <a:endParaRPr lang="uk-UA"/>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'[1]120'!$R$24:$R$37</c:f>
              <c:strCache>
                <c:ptCount val="14"/>
                <c:pt idx="0">
                  <c:v>2005</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strCache>
            </c:strRef>
          </c:cat>
          <c:val>
            <c:numRef>
              <c:f>'[1]120'!$S$24:$S$37</c:f>
              <c:numCache>
                <c:formatCode>General</c:formatCode>
                <c:ptCount val="14"/>
                <c:pt idx="0">
                  <c:v>613.6</c:v>
                </c:pt>
                <c:pt idx="1">
                  <c:v>646.9</c:v>
                </c:pt>
                <c:pt idx="2">
                  <c:v>575.20000000000005</c:v>
                </c:pt>
                <c:pt idx="3">
                  <c:v>746.9</c:v>
                </c:pt>
                <c:pt idx="4">
                  <c:v>567.5</c:v>
                </c:pt>
                <c:pt idx="5">
                  <c:v>357.5</c:v>
                </c:pt>
                <c:pt idx="6">
                  <c:v>420.6</c:v>
                </c:pt>
                <c:pt idx="7">
                  <c:v>414.7</c:v>
                </c:pt>
                <c:pt idx="8">
                  <c:v>431.6</c:v>
                </c:pt>
                <c:pt idx="9">
                  <c:v>466.3</c:v>
                </c:pt>
                <c:pt idx="10">
                  <c:v>522.5</c:v>
                </c:pt>
                <c:pt idx="11">
                  <c:v>454.5</c:v>
                </c:pt>
                <c:pt idx="12">
                  <c:v>394.2</c:v>
                </c:pt>
                <c:pt idx="13">
                  <c:v>195.6</c:v>
                </c:pt>
              </c:numCache>
            </c:numRef>
          </c:val>
          <c:extLst xmlns:c16r2="http://schemas.microsoft.com/office/drawing/2015/06/chart">
            <c:ext xmlns:c16="http://schemas.microsoft.com/office/drawing/2014/chart" uri="{C3380CC4-5D6E-409C-BE32-E72D297353CC}">
              <c16:uniqueId val="{00000000-98D7-43D0-A945-99F7CDEC3FE2}"/>
            </c:ext>
          </c:extLst>
        </c:ser>
        <c:dLbls>
          <c:showLegendKey val="0"/>
          <c:showVal val="0"/>
          <c:showCatName val="0"/>
          <c:showSerName val="0"/>
          <c:showPercent val="0"/>
          <c:showBubbleSize val="0"/>
        </c:dLbls>
        <c:gapWidth val="150"/>
        <c:axId val="196725744"/>
        <c:axId val="196726304"/>
      </c:barChart>
      <c:catAx>
        <c:axId val="196725744"/>
        <c:scaling>
          <c:orientation val="minMax"/>
        </c:scaling>
        <c:delete val="0"/>
        <c:axPos val="b"/>
        <c:numFmt formatCode="General" sourceLinked="0"/>
        <c:majorTickMark val="out"/>
        <c:minorTickMark val="none"/>
        <c:tickLblPos val="nextTo"/>
        <c:crossAx val="196726304"/>
        <c:crosses val="autoZero"/>
        <c:auto val="1"/>
        <c:lblAlgn val="ctr"/>
        <c:lblOffset val="100"/>
        <c:noMultiLvlLbl val="0"/>
      </c:catAx>
      <c:valAx>
        <c:axId val="196726304"/>
        <c:scaling>
          <c:orientation val="minMax"/>
        </c:scaling>
        <c:delete val="0"/>
        <c:axPos val="l"/>
        <c:numFmt formatCode="General" sourceLinked="1"/>
        <c:majorTickMark val="out"/>
        <c:minorTickMark val="none"/>
        <c:tickLblPos val="nextTo"/>
        <c:crossAx val="196725744"/>
        <c:crosses val="autoZero"/>
        <c:crossBetween val="between"/>
      </c:valAx>
    </c:plotArea>
    <c:plotVisOnly val="1"/>
    <c:dispBlanksAs val="gap"/>
    <c:showDLblsOverMax val="0"/>
  </c:chart>
  <c:spPr>
    <a:ln>
      <a:solidFill>
        <a:schemeClr val="bg1"/>
      </a:solidFill>
    </a:ln>
  </c:spPr>
  <c:printSettings>
    <c:headerFooter/>
    <c:pageMargins b="0.75000000000000056" l="0.70000000000000051" r="0.70000000000000051" t="0.75000000000000056" header="0.30000000000000027" footer="0.30000000000000027"/>
    <c:pageSetup/>
  </c:printSettings>
</c:chartSpace>
</file>

<file path=xl/drawings/_rels/drawing36.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66675</xdr:rowOff>
    </xdr:from>
    <xdr:to>
      <xdr:col>0</xdr:col>
      <xdr:colOff>1080000</xdr:colOff>
      <xdr:row>24</xdr:row>
      <xdr:rowOff>66675</xdr:rowOff>
    </xdr:to>
    <xdr:cxnSp macro="">
      <xdr:nvCxnSpPr>
        <xdr:cNvPr id="2" name="Прямая соединительная линия 1">
          <a:extLst>
            <a:ext uri="{FF2B5EF4-FFF2-40B4-BE49-F238E27FC236}">
              <a16:creationId xmlns:a16="http://schemas.microsoft.com/office/drawing/2014/main" xmlns="" id="{C9136350-99DE-48FC-AEB6-CB1F60705D9D}"/>
            </a:ext>
          </a:extLst>
        </xdr:cNvPr>
        <xdr:cNvCxnSpPr/>
      </xdr:nvCxnSpPr>
      <xdr:spPr>
        <a:xfrm flipV="1">
          <a:off x="0" y="952309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12</xdr:row>
      <xdr:rowOff>28575</xdr:rowOff>
    </xdr:from>
    <xdr:to>
      <xdr:col>0</xdr:col>
      <xdr:colOff>1080000</xdr:colOff>
      <xdr:row>12</xdr:row>
      <xdr:rowOff>28575</xdr:rowOff>
    </xdr:to>
    <xdr:cxnSp macro="">
      <xdr:nvCxnSpPr>
        <xdr:cNvPr id="2" name="Прямая соединительная линия 1">
          <a:extLst>
            <a:ext uri="{FF2B5EF4-FFF2-40B4-BE49-F238E27FC236}">
              <a16:creationId xmlns:a16="http://schemas.microsoft.com/office/drawing/2014/main" xmlns="" id="{351AC194-9E8E-4823-B816-BA2EF9CB52F9}"/>
            </a:ext>
          </a:extLst>
        </xdr:cNvPr>
        <xdr:cNvCxnSpPr/>
      </xdr:nvCxnSpPr>
      <xdr:spPr>
        <a:xfrm>
          <a:off x="0" y="329755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28575</xdr:colOff>
      <xdr:row>33</xdr:row>
      <xdr:rowOff>66675</xdr:rowOff>
    </xdr:from>
    <xdr:to>
      <xdr:col>0</xdr:col>
      <xdr:colOff>1108575</xdr:colOff>
      <xdr:row>33</xdr:row>
      <xdr:rowOff>66675</xdr:rowOff>
    </xdr:to>
    <xdr:cxnSp macro="">
      <xdr:nvCxnSpPr>
        <xdr:cNvPr id="2" name="Прямая соединительная линия 1">
          <a:extLst>
            <a:ext uri="{FF2B5EF4-FFF2-40B4-BE49-F238E27FC236}">
              <a16:creationId xmlns:a16="http://schemas.microsoft.com/office/drawing/2014/main" xmlns="" id="{4173D1D6-A816-41D6-A40D-69851020505D}"/>
            </a:ext>
          </a:extLst>
        </xdr:cNvPr>
        <xdr:cNvCxnSpPr/>
      </xdr:nvCxnSpPr>
      <xdr:spPr>
        <a:xfrm>
          <a:off x="28575" y="94011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19050</xdr:colOff>
      <xdr:row>25</xdr:row>
      <xdr:rowOff>0</xdr:rowOff>
    </xdr:from>
    <xdr:to>
      <xdr:col>0</xdr:col>
      <xdr:colOff>1099050</xdr:colOff>
      <xdr:row>25</xdr:row>
      <xdr:rowOff>0</xdr:rowOff>
    </xdr:to>
    <xdr:cxnSp macro="">
      <xdr:nvCxnSpPr>
        <xdr:cNvPr id="2" name="Прямая соединительная линия 1">
          <a:extLst>
            <a:ext uri="{FF2B5EF4-FFF2-40B4-BE49-F238E27FC236}">
              <a16:creationId xmlns:a16="http://schemas.microsoft.com/office/drawing/2014/main" xmlns="" id="{7E1933D2-F9A1-43A7-9E2F-21C94639F0A4}"/>
            </a:ext>
          </a:extLst>
        </xdr:cNvPr>
        <xdr:cNvCxnSpPr/>
      </xdr:nvCxnSpPr>
      <xdr:spPr>
        <a:xfrm>
          <a:off x="19050" y="855726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28574</xdr:colOff>
      <xdr:row>26</xdr:row>
      <xdr:rowOff>66675</xdr:rowOff>
    </xdr:from>
    <xdr:to>
      <xdr:col>0</xdr:col>
      <xdr:colOff>1108574</xdr:colOff>
      <xdr:row>26</xdr:row>
      <xdr:rowOff>66675</xdr:rowOff>
    </xdr:to>
    <xdr:cxnSp macro="">
      <xdr:nvCxnSpPr>
        <xdr:cNvPr id="2" name="Прямая соединительная линия 1">
          <a:extLst>
            <a:ext uri="{FF2B5EF4-FFF2-40B4-BE49-F238E27FC236}">
              <a16:creationId xmlns:a16="http://schemas.microsoft.com/office/drawing/2014/main" xmlns="" id="{6F00A6C0-528F-4351-A79F-EAE665B774D6}"/>
            </a:ext>
          </a:extLst>
        </xdr:cNvPr>
        <xdr:cNvCxnSpPr/>
      </xdr:nvCxnSpPr>
      <xdr:spPr>
        <a:xfrm flipV="1">
          <a:off x="28574" y="70770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19049</xdr:colOff>
      <xdr:row>17</xdr:row>
      <xdr:rowOff>85725</xdr:rowOff>
    </xdr:from>
    <xdr:to>
      <xdr:col>0</xdr:col>
      <xdr:colOff>1099049</xdr:colOff>
      <xdr:row>17</xdr:row>
      <xdr:rowOff>85725</xdr:rowOff>
    </xdr:to>
    <xdr:cxnSp macro="">
      <xdr:nvCxnSpPr>
        <xdr:cNvPr id="2" name="Прямая соединительная линия 1">
          <a:extLst>
            <a:ext uri="{FF2B5EF4-FFF2-40B4-BE49-F238E27FC236}">
              <a16:creationId xmlns:a16="http://schemas.microsoft.com/office/drawing/2014/main" xmlns="" id="{E0D183A4-AE97-48D2-8F4B-F0E1F5205D4A}"/>
            </a:ext>
          </a:extLst>
        </xdr:cNvPr>
        <xdr:cNvCxnSpPr/>
      </xdr:nvCxnSpPr>
      <xdr:spPr>
        <a:xfrm>
          <a:off x="19049" y="719518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9525</xdr:colOff>
      <xdr:row>39</xdr:row>
      <xdr:rowOff>57150</xdr:rowOff>
    </xdr:from>
    <xdr:to>
      <xdr:col>0</xdr:col>
      <xdr:colOff>1089525</xdr:colOff>
      <xdr:row>39</xdr:row>
      <xdr:rowOff>57150</xdr:rowOff>
    </xdr:to>
    <xdr:cxnSp macro="">
      <xdr:nvCxnSpPr>
        <xdr:cNvPr id="2" name="Прямая соединительная линия 1">
          <a:extLst>
            <a:ext uri="{FF2B5EF4-FFF2-40B4-BE49-F238E27FC236}">
              <a16:creationId xmlns:a16="http://schemas.microsoft.com/office/drawing/2014/main" xmlns="" id="{7D0E3503-9DD3-4C91-AE50-EDA7ABF458EA}"/>
            </a:ext>
          </a:extLst>
        </xdr:cNvPr>
        <xdr:cNvCxnSpPr/>
      </xdr:nvCxnSpPr>
      <xdr:spPr>
        <a:xfrm flipV="1">
          <a:off x="9525" y="929259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33</xdr:row>
      <xdr:rowOff>47625</xdr:rowOff>
    </xdr:from>
    <xdr:to>
      <xdr:col>0</xdr:col>
      <xdr:colOff>1080000</xdr:colOff>
      <xdr:row>33</xdr:row>
      <xdr:rowOff>47625</xdr:rowOff>
    </xdr:to>
    <xdr:cxnSp macro="">
      <xdr:nvCxnSpPr>
        <xdr:cNvPr id="2" name="Прямая соединительная линия 1">
          <a:extLst>
            <a:ext uri="{FF2B5EF4-FFF2-40B4-BE49-F238E27FC236}">
              <a16:creationId xmlns:a16="http://schemas.microsoft.com/office/drawing/2014/main" xmlns="" id="{EDC9AC03-2C55-4A50-AEB0-2DE0E41EC6A9}"/>
            </a:ext>
          </a:extLst>
        </xdr:cNvPr>
        <xdr:cNvCxnSpPr/>
      </xdr:nvCxnSpPr>
      <xdr:spPr>
        <a:xfrm>
          <a:off x="0" y="917638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19049</xdr:colOff>
      <xdr:row>33</xdr:row>
      <xdr:rowOff>76200</xdr:rowOff>
    </xdr:from>
    <xdr:to>
      <xdr:col>0</xdr:col>
      <xdr:colOff>1099049</xdr:colOff>
      <xdr:row>33</xdr:row>
      <xdr:rowOff>76200</xdr:rowOff>
    </xdr:to>
    <xdr:cxnSp macro="">
      <xdr:nvCxnSpPr>
        <xdr:cNvPr id="2" name="Прямая соединительная линия 1">
          <a:extLst>
            <a:ext uri="{FF2B5EF4-FFF2-40B4-BE49-F238E27FC236}">
              <a16:creationId xmlns:a16="http://schemas.microsoft.com/office/drawing/2014/main" xmlns="" id="{CAC25CD0-4567-4507-A9F1-680B1D4A6136}"/>
            </a:ext>
          </a:extLst>
        </xdr:cNvPr>
        <xdr:cNvCxnSpPr/>
      </xdr:nvCxnSpPr>
      <xdr:spPr>
        <a:xfrm>
          <a:off x="19049" y="942594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33</xdr:row>
      <xdr:rowOff>57150</xdr:rowOff>
    </xdr:from>
    <xdr:to>
      <xdr:col>0</xdr:col>
      <xdr:colOff>1080000</xdr:colOff>
      <xdr:row>33</xdr:row>
      <xdr:rowOff>57150</xdr:rowOff>
    </xdr:to>
    <xdr:cxnSp macro="">
      <xdr:nvCxnSpPr>
        <xdr:cNvPr id="2" name="Прямая соединительная линия 1">
          <a:extLst>
            <a:ext uri="{FF2B5EF4-FFF2-40B4-BE49-F238E27FC236}">
              <a16:creationId xmlns:a16="http://schemas.microsoft.com/office/drawing/2014/main" xmlns="" id="{3287E089-18C6-47C0-98E4-A3868B4C8EA3}"/>
            </a:ext>
          </a:extLst>
        </xdr:cNvPr>
        <xdr:cNvCxnSpPr/>
      </xdr:nvCxnSpPr>
      <xdr:spPr>
        <a:xfrm>
          <a:off x="0" y="939165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9525</xdr:colOff>
      <xdr:row>33</xdr:row>
      <xdr:rowOff>47625</xdr:rowOff>
    </xdr:from>
    <xdr:to>
      <xdr:col>0</xdr:col>
      <xdr:colOff>1089525</xdr:colOff>
      <xdr:row>33</xdr:row>
      <xdr:rowOff>47625</xdr:rowOff>
    </xdr:to>
    <xdr:cxnSp macro="">
      <xdr:nvCxnSpPr>
        <xdr:cNvPr id="2" name="Прямая соединительная линия 1">
          <a:extLst>
            <a:ext uri="{FF2B5EF4-FFF2-40B4-BE49-F238E27FC236}">
              <a16:creationId xmlns:a16="http://schemas.microsoft.com/office/drawing/2014/main" xmlns="" id="{2F5CC46F-C352-40B9-B5CC-32D8253A65C3}"/>
            </a:ext>
          </a:extLst>
        </xdr:cNvPr>
        <xdr:cNvCxnSpPr/>
      </xdr:nvCxnSpPr>
      <xdr:spPr>
        <a:xfrm>
          <a:off x="9525" y="93821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39</xdr:row>
      <xdr:rowOff>76200</xdr:rowOff>
    </xdr:from>
    <xdr:to>
      <xdr:col>0</xdr:col>
      <xdr:colOff>1099050</xdr:colOff>
      <xdr:row>39</xdr:row>
      <xdr:rowOff>76200</xdr:rowOff>
    </xdr:to>
    <xdr:cxnSp macro="">
      <xdr:nvCxnSpPr>
        <xdr:cNvPr id="2" name="Прямая соединительная линия 1">
          <a:extLst>
            <a:ext uri="{FF2B5EF4-FFF2-40B4-BE49-F238E27FC236}">
              <a16:creationId xmlns:a16="http://schemas.microsoft.com/office/drawing/2014/main" xmlns="" id="{CBA7888D-CDEE-4124-9664-8AE17510F6D5}"/>
            </a:ext>
          </a:extLst>
        </xdr:cNvPr>
        <xdr:cNvCxnSpPr/>
      </xdr:nvCxnSpPr>
      <xdr:spPr>
        <a:xfrm>
          <a:off x="19050" y="934212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33</xdr:row>
      <xdr:rowOff>76200</xdr:rowOff>
    </xdr:from>
    <xdr:to>
      <xdr:col>0</xdr:col>
      <xdr:colOff>1080000</xdr:colOff>
      <xdr:row>33</xdr:row>
      <xdr:rowOff>76200</xdr:rowOff>
    </xdr:to>
    <xdr:cxnSp macro="">
      <xdr:nvCxnSpPr>
        <xdr:cNvPr id="2" name="Прямая соединительная линия 1">
          <a:extLst>
            <a:ext uri="{FF2B5EF4-FFF2-40B4-BE49-F238E27FC236}">
              <a16:creationId xmlns:a16="http://schemas.microsoft.com/office/drawing/2014/main" xmlns="" id="{25A85C8E-6DBB-41E1-BB03-E8C1E84ED636}"/>
            </a:ext>
          </a:extLst>
        </xdr:cNvPr>
        <xdr:cNvCxnSpPr/>
      </xdr:nvCxnSpPr>
      <xdr:spPr>
        <a:xfrm>
          <a:off x="0" y="942594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33</xdr:row>
      <xdr:rowOff>66675</xdr:rowOff>
    </xdr:from>
    <xdr:to>
      <xdr:col>0</xdr:col>
      <xdr:colOff>1080000</xdr:colOff>
      <xdr:row>33</xdr:row>
      <xdr:rowOff>66675</xdr:rowOff>
    </xdr:to>
    <xdr:cxnSp macro="">
      <xdr:nvCxnSpPr>
        <xdr:cNvPr id="2" name="Прямая соединительная линия 1">
          <a:extLst>
            <a:ext uri="{FF2B5EF4-FFF2-40B4-BE49-F238E27FC236}">
              <a16:creationId xmlns:a16="http://schemas.microsoft.com/office/drawing/2014/main" xmlns="" id="{3B26FFF4-C8BD-499F-B8C4-CB5294743E01}"/>
            </a:ext>
          </a:extLst>
        </xdr:cNvPr>
        <xdr:cNvCxnSpPr/>
      </xdr:nvCxnSpPr>
      <xdr:spPr>
        <a:xfrm>
          <a:off x="0" y="941641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33</xdr:row>
      <xdr:rowOff>76200</xdr:rowOff>
    </xdr:from>
    <xdr:to>
      <xdr:col>0</xdr:col>
      <xdr:colOff>1080000</xdr:colOff>
      <xdr:row>33</xdr:row>
      <xdr:rowOff>76200</xdr:rowOff>
    </xdr:to>
    <xdr:cxnSp macro="">
      <xdr:nvCxnSpPr>
        <xdr:cNvPr id="2" name="Прямая соединительная линия 1">
          <a:extLst>
            <a:ext uri="{FF2B5EF4-FFF2-40B4-BE49-F238E27FC236}">
              <a16:creationId xmlns:a16="http://schemas.microsoft.com/office/drawing/2014/main" xmlns="" id="{82902996-18B3-4F1C-8E8E-8EC00213D272}"/>
            </a:ext>
          </a:extLst>
        </xdr:cNvPr>
        <xdr:cNvCxnSpPr/>
      </xdr:nvCxnSpPr>
      <xdr:spPr>
        <a:xfrm>
          <a:off x="0" y="942594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33</xdr:row>
      <xdr:rowOff>47625</xdr:rowOff>
    </xdr:from>
    <xdr:to>
      <xdr:col>0</xdr:col>
      <xdr:colOff>1080000</xdr:colOff>
      <xdr:row>33</xdr:row>
      <xdr:rowOff>47625</xdr:rowOff>
    </xdr:to>
    <xdr:cxnSp macro="">
      <xdr:nvCxnSpPr>
        <xdr:cNvPr id="2" name="Прямая соединительная линия 1">
          <a:extLst>
            <a:ext uri="{FF2B5EF4-FFF2-40B4-BE49-F238E27FC236}">
              <a16:creationId xmlns:a16="http://schemas.microsoft.com/office/drawing/2014/main" xmlns="" id="{8E963BC1-8A4C-4FD1-8C40-2D727D721952}"/>
            </a:ext>
          </a:extLst>
        </xdr:cNvPr>
        <xdr:cNvCxnSpPr/>
      </xdr:nvCxnSpPr>
      <xdr:spPr>
        <a:xfrm>
          <a:off x="0" y="939736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35</xdr:row>
      <xdr:rowOff>0</xdr:rowOff>
    </xdr:from>
    <xdr:to>
      <xdr:col>0</xdr:col>
      <xdr:colOff>1080000</xdr:colOff>
      <xdr:row>35</xdr:row>
      <xdr:rowOff>0</xdr:rowOff>
    </xdr:to>
    <xdr:cxnSp macro="">
      <xdr:nvCxnSpPr>
        <xdr:cNvPr id="2" name="Прямая соединительная линия 1">
          <a:extLst>
            <a:ext uri="{FF2B5EF4-FFF2-40B4-BE49-F238E27FC236}">
              <a16:creationId xmlns:a16="http://schemas.microsoft.com/office/drawing/2014/main" xmlns="" id="{E312EF35-D756-49EB-AFFE-2DB3A74B35D5}"/>
            </a:ext>
          </a:extLst>
        </xdr:cNvPr>
        <xdr:cNvCxnSpPr/>
      </xdr:nvCxnSpPr>
      <xdr:spPr>
        <a:xfrm>
          <a:off x="0" y="946404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35</xdr:row>
      <xdr:rowOff>57150</xdr:rowOff>
    </xdr:from>
    <xdr:to>
      <xdr:col>0</xdr:col>
      <xdr:colOff>1080000</xdr:colOff>
      <xdr:row>35</xdr:row>
      <xdr:rowOff>57150</xdr:rowOff>
    </xdr:to>
    <xdr:cxnSp macro="">
      <xdr:nvCxnSpPr>
        <xdr:cNvPr id="2" name="Прямая соединительная линия 1">
          <a:extLst>
            <a:ext uri="{FF2B5EF4-FFF2-40B4-BE49-F238E27FC236}">
              <a16:creationId xmlns:a16="http://schemas.microsoft.com/office/drawing/2014/main" xmlns="" id="{7FAC7DBF-0AB1-4CCE-8BFE-0A06E882FC3B}"/>
            </a:ext>
          </a:extLst>
        </xdr:cNvPr>
        <xdr:cNvCxnSpPr/>
      </xdr:nvCxnSpPr>
      <xdr:spPr>
        <a:xfrm>
          <a:off x="0" y="943737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9525</xdr:colOff>
      <xdr:row>36</xdr:row>
      <xdr:rowOff>0</xdr:rowOff>
    </xdr:from>
    <xdr:to>
      <xdr:col>0</xdr:col>
      <xdr:colOff>1089525</xdr:colOff>
      <xdr:row>36</xdr:row>
      <xdr:rowOff>0</xdr:rowOff>
    </xdr:to>
    <xdr:cxnSp macro="">
      <xdr:nvCxnSpPr>
        <xdr:cNvPr id="2" name="Прямая соединительная линия 1">
          <a:extLst>
            <a:ext uri="{FF2B5EF4-FFF2-40B4-BE49-F238E27FC236}">
              <a16:creationId xmlns:a16="http://schemas.microsoft.com/office/drawing/2014/main" xmlns="" id="{9BF60BAD-827C-4015-9815-792CAE3533EA}"/>
            </a:ext>
          </a:extLst>
        </xdr:cNvPr>
        <xdr:cNvCxnSpPr/>
      </xdr:nvCxnSpPr>
      <xdr:spPr>
        <a:xfrm flipV="1">
          <a:off x="9525" y="946404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36</xdr:row>
      <xdr:rowOff>85725</xdr:rowOff>
    </xdr:from>
    <xdr:to>
      <xdr:col>0</xdr:col>
      <xdr:colOff>1080000</xdr:colOff>
      <xdr:row>36</xdr:row>
      <xdr:rowOff>85725</xdr:rowOff>
    </xdr:to>
    <xdr:cxnSp macro="">
      <xdr:nvCxnSpPr>
        <xdr:cNvPr id="2" name="Прямая соединительная линия 1">
          <a:extLst>
            <a:ext uri="{FF2B5EF4-FFF2-40B4-BE49-F238E27FC236}">
              <a16:creationId xmlns:a16="http://schemas.microsoft.com/office/drawing/2014/main" xmlns="" id="{F8ADE87E-4FEF-431B-A489-9849330F739E}"/>
            </a:ext>
          </a:extLst>
        </xdr:cNvPr>
        <xdr:cNvCxnSpPr/>
      </xdr:nvCxnSpPr>
      <xdr:spPr>
        <a:xfrm>
          <a:off x="0" y="948880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36</xdr:row>
      <xdr:rowOff>9525</xdr:rowOff>
    </xdr:from>
    <xdr:to>
      <xdr:col>0</xdr:col>
      <xdr:colOff>1080000</xdr:colOff>
      <xdr:row>36</xdr:row>
      <xdr:rowOff>9525</xdr:rowOff>
    </xdr:to>
    <xdr:cxnSp macro="">
      <xdr:nvCxnSpPr>
        <xdr:cNvPr id="2" name="Прямая соединительная линия 1">
          <a:extLst>
            <a:ext uri="{FF2B5EF4-FFF2-40B4-BE49-F238E27FC236}">
              <a16:creationId xmlns:a16="http://schemas.microsoft.com/office/drawing/2014/main" xmlns="" id="{DC743918-5F7D-498C-9685-D54583DD5B1C}"/>
            </a:ext>
          </a:extLst>
        </xdr:cNvPr>
        <xdr:cNvCxnSpPr/>
      </xdr:nvCxnSpPr>
      <xdr:spPr>
        <a:xfrm>
          <a:off x="0" y="947356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28</xdr:row>
      <xdr:rowOff>0</xdr:rowOff>
    </xdr:from>
    <xdr:to>
      <xdr:col>0</xdr:col>
      <xdr:colOff>1080000</xdr:colOff>
      <xdr:row>28</xdr:row>
      <xdr:rowOff>0</xdr:rowOff>
    </xdr:to>
    <xdr:cxnSp macro="">
      <xdr:nvCxnSpPr>
        <xdr:cNvPr id="2" name="Прямая соединительная линия 1">
          <a:extLst>
            <a:ext uri="{FF2B5EF4-FFF2-40B4-BE49-F238E27FC236}">
              <a16:creationId xmlns:a16="http://schemas.microsoft.com/office/drawing/2014/main" xmlns="" id="{42656B90-4840-4696-A798-9675A68E797E}"/>
            </a:ext>
          </a:extLst>
        </xdr:cNvPr>
        <xdr:cNvCxnSpPr/>
      </xdr:nvCxnSpPr>
      <xdr:spPr>
        <a:xfrm>
          <a:off x="0" y="934212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23</xdr:row>
      <xdr:rowOff>76200</xdr:rowOff>
    </xdr:from>
    <xdr:to>
      <xdr:col>0</xdr:col>
      <xdr:colOff>1080000</xdr:colOff>
      <xdr:row>23</xdr:row>
      <xdr:rowOff>76200</xdr:rowOff>
    </xdr:to>
    <xdr:cxnSp macro="">
      <xdr:nvCxnSpPr>
        <xdr:cNvPr id="2" name="Прямая соединительная линия 1">
          <a:extLst>
            <a:ext uri="{FF2B5EF4-FFF2-40B4-BE49-F238E27FC236}">
              <a16:creationId xmlns:a16="http://schemas.microsoft.com/office/drawing/2014/main" xmlns="" id="{5D1026C3-7AD7-4787-B5BB-B5E1D8FD9B61}"/>
            </a:ext>
          </a:extLst>
        </xdr:cNvPr>
        <xdr:cNvCxnSpPr/>
      </xdr:nvCxnSpPr>
      <xdr:spPr>
        <a:xfrm>
          <a:off x="0" y="84963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47</xdr:row>
      <xdr:rowOff>38100</xdr:rowOff>
    </xdr:from>
    <xdr:to>
      <xdr:col>0</xdr:col>
      <xdr:colOff>1080000</xdr:colOff>
      <xdr:row>47</xdr:row>
      <xdr:rowOff>38100</xdr:rowOff>
    </xdr:to>
    <xdr:cxnSp macro="">
      <xdr:nvCxnSpPr>
        <xdr:cNvPr id="2" name="Прямая соединительная линия 1">
          <a:extLst>
            <a:ext uri="{FF2B5EF4-FFF2-40B4-BE49-F238E27FC236}">
              <a16:creationId xmlns:a16="http://schemas.microsoft.com/office/drawing/2014/main" xmlns="" id="{BFCC366B-F98E-4561-8893-A87B3F21EC60}"/>
            </a:ext>
          </a:extLst>
        </xdr:cNvPr>
        <xdr:cNvCxnSpPr/>
      </xdr:nvCxnSpPr>
      <xdr:spPr>
        <a:xfrm>
          <a:off x="0" y="1120902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19050</xdr:colOff>
      <xdr:row>26</xdr:row>
      <xdr:rowOff>76200</xdr:rowOff>
    </xdr:from>
    <xdr:to>
      <xdr:col>0</xdr:col>
      <xdr:colOff>1099050</xdr:colOff>
      <xdr:row>26</xdr:row>
      <xdr:rowOff>76200</xdr:rowOff>
    </xdr:to>
    <xdr:cxnSp macro="">
      <xdr:nvCxnSpPr>
        <xdr:cNvPr id="2" name="Прямая соединительная линия 1">
          <a:extLst>
            <a:ext uri="{FF2B5EF4-FFF2-40B4-BE49-F238E27FC236}">
              <a16:creationId xmlns:a16="http://schemas.microsoft.com/office/drawing/2014/main" xmlns="" id="{DBE66EEE-366E-4017-B3C9-46479F03C08D}"/>
            </a:ext>
          </a:extLst>
        </xdr:cNvPr>
        <xdr:cNvCxnSpPr/>
      </xdr:nvCxnSpPr>
      <xdr:spPr>
        <a:xfrm>
          <a:off x="19050" y="845058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39</xdr:row>
      <xdr:rowOff>9525</xdr:rowOff>
    </xdr:from>
    <xdr:to>
      <xdr:col>0</xdr:col>
      <xdr:colOff>1080000</xdr:colOff>
      <xdr:row>39</xdr:row>
      <xdr:rowOff>9525</xdr:rowOff>
    </xdr:to>
    <xdr:cxnSp macro="">
      <xdr:nvCxnSpPr>
        <xdr:cNvPr id="2" name="Прямая соединительная линия 1">
          <a:extLst>
            <a:ext uri="{FF2B5EF4-FFF2-40B4-BE49-F238E27FC236}">
              <a16:creationId xmlns:a16="http://schemas.microsoft.com/office/drawing/2014/main" xmlns="" id="{DFB7BA5F-E372-42CC-B93B-EF9C69B5FC42}"/>
            </a:ext>
          </a:extLst>
        </xdr:cNvPr>
        <xdr:cNvCxnSpPr/>
      </xdr:nvCxnSpPr>
      <xdr:spPr>
        <a:xfrm>
          <a:off x="0" y="929830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9525</xdr:colOff>
      <xdr:row>36</xdr:row>
      <xdr:rowOff>76200</xdr:rowOff>
    </xdr:from>
    <xdr:to>
      <xdr:col>0</xdr:col>
      <xdr:colOff>1089525</xdr:colOff>
      <xdr:row>36</xdr:row>
      <xdr:rowOff>76200</xdr:rowOff>
    </xdr:to>
    <xdr:cxnSp macro="">
      <xdr:nvCxnSpPr>
        <xdr:cNvPr id="2" name="Прямая соединительная линия 1">
          <a:extLst>
            <a:ext uri="{FF2B5EF4-FFF2-40B4-BE49-F238E27FC236}">
              <a16:creationId xmlns:a16="http://schemas.microsoft.com/office/drawing/2014/main" xmlns="" id="{0D74916F-D184-428A-AC29-A8E63358FDFB}"/>
            </a:ext>
          </a:extLst>
        </xdr:cNvPr>
        <xdr:cNvCxnSpPr/>
      </xdr:nvCxnSpPr>
      <xdr:spPr>
        <a:xfrm>
          <a:off x="9525" y="697992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34</xdr:row>
      <xdr:rowOff>76200</xdr:rowOff>
    </xdr:from>
    <xdr:to>
      <xdr:col>0</xdr:col>
      <xdr:colOff>1080000</xdr:colOff>
      <xdr:row>34</xdr:row>
      <xdr:rowOff>76200</xdr:rowOff>
    </xdr:to>
    <xdr:cxnSp macro="">
      <xdr:nvCxnSpPr>
        <xdr:cNvPr id="2" name="Прямая соединительная линия 1">
          <a:extLst>
            <a:ext uri="{FF2B5EF4-FFF2-40B4-BE49-F238E27FC236}">
              <a16:creationId xmlns:a16="http://schemas.microsoft.com/office/drawing/2014/main" xmlns="" id="{37DCF353-5ED4-45B6-AFEB-09C624350D00}"/>
            </a:ext>
          </a:extLst>
        </xdr:cNvPr>
        <xdr:cNvCxnSpPr/>
      </xdr:nvCxnSpPr>
      <xdr:spPr>
        <a:xfrm flipV="1">
          <a:off x="0" y="934212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36</xdr:row>
      <xdr:rowOff>104775</xdr:rowOff>
    </xdr:from>
    <xdr:to>
      <xdr:col>0</xdr:col>
      <xdr:colOff>1080000</xdr:colOff>
      <xdr:row>36</xdr:row>
      <xdr:rowOff>104775</xdr:rowOff>
    </xdr:to>
    <xdr:cxnSp macro="">
      <xdr:nvCxnSpPr>
        <xdr:cNvPr id="2" name="Прямая соединительная линия 1">
          <a:extLst>
            <a:ext uri="{FF2B5EF4-FFF2-40B4-BE49-F238E27FC236}">
              <a16:creationId xmlns:a16="http://schemas.microsoft.com/office/drawing/2014/main" xmlns="" id="{CFE60C1D-27A3-4C84-AB8E-E63D5F780C31}"/>
            </a:ext>
          </a:extLst>
        </xdr:cNvPr>
        <xdr:cNvCxnSpPr/>
      </xdr:nvCxnSpPr>
      <xdr:spPr>
        <a:xfrm>
          <a:off x="0" y="92868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21</xdr:row>
      <xdr:rowOff>60960</xdr:rowOff>
    </xdr:from>
    <xdr:to>
      <xdr:col>6</xdr:col>
      <xdr:colOff>1501140</xdr:colOff>
      <xdr:row>47</xdr:row>
      <xdr:rowOff>114300</xdr:rowOff>
    </xdr:to>
    <xdr:graphicFrame macro="">
      <xdr:nvGraphicFramePr>
        <xdr:cNvPr id="2" name="Диаграмма 1">
          <a:extLst>
            <a:ext uri="{FF2B5EF4-FFF2-40B4-BE49-F238E27FC236}">
              <a16:creationId xmlns:a16="http://schemas.microsoft.com/office/drawing/2014/main" xmlns="" id="{045994E5-0C7E-4709-A1FB-4CA3A28C5C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18</xdr:row>
      <xdr:rowOff>133350</xdr:rowOff>
    </xdr:from>
    <xdr:to>
      <xdr:col>0</xdr:col>
      <xdr:colOff>1089525</xdr:colOff>
      <xdr:row>18</xdr:row>
      <xdr:rowOff>133350</xdr:rowOff>
    </xdr:to>
    <xdr:cxnSp macro="">
      <xdr:nvCxnSpPr>
        <xdr:cNvPr id="2" name="Прямая соединительная линия 1">
          <a:extLst>
            <a:ext uri="{FF2B5EF4-FFF2-40B4-BE49-F238E27FC236}">
              <a16:creationId xmlns:a16="http://schemas.microsoft.com/office/drawing/2014/main" xmlns="" id="{9C994363-95BD-4843-BA25-E9F49F1F9684}"/>
            </a:ext>
          </a:extLst>
        </xdr:cNvPr>
        <xdr:cNvCxnSpPr/>
      </xdr:nvCxnSpPr>
      <xdr:spPr>
        <a:xfrm>
          <a:off x="9525" y="520065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30</xdr:row>
      <xdr:rowOff>0</xdr:rowOff>
    </xdr:from>
    <xdr:to>
      <xdr:col>0</xdr:col>
      <xdr:colOff>1080000</xdr:colOff>
      <xdr:row>30</xdr:row>
      <xdr:rowOff>0</xdr:rowOff>
    </xdr:to>
    <xdr:cxnSp macro="">
      <xdr:nvCxnSpPr>
        <xdr:cNvPr id="2" name="Прямая соединительная линия 1">
          <a:extLst>
            <a:ext uri="{FF2B5EF4-FFF2-40B4-BE49-F238E27FC236}">
              <a16:creationId xmlns:a16="http://schemas.microsoft.com/office/drawing/2014/main" xmlns="" id="{D839D129-33B4-4A53-A595-3270709CC096}"/>
            </a:ext>
          </a:extLst>
        </xdr:cNvPr>
        <xdr:cNvCxnSpPr/>
      </xdr:nvCxnSpPr>
      <xdr:spPr>
        <a:xfrm>
          <a:off x="0" y="88392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32</xdr:row>
      <xdr:rowOff>22860</xdr:rowOff>
    </xdr:from>
    <xdr:to>
      <xdr:col>0</xdr:col>
      <xdr:colOff>1080000</xdr:colOff>
      <xdr:row>32</xdr:row>
      <xdr:rowOff>22860</xdr:rowOff>
    </xdr:to>
    <xdr:cxnSp macro="">
      <xdr:nvCxnSpPr>
        <xdr:cNvPr id="2" name="Прямая соединительная линия 1">
          <a:extLst>
            <a:ext uri="{FF2B5EF4-FFF2-40B4-BE49-F238E27FC236}">
              <a16:creationId xmlns:a16="http://schemas.microsoft.com/office/drawing/2014/main" xmlns="" id="{A309F98E-820B-42D4-B1D3-A9EF6E440CDE}"/>
            </a:ext>
          </a:extLst>
        </xdr:cNvPr>
        <xdr:cNvCxnSpPr/>
      </xdr:nvCxnSpPr>
      <xdr:spPr>
        <a:xfrm>
          <a:off x="0" y="92202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25</xdr:row>
      <xdr:rowOff>57150</xdr:rowOff>
    </xdr:from>
    <xdr:to>
      <xdr:col>0</xdr:col>
      <xdr:colOff>1099050</xdr:colOff>
      <xdr:row>25</xdr:row>
      <xdr:rowOff>57150</xdr:rowOff>
    </xdr:to>
    <xdr:cxnSp macro="">
      <xdr:nvCxnSpPr>
        <xdr:cNvPr id="2" name="Прямая соединительная линия 1">
          <a:extLst>
            <a:ext uri="{FF2B5EF4-FFF2-40B4-BE49-F238E27FC236}">
              <a16:creationId xmlns:a16="http://schemas.microsoft.com/office/drawing/2014/main" xmlns="" id="{D4BEFFBB-FB5C-4962-B6D8-524D50A49C60}"/>
            </a:ext>
          </a:extLst>
        </xdr:cNvPr>
        <xdr:cNvCxnSpPr/>
      </xdr:nvCxnSpPr>
      <xdr:spPr>
        <a:xfrm flipV="1">
          <a:off x="19050" y="919353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19050</xdr:colOff>
      <xdr:row>35</xdr:row>
      <xdr:rowOff>0</xdr:rowOff>
    </xdr:from>
    <xdr:to>
      <xdr:col>0</xdr:col>
      <xdr:colOff>1099050</xdr:colOff>
      <xdr:row>35</xdr:row>
      <xdr:rowOff>0</xdr:rowOff>
    </xdr:to>
    <xdr:cxnSp macro="">
      <xdr:nvCxnSpPr>
        <xdr:cNvPr id="2" name="Прямая соединительная линия 1">
          <a:extLst>
            <a:ext uri="{FF2B5EF4-FFF2-40B4-BE49-F238E27FC236}">
              <a16:creationId xmlns:a16="http://schemas.microsoft.com/office/drawing/2014/main" xmlns="" id="{65D85063-50C4-4D39-8C80-F5B871868645}"/>
            </a:ext>
          </a:extLst>
        </xdr:cNvPr>
        <xdr:cNvCxnSpPr/>
      </xdr:nvCxnSpPr>
      <xdr:spPr>
        <a:xfrm>
          <a:off x="19050" y="91059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19050</xdr:colOff>
      <xdr:row>33</xdr:row>
      <xdr:rowOff>38100</xdr:rowOff>
    </xdr:from>
    <xdr:to>
      <xdr:col>0</xdr:col>
      <xdr:colOff>1099050</xdr:colOff>
      <xdr:row>33</xdr:row>
      <xdr:rowOff>38100</xdr:rowOff>
    </xdr:to>
    <xdr:cxnSp macro="">
      <xdr:nvCxnSpPr>
        <xdr:cNvPr id="2" name="Прямая соединительная линия 1">
          <a:extLst>
            <a:ext uri="{FF2B5EF4-FFF2-40B4-BE49-F238E27FC236}">
              <a16:creationId xmlns:a16="http://schemas.microsoft.com/office/drawing/2014/main" xmlns="" id="{29255F72-69BF-4511-B23C-B7CCDAD89A4E}"/>
            </a:ext>
          </a:extLst>
        </xdr:cNvPr>
        <xdr:cNvCxnSpPr/>
      </xdr:nvCxnSpPr>
      <xdr:spPr>
        <a:xfrm>
          <a:off x="19050" y="93726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_OLD-PC\D\&#1058;&#1040;&#1053;&#1071;%20&#1076;&#1086;&#1082;\&#1047;&#1073;&#1110;&#1088;&#1085;&#1080;&#1082;\zb_dovkillia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2"/>
      <sheetName val="3-4"/>
      <sheetName val="Зміст"/>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102"/>
      <sheetName val="103"/>
      <sheetName val="104"/>
      <sheetName val="105"/>
      <sheetName val="106"/>
      <sheetName val="107"/>
      <sheetName val="108"/>
      <sheetName val="109"/>
      <sheetName val="110"/>
      <sheetName val="111"/>
      <sheetName val="112"/>
      <sheetName val="113"/>
      <sheetName val="114"/>
      <sheetName val="115"/>
      <sheetName val="116"/>
      <sheetName val="117"/>
      <sheetName val="118"/>
      <sheetName val="119"/>
      <sheetName val="120"/>
      <sheetName val="1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24">
          <cell r="R24" t="str">
            <v>2005</v>
          </cell>
          <cell r="S24">
            <v>613.6</v>
          </cell>
        </row>
        <row r="25">
          <cell r="R25" t="str">
            <v>2010</v>
          </cell>
          <cell r="S25">
            <v>646.9</v>
          </cell>
        </row>
        <row r="26">
          <cell r="R26" t="str">
            <v>2011</v>
          </cell>
          <cell r="S26">
            <v>575.20000000000005</v>
          </cell>
        </row>
        <row r="27">
          <cell r="R27" t="str">
            <v>2012</v>
          </cell>
          <cell r="S27">
            <v>746.9</v>
          </cell>
        </row>
        <row r="28">
          <cell r="R28" t="str">
            <v>2013</v>
          </cell>
          <cell r="S28">
            <v>567.5</v>
          </cell>
        </row>
        <row r="29">
          <cell r="R29" t="str">
            <v>2014</v>
          </cell>
          <cell r="S29">
            <v>357.5</v>
          </cell>
        </row>
        <row r="30">
          <cell r="R30" t="str">
            <v>2015</v>
          </cell>
          <cell r="S30">
            <v>420.6</v>
          </cell>
        </row>
        <row r="31">
          <cell r="R31" t="str">
            <v>2016</v>
          </cell>
          <cell r="S31">
            <v>414.7</v>
          </cell>
        </row>
        <row r="32">
          <cell r="R32" t="str">
            <v>2017</v>
          </cell>
          <cell r="S32">
            <v>431.6</v>
          </cell>
        </row>
        <row r="33">
          <cell r="R33" t="str">
            <v>2018</v>
          </cell>
          <cell r="S33">
            <v>466.3</v>
          </cell>
        </row>
        <row r="34">
          <cell r="R34" t="str">
            <v>2019</v>
          </cell>
          <cell r="S34">
            <v>522.5</v>
          </cell>
        </row>
        <row r="35">
          <cell r="R35" t="str">
            <v>2020</v>
          </cell>
          <cell r="S35">
            <v>454.5</v>
          </cell>
        </row>
        <row r="36">
          <cell r="R36" t="str">
            <v>2021</v>
          </cell>
          <cell r="S36">
            <v>394.2</v>
          </cell>
        </row>
        <row r="37">
          <cell r="R37" t="str">
            <v>2022</v>
          </cell>
          <cell r="S37">
            <v>195.6</v>
          </cell>
        </row>
      </sheetData>
      <sheetData sheetId="40"/>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www.ukrstat.gov.ua/" TargetMode="External"/><Relationship Id="rId2" Type="http://schemas.openxmlformats.org/officeDocument/2006/relationships/hyperlink" Target="mailto:office@ukrstat.gov.ua" TargetMode="External"/><Relationship Id="rId1" Type="http://schemas.openxmlformats.org/officeDocument/2006/relationships/hyperlink" Target="mailto:office@ukrstat.gov.ua"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34"/>
  <sheetViews>
    <sheetView tabSelected="1" topLeftCell="A10" zoomScaleNormal="100" workbookViewId="0">
      <selection activeCell="E15" sqref="E15"/>
    </sheetView>
  </sheetViews>
  <sheetFormatPr defaultColWidth="8" defaultRowHeight="15.75"/>
  <cols>
    <col min="1" max="6" width="12.33203125" style="1" customWidth="1"/>
    <col min="7" max="7" width="35.6640625" style="1" customWidth="1"/>
    <col min="8" max="16384" width="8" style="1"/>
  </cols>
  <sheetData>
    <row r="1" spans="1:7" ht="27.95" customHeight="1"/>
    <row r="2" spans="1:7" ht="20.25">
      <c r="A2" s="557" t="s">
        <v>7</v>
      </c>
      <c r="B2" s="557"/>
      <c r="C2" s="557"/>
      <c r="D2" s="557"/>
      <c r="E2" s="557"/>
      <c r="F2" s="557"/>
      <c r="G2" s="557"/>
    </row>
    <row r="3" spans="1:7" ht="20.25">
      <c r="A3" s="558" t="s">
        <v>6</v>
      </c>
      <c r="B3" s="558"/>
      <c r="C3" s="558"/>
      <c r="D3" s="558"/>
      <c r="E3" s="558"/>
      <c r="F3" s="558"/>
      <c r="G3" s="558"/>
    </row>
    <row r="4" spans="1:7" ht="20.25">
      <c r="A4" s="6"/>
      <c r="B4" s="6"/>
      <c r="C4" s="6"/>
      <c r="D4" s="6"/>
      <c r="E4" s="6"/>
      <c r="F4" s="6"/>
      <c r="G4" s="6"/>
    </row>
    <row r="5" spans="1:7" ht="20.25">
      <c r="A5" s="6"/>
      <c r="B5" s="6"/>
      <c r="C5" s="6"/>
      <c r="D5" s="6"/>
      <c r="E5" s="6"/>
      <c r="F5" s="6"/>
      <c r="G5" s="6"/>
    </row>
    <row r="6" spans="1:7" ht="20.25">
      <c r="A6" s="6"/>
      <c r="B6" s="6"/>
      <c r="C6" s="6"/>
      <c r="D6" s="6"/>
      <c r="E6" s="6"/>
      <c r="F6" s="6"/>
      <c r="G6" s="6"/>
    </row>
    <row r="7" spans="1:7" ht="23.25">
      <c r="A7" s="4"/>
      <c r="B7" s="2"/>
      <c r="C7" s="2"/>
      <c r="D7" s="2"/>
      <c r="E7" s="2"/>
      <c r="F7" s="2"/>
      <c r="G7" s="2"/>
    </row>
    <row r="8" spans="1:7" ht="23.25">
      <c r="A8" s="4"/>
      <c r="B8" s="2"/>
      <c r="C8" s="2"/>
      <c r="D8" s="2"/>
      <c r="E8" s="2"/>
      <c r="F8" s="2"/>
      <c r="G8" s="2"/>
    </row>
    <row r="9" spans="1:7" ht="23.25">
      <c r="A9" s="4"/>
      <c r="B9" s="2"/>
      <c r="C9" s="2"/>
      <c r="D9" s="2"/>
      <c r="E9" s="2"/>
      <c r="F9" s="2"/>
      <c r="G9" s="2"/>
    </row>
    <row r="10" spans="1:7" ht="23.25">
      <c r="A10" s="4"/>
      <c r="B10" s="2"/>
      <c r="C10" s="2"/>
      <c r="D10" s="2"/>
      <c r="E10" s="2"/>
      <c r="F10" s="2"/>
      <c r="G10" s="2"/>
    </row>
    <row r="11" spans="1:7" ht="25.5">
      <c r="A11" s="559" t="s">
        <v>5</v>
      </c>
      <c r="B11" s="559"/>
      <c r="C11" s="559"/>
      <c r="D11" s="559"/>
      <c r="E11" s="559"/>
      <c r="F11" s="559"/>
      <c r="G11" s="559"/>
    </row>
    <row r="12" spans="1:7" ht="25.5">
      <c r="A12" s="560" t="s">
        <v>4</v>
      </c>
      <c r="B12" s="560"/>
      <c r="C12" s="560"/>
      <c r="D12" s="560"/>
      <c r="E12" s="560"/>
      <c r="F12" s="560"/>
      <c r="G12" s="560"/>
    </row>
    <row r="13" spans="1:7" ht="25.5">
      <c r="A13" s="561">
        <v>2022</v>
      </c>
      <c r="B13" s="561"/>
      <c r="C13" s="561"/>
      <c r="D13" s="561"/>
      <c r="E13" s="561"/>
      <c r="F13" s="561"/>
      <c r="G13" s="561"/>
    </row>
    <row r="14" spans="1:7" ht="26.25">
      <c r="A14" s="5"/>
      <c r="B14" s="5"/>
      <c r="C14" s="5"/>
      <c r="D14" s="5"/>
      <c r="E14" s="5"/>
      <c r="F14" s="5"/>
      <c r="G14" s="5"/>
    </row>
    <row r="15" spans="1:7" ht="26.25">
      <c r="A15" s="5"/>
      <c r="B15" s="5"/>
      <c r="C15" s="5"/>
      <c r="D15" s="5"/>
      <c r="E15" s="5"/>
      <c r="F15" s="5"/>
      <c r="G15" s="5"/>
    </row>
    <row r="16" spans="1:7" ht="23.25">
      <c r="A16" s="4"/>
      <c r="B16" s="2"/>
      <c r="C16" s="2"/>
      <c r="D16" s="2"/>
      <c r="E16" s="2"/>
      <c r="F16" s="2"/>
      <c r="G16" s="2"/>
    </row>
    <row r="17" spans="1:7" ht="63.75" customHeight="1">
      <c r="A17" s="556"/>
      <c r="B17" s="556"/>
      <c r="C17" s="556"/>
      <c r="D17" s="556"/>
      <c r="E17" s="556"/>
      <c r="F17" s="556"/>
      <c r="G17" s="556"/>
    </row>
    <row r="18" spans="1:7" ht="23.25">
      <c r="A18" s="4"/>
      <c r="B18" s="2"/>
      <c r="C18" s="2"/>
      <c r="D18" s="2"/>
      <c r="E18" s="2"/>
      <c r="F18" s="2"/>
      <c r="G18" s="2"/>
    </row>
    <row r="19" spans="1:7" ht="23.25">
      <c r="A19" s="4"/>
      <c r="B19" s="2"/>
      <c r="C19" s="2"/>
      <c r="D19" s="2"/>
      <c r="E19" s="2"/>
      <c r="F19" s="2"/>
      <c r="G19" s="2"/>
    </row>
    <row r="20" spans="1:7" ht="23.25">
      <c r="A20" s="4"/>
      <c r="B20" s="2"/>
      <c r="C20" s="2"/>
      <c r="D20" s="2"/>
      <c r="E20" s="2"/>
      <c r="F20" s="2"/>
      <c r="G20" s="2"/>
    </row>
    <row r="21" spans="1:7" ht="23.25">
      <c r="A21" s="563" t="s">
        <v>3</v>
      </c>
      <c r="B21" s="563"/>
      <c r="C21" s="563"/>
      <c r="D21" s="563"/>
      <c r="E21" s="563"/>
      <c r="F21" s="563"/>
      <c r="G21" s="563"/>
    </row>
    <row r="22" spans="1:7" ht="23.25">
      <c r="A22" s="564" t="s">
        <v>2</v>
      </c>
      <c r="B22" s="564"/>
      <c r="C22" s="564"/>
      <c r="D22" s="564"/>
      <c r="E22" s="564"/>
      <c r="F22" s="564"/>
      <c r="G22" s="564"/>
    </row>
    <row r="23" spans="1:7">
      <c r="A23" s="3"/>
      <c r="B23" s="2"/>
      <c r="C23" s="2"/>
      <c r="D23" s="2"/>
      <c r="E23" s="2"/>
      <c r="F23" s="2"/>
      <c r="G23" s="2"/>
    </row>
    <row r="24" spans="1:7">
      <c r="A24" s="3"/>
      <c r="B24" s="2"/>
      <c r="C24" s="2"/>
      <c r="D24" s="2"/>
      <c r="E24" s="2"/>
      <c r="F24" s="2"/>
      <c r="G24" s="2"/>
    </row>
    <row r="25" spans="1:7">
      <c r="A25" s="3"/>
      <c r="B25" s="2"/>
      <c r="C25" s="2"/>
      <c r="D25" s="2"/>
      <c r="E25" s="2"/>
      <c r="F25" s="2"/>
      <c r="G25" s="2"/>
    </row>
    <row r="26" spans="1:7">
      <c r="A26" s="3"/>
      <c r="B26" s="2"/>
      <c r="C26" s="2"/>
      <c r="D26" s="2"/>
      <c r="E26" s="2"/>
      <c r="F26" s="2"/>
      <c r="G26" s="2"/>
    </row>
    <row r="27" spans="1:7">
      <c r="A27" s="3"/>
      <c r="B27" s="2"/>
      <c r="C27" s="2"/>
      <c r="D27" s="2"/>
      <c r="E27" s="2"/>
      <c r="F27" s="2"/>
      <c r="G27" s="2"/>
    </row>
    <row r="28" spans="1:7">
      <c r="A28" s="562"/>
      <c r="B28" s="562"/>
      <c r="C28" s="562"/>
      <c r="D28" s="562"/>
      <c r="E28" s="562"/>
      <c r="F28" s="562"/>
      <c r="G28" s="562"/>
    </row>
    <row r="32" spans="1:7">
      <c r="A32" s="562" t="s">
        <v>1</v>
      </c>
      <c r="B32" s="562"/>
      <c r="C32" s="562"/>
      <c r="D32" s="562"/>
      <c r="E32" s="562"/>
      <c r="F32" s="562"/>
      <c r="G32" s="562"/>
    </row>
    <row r="33" spans="1:7">
      <c r="A33" s="565" t="s">
        <v>0</v>
      </c>
      <c r="B33" s="565"/>
      <c r="C33" s="565"/>
      <c r="D33" s="565"/>
      <c r="E33" s="565"/>
      <c r="F33" s="565"/>
      <c r="G33" s="565"/>
    </row>
    <row r="34" spans="1:7">
      <c r="A34" s="562">
        <v>2023</v>
      </c>
      <c r="B34" s="562"/>
      <c r="C34" s="562"/>
      <c r="D34" s="562"/>
      <c r="E34" s="562"/>
      <c r="F34" s="562"/>
      <c r="G34" s="562"/>
    </row>
  </sheetData>
  <mergeCells count="12">
    <mergeCell ref="A34:G34"/>
    <mergeCell ref="A21:G21"/>
    <mergeCell ref="A22:G22"/>
    <mergeCell ref="A28:G28"/>
    <mergeCell ref="A32:G32"/>
    <mergeCell ref="A33:G33"/>
    <mergeCell ref="A17:G17"/>
    <mergeCell ref="A2:G2"/>
    <mergeCell ref="A3:G3"/>
    <mergeCell ref="A11:G11"/>
    <mergeCell ref="A12:G12"/>
    <mergeCell ref="A13:G13"/>
  </mergeCells>
  <pageMargins left="0.59055118110236227" right="0.59055118110236227" top="0.78740157480314965" bottom="0.78740157480314965"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5"/>
  <sheetViews>
    <sheetView zoomScaleNormal="100" workbookViewId="0"/>
  </sheetViews>
  <sheetFormatPr defaultColWidth="3" defaultRowHeight="15"/>
  <cols>
    <col min="1" max="12" width="9.1640625" style="69" customWidth="1"/>
    <col min="13" max="16384" width="3" style="69"/>
  </cols>
  <sheetData>
    <row r="1" spans="2:11" ht="25.5" customHeight="1"/>
    <row r="2" spans="2:11" ht="25.5" customHeight="1"/>
    <row r="3" spans="2:11" ht="25.5" customHeight="1"/>
    <row r="4" spans="2:11" ht="25.5" customHeight="1"/>
    <row r="5" spans="2:11" ht="25.5" customHeight="1"/>
    <row r="6" spans="2:11" ht="25.5" customHeight="1"/>
    <row r="7" spans="2:11" ht="25.5" customHeight="1"/>
    <row r="8" spans="2:11" ht="25.5" customHeight="1"/>
    <row r="9" spans="2:11" ht="25.5" customHeight="1">
      <c r="B9" s="166"/>
    </row>
    <row r="10" spans="2:11" ht="25.5" customHeight="1">
      <c r="B10" s="166"/>
    </row>
    <row r="11" spans="2:11" ht="25.5" customHeight="1">
      <c r="B11" s="167"/>
      <c r="C11" s="72"/>
      <c r="D11" s="72"/>
      <c r="E11" s="72"/>
    </row>
    <row r="12" spans="2:11" ht="84.95" customHeight="1">
      <c r="B12" s="168"/>
      <c r="C12" s="588" t="s">
        <v>642</v>
      </c>
      <c r="D12" s="589"/>
      <c r="E12" s="589"/>
      <c r="F12" s="589"/>
      <c r="G12" s="589"/>
      <c r="H12" s="589"/>
      <c r="I12" s="589"/>
    </row>
    <row r="13" spans="2:11" ht="25.5" customHeight="1">
      <c r="B13" s="169"/>
      <c r="C13" s="75"/>
      <c r="D13" s="75"/>
      <c r="E13" s="75"/>
      <c r="F13" s="75"/>
      <c r="G13" s="75"/>
      <c r="H13" s="75"/>
      <c r="J13" s="76"/>
      <c r="K13" s="72"/>
    </row>
    <row r="14" spans="2:11" ht="84.95" customHeight="1">
      <c r="B14" s="166"/>
      <c r="E14" s="590" t="s">
        <v>643</v>
      </c>
      <c r="F14" s="590"/>
      <c r="G14" s="590"/>
      <c r="H14" s="590"/>
      <c r="I14" s="590"/>
      <c r="J14" s="591"/>
      <c r="K14" s="77"/>
    </row>
    <row r="15" spans="2:11" ht="25.5" customHeight="1">
      <c r="B15" s="166"/>
      <c r="H15" s="75"/>
      <c r="I15" s="75"/>
      <c r="J15" s="78"/>
    </row>
    <row r="16" spans="2:11" ht="25.5" customHeight="1">
      <c r="B16" s="166"/>
    </row>
    <row r="17" spans="2:2" ht="25.5" customHeight="1">
      <c r="B17" s="166"/>
    </row>
    <row r="18" spans="2:2" ht="25.5" customHeight="1">
      <c r="B18" s="166"/>
    </row>
    <row r="19" spans="2:2" ht="25.5" customHeight="1">
      <c r="B19" s="166"/>
    </row>
    <row r="20" spans="2:2" ht="25.5" customHeight="1">
      <c r="B20" s="166"/>
    </row>
    <row r="21" spans="2:2" ht="25.5" customHeight="1">
      <c r="B21" s="166"/>
    </row>
    <row r="22" spans="2:2" ht="25.5" customHeight="1">
      <c r="B22" s="166"/>
    </row>
    <row r="23" spans="2:2" ht="25.5" customHeight="1">
      <c r="B23" s="166"/>
    </row>
    <row r="24" spans="2:2" ht="25.5" customHeight="1">
      <c r="B24" s="166"/>
    </row>
    <row r="25" spans="2:2" ht="25.5" customHeight="1">
      <c r="B25" s="166"/>
    </row>
    <row r="26" spans="2:2" ht="24.95" customHeight="1">
      <c r="B26" s="166"/>
    </row>
    <row r="27" spans="2:2" ht="24.95" customHeight="1">
      <c r="B27" s="166"/>
    </row>
    <row r="28" spans="2:2" ht="24.95" customHeight="1">
      <c r="B28" s="166"/>
    </row>
    <row r="29" spans="2:2" ht="24.95" customHeight="1">
      <c r="B29" s="166"/>
    </row>
    <row r="30" spans="2:2" ht="24.95" customHeight="1">
      <c r="B30" s="166"/>
    </row>
    <row r="31" spans="2:2" ht="24.95" customHeight="1">
      <c r="B31" s="166"/>
    </row>
    <row r="32" spans="2:2" ht="24.95" customHeight="1">
      <c r="B32" s="166"/>
    </row>
    <row r="33" spans="2:2" ht="24.95" customHeight="1">
      <c r="B33" s="166"/>
    </row>
    <row r="34" spans="2:2" ht="24.95" customHeight="1">
      <c r="B34" s="170"/>
    </row>
    <row r="35" spans="2:2" ht="24.95" customHeight="1">
      <c r="B35" s="166"/>
    </row>
  </sheetData>
  <mergeCells count="2">
    <mergeCell ref="C12:I12"/>
    <mergeCell ref="E14:J14"/>
  </mergeCells>
  <pageMargins left="0.78740157480314965" right="0.78740157480314965" top="0.78740157480314965" bottom="0.78740157480314965" header="0.31496062992125984" footer="0.31496062992125984"/>
  <pageSetup paperSize="9" scale="95"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sqref="A1:G1"/>
    </sheetView>
  </sheetViews>
  <sheetFormatPr defaultColWidth="5.5" defaultRowHeight="12"/>
  <cols>
    <col min="1" max="1" width="25.5" customWidth="1"/>
    <col min="2" max="6" width="13.33203125" customWidth="1"/>
    <col min="7" max="7" width="25.5" customWidth="1"/>
  </cols>
  <sheetData>
    <row r="1" spans="1:7" ht="19.7" customHeight="1">
      <c r="A1" s="593" t="s">
        <v>1702</v>
      </c>
      <c r="B1" s="593"/>
      <c r="C1" s="593"/>
      <c r="D1" s="593"/>
      <c r="E1" s="593"/>
      <c r="F1" s="593"/>
      <c r="G1" s="593"/>
    </row>
    <row r="2" spans="1:7" ht="19.7" customHeight="1">
      <c r="A2" s="594" t="s">
        <v>1703</v>
      </c>
      <c r="B2" s="594"/>
      <c r="C2" s="594"/>
      <c r="D2" s="594"/>
      <c r="E2" s="594"/>
      <c r="F2" s="594"/>
      <c r="G2" s="594"/>
    </row>
    <row r="3" spans="1:7" ht="19.7" customHeight="1">
      <c r="A3" s="703" t="s">
        <v>1668</v>
      </c>
      <c r="B3" s="703"/>
      <c r="C3" s="703"/>
      <c r="D3" s="703"/>
      <c r="E3" s="703"/>
      <c r="F3" s="703"/>
      <c r="G3" s="703"/>
    </row>
    <row r="4" spans="1:7" ht="19.7" customHeight="1">
      <c r="A4" s="259"/>
      <c r="B4" s="397">
        <v>2010</v>
      </c>
      <c r="C4" s="398">
        <v>2015</v>
      </c>
      <c r="D4" s="243">
        <v>2020</v>
      </c>
      <c r="E4" s="243">
        <v>2021</v>
      </c>
      <c r="F4" s="243">
        <v>2022</v>
      </c>
      <c r="G4" s="259"/>
    </row>
    <row r="5" spans="1:7" ht="6" customHeight="1"/>
    <row r="6" spans="1:7" ht="24" customHeight="1">
      <c r="A6" s="218" t="s">
        <v>691</v>
      </c>
      <c r="B6" s="312">
        <f>SUM(B7:B33)</f>
        <v>56076</v>
      </c>
      <c r="C6" s="442">
        <v>40417</v>
      </c>
      <c r="D6" s="442">
        <v>30225</v>
      </c>
      <c r="E6" s="442">
        <v>33443</v>
      </c>
      <c r="F6" s="442">
        <v>26528</v>
      </c>
      <c r="G6" s="220" t="s">
        <v>692</v>
      </c>
    </row>
    <row r="7" spans="1:7" ht="36.75" customHeight="1">
      <c r="A7" s="221" t="s">
        <v>693</v>
      </c>
      <c r="B7" s="245">
        <v>1411</v>
      </c>
      <c r="C7" s="253" t="s">
        <v>559</v>
      </c>
      <c r="D7" s="226" t="s">
        <v>559</v>
      </c>
      <c r="E7" s="253" t="s">
        <v>559</v>
      </c>
      <c r="F7" s="253" t="s">
        <v>559</v>
      </c>
      <c r="G7" s="224" t="s">
        <v>695</v>
      </c>
    </row>
    <row r="8" spans="1:7" ht="24" customHeight="1">
      <c r="A8" s="221" t="s">
        <v>696</v>
      </c>
      <c r="B8" s="245">
        <v>2791</v>
      </c>
      <c r="C8" s="245">
        <v>1963</v>
      </c>
      <c r="D8" s="226">
        <v>1335</v>
      </c>
      <c r="E8" s="253">
        <v>1228</v>
      </c>
      <c r="F8" s="253">
        <v>1083</v>
      </c>
      <c r="G8" s="225" t="s">
        <v>697</v>
      </c>
    </row>
    <row r="9" spans="1:7" ht="24" customHeight="1">
      <c r="A9" s="221" t="s">
        <v>698</v>
      </c>
      <c r="B9" s="245">
        <v>2400</v>
      </c>
      <c r="C9" s="245">
        <v>2108</v>
      </c>
      <c r="D9" s="226">
        <v>3145</v>
      </c>
      <c r="E9" s="253">
        <v>2817</v>
      </c>
      <c r="F9" s="253">
        <v>1815</v>
      </c>
      <c r="G9" s="225" t="s">
        <v>699</v>
      </c>
    </row>
    <row r="10" spans="1:7" ht="24" customHeight="1">
      <c r="A10" s="221" t="s">
        <v>700</v>
      </c>
      <c r="B10" s="245">
        <v>1907</v>
      </c>
      <c r="C10" s="245">
        <v>246</v>
      </c>
      <c r="D10" s="226">
        <v>309</v>
      </c>
      <c r="E10" s="253">
        <v>348</v>
      </c>
      <c r="F10" s="253">
        <v>345</v>
      </c>
      <c r="G10" s="225" t="s">
        <v>701</v>
      </c>
    </row>
    <row r="11" spans="1:7" ht="24" customHeight="1">
      <c r="A11" s="221" t="s">
        <v>702</v>
      </c>
      <c r="B11" s="245">
        <v>1987</v>
      </c>
      <c r="C11" s="245">
        <v>241</v>
      </c>
      <c r="D11" s="226">
        <v>163</v>
      </c>
      <c r="E11" s="253">
        <v>190</v>
      </c>
      <c r="F11" s="253" t="s">
        <v>694</v>
      </c>
      <c r="G11" s="225" t="s">
        <v>703</v>
      </c>
    </row>
    <row r="12" spans="1:7" ht="24" customHeight="1">
      <c r="A12" s="221" t="s">
        <v>704</v>
      </c>
      <c r="B12" s="245">
        <v>4282</v>
      </c>
      <c r="C12" s="245">
        <v>6416</v>
      </c>
      <c r="D12" s="226">
        <v>5482</v>
      </c>
      <c r="E12" s="253">
        <v>7195</v>
      </c>
      <c r="F12" s="253">
        <v>7441</v>
      </c>
      <c r="G12" s="225" t="s">
        <v>705</v>
      </c>
    </row>
    <row r="13" spans="1:7" ht="24" customHeight="1">
      <c r="A13" s="221" t="s">
        <v>706</v>
      </c>
      <c r="B13" s="245">
        <v>1122</v>
      </c>
      <c r="C13" s="245">
        <v>1361</v>
      </c>
      <c r="D13" s="226">
        <v>769</v>
      </c>
      <c r="E13" s="253">
        <v>790</v>
      </c>
      <c r="F13" s="253">
        <v>738</v>
      </c>
      <c r="G13" s="225" t="s">
        <v>707</v>
      </c>
    </row>
    <row r="14" spans="1:7" ht="24" customHeight="1">
      <c r="A14" s="221" t="s">
        <v>708</v>
      </c>
      <c r="B14" s="245">
        <v>2004</v>
      </c>
      <c r="C14" s="245">
        <v>363</v>
      </c>
      <c r="D14" s="226">
        <v>444</v>
      </c>
      <c r="E14" s="253">
        <v>756</v>
      </c>
      <c r="F14" s="253" t="s">
        <v>694</v>
      </c>
      <c r="G14" s="225" t="s">
        <v>709</v>
      </c>
    </row>
    <row r="15" spans="1:7" ht="24" customHeight="1">
      <c r="A15" s="221" t="s">
        <v>710</v>
      </c>
      <c r="B15" s="245">
        <v>1080</v>
      </c>
      <c r="C15" s="245">
        <v>1772</v>
      </c>
      <c r="D15" s="226">
        <v>897</v>
      </c>
      <c r="E15" s="253">
        <v>876</v>
      </c>
      <c r="F15" s="253">
        <v>705</v>
      </c>
      <c r="G15" s="225" t="s">
        <v>711</v>
      </c>
    </row>
    <row r="16" spans="1:7" ht="24" customHeight="1">
      <c r="A16" s="221" t="s">
        <v>712</v>
      </c>
      <c r="B16" s="245">
        <v>2307</v>
      </c>
      <c r="C16" s="245">
        <v>3753</v>
      </c>
      <c r="D16" s="226">
        <v>2516</v>
      </c>
      <c r="E16" s="253">
        <v>2080</v>
      </c>
      <c r="F16" s="253">
        <v>1276</v>
      </c>
      <c r="G16" s="225" t="s">
        <v>713</v>
      </c>
    </row>
    <row r="17" spans="1:7" ht="24" customHeight="1">
      <c r="A17" s="221" t="s">
        <v>714</v>
      </c>
      <c r="B17" s="245">
        <v>2268</v>
      </c>
      <c r="C17" s="245">
        <v>729</v>
      </c>
      <c r="D17" s="226">
        <v>346</v>
      </c>
      <c r="E17" s="253">
        <v>398</v>
      </c>
      <c r="F17" s="253">
        <v>277</v>
      </c>
      <c r="G17" s="225" t="s">
        <v>715</v>
      </c>
    </row>
    <row r="18" spans="1:7" ht="24" customHeight="1">
      <c r="A18" s="221" t="s">
        <v>716</v>
      </c>
      <c r="B18" s="245">
        <v>5849</v>
      </c>
      <c r="C18" s="245">
        <v>437</v>
      </c>
      <c r="D18" s="226">
        <v>776</v>
      </c>
      <c r="E18" s="253">
        <v>1295</v>
      </c>
      <c r="F18" s="253" t="s">
        <v>694</v>
      </c>
      <c r="G18" s="225" t="s">
        <v>717</v>
      </c>
    </row>
    <row r="19" spans="1:7" ht="24" customHeight="1">
      <c r="A19" s="221" t="s">
        <v>718</v>
      </c>
      <c r="B19" s="245">
        <v>2422</v>
      </c>
      <c r="C19" s="245">
        <v>2413</v>
      </c>
      <c r="D19" s="226">
        <v>1206</v>
      </c>
      <c r="E19" s="253">
        <v>1332</v>
      </c>
      <c r="F19" s="253">
        <v>1318</v>
      </c>
      <c r="G19" s="225" t="s">
        <v>719</v>
      </c>
    </row>
    <row r="20" spans="1:7" ht="24" customHeight="1">
      <c r="A20" s="221" t="s">
        <v>720</v>
      </c>
      <c r="B20" s="245">
        <v>2498</v>
      </c>
      <c r="C20" s="245">
        <v>148</v>
      </c>
      <c r="D20" s="226">
        <v>223</v>
      </c>
      <c r="E20" s="253">
        <v>125</v>
      </c>
      <c r="F20" s="253">
        <v>201</v>
      </c>
      <c r="G20" s="225" t="s">
        <v>721</v>
      </c>
    </row>
    <row r="21" spans="1:7" ht="24" customHeight="1">
      <c r="A21" s="221" t="s">
        <v>722</v>
      </c>
      <c r="B21" s="245">
        <v>3218</v>
      </c>
      <c r="C21" s="245">
        <v>265</v>
      </c>
      <c r="D21" s="226">
        <v>59</v>
      </c>
      <c r="E21" s="253">
        <v>88</v>
      </c>
      <c r="F21" s="253">
        <v>51</v>
      </c>
      <c r="G21" s="225" t="s">
        <v>723</v>
      </c>
    </row>
    <row r="22" spans="1:7" ht="24" customHeight="1">
      <c r="A22" s="221" t="s">
        <v>724</v>
      </c>
      <c r="B22" s="245">
        <v>2035</v>
      </c>
      <c r="C22" s="245">
        <v>1810</v>
      </c>
      <c r="D22" s="226">
        <v>931</v>
      </c>
      <c r="E22" s="253">
        <v>1329</v>
      </c>
      <c r="F22" s="253">
        <v>1262</v>
      </c>
      <c r="G22" s="225" t="s">
        <v>725</v>
      </c>
    </row>
    <row r="23" spans="1:7" ht="24" customHeight="1">
      <c r="A23" s="221" t="s">
        <v>726</v>
      </c>
      <c r="B23" s="245">
        <v>3505</v>
      </c>
      <c r="C23" s="245">
        <v>4249</v>
      </c>
      <c r="D23" s="226">
        <v>3800</v>
      </c>
      <c r="E23" s="253">
        <v>3800</v>
      </c>
      <c r="F23" s="253">
        <v>3251</v>
      </c>
      <c r="G23" s="225" t="s">
        <v>727</v>
      </c>
    </row>
    <row r="24" spans="1:7" ht="24" customHeight="1">
      <c r="A24" s="221" t="s">
        <v>728</v>
      </c>
      <c r="B24" s="245">
        <v>2214</v>
      </c>
      <c r="C24" s="245">
        <v>1935</v>
      </c>
      <c r="D24" s="226">
        <v>1384</v>
      </c>
      <c r="E24" s="253">
        <v>1712</v>
      </c>
      <c r="F24" s="253">
        <v>1427</v>
      </c>
      <c r="G24" s="225" t="s">
        <v>729</v>
      </c>
    </row>
    <row r="25" spans="1:7" ht="24" customHeight="1">
      <c r="A25" s="221" t="s">
        <v>730</v>
      </c>
      <c r="B25" s="245">
        <v>839</v>
      </c>
      <c r="C25" s="245">
        <v>716</v>
      </c>
      <c r="D25" s="226">
        <v>605</v>
      </c>
      <c r="E25" s="253">
        <v>721</v>
      </c>
      <c r="F25" s="253">
        <v>380</v>
      </c>
      <c r="G25" s="225" t="s">
        <v>731</v>
      </c>
    </row>
    <row r="26" spans="1:7" ht="24" customHeight="1">
      <c r="A26" s="221" t="s">
        <v>732</v>
      </c>
      <c r="B26" s="245">
        <v>1068</v>
      </c>
      <c r="C26" s="245">
        <v>844</v>
      </c>
      <c r="D26" s="226">
        <v>459</v>
      </c>
      <c r="E26" s="253">
        <v>249</v>
      </c>
      <c r="F26" s="253">
        <v>200</v>
      </c>
      <c r="G26" s="225" t="s">
        <v>733</v>
      </c>
    </row>
    <row r="27" spans="1:7" ht="24" customHeight="1">
      <c r="A27" s="221" t="s">
        <v>734</v>
      </c>
      <c r="B27" s="245">
        <v>1581</v>
      </c>
      <c r="C27" s="245">
        <v>690</v>
      </c>
      <c r="D27" s="226">
        <v>134</v>
      </c>
      <c r="E27" s="253">
        <v>435</v>
      </c>
      <c r="F27" s="253" t="s">
        <v>694</v>
      </c>
      <c r="G27" s="225" t="s">
        <v>735</v>
      </c>
    </row>
    <row r="28" spans="1:7" ht="24" customHeight="1">
      <c r="A28" s="221" t="s">
        <v>736</v>
      </c>
      <c r="B28" s="245">
        <v>2053</v>
      </c>
      <c r="C28" s="245">
        <v>1432</v>
      </c>
      <c r="D28" s="226">
        <v>1202</v>
      </c>
      <c r="E28" s="253">
        <v>1126</v>
      </c>
      <c r="F28" s="253">
        <v>903</v>
      </c>
      <c r="G28" s="225" t="s">
        <v>737</v>
      </c>
    </row>
    <row r="29" spans="1:7" ht="24" customHeight="1">
      <c r="A29" s="221" t="s">
        <v>738</v>
      </c>
      <c r="B29" s="245">
        <v>1393</v>
      </c>
      <c r="C29" s="245">
        <v>1313</v>
      </c>
      <c r="D29" s="226">
        <v>1081</v>
      </c>
      <c r="E29" s="253">
        <v>1246</v>
      </c>
      <c r="F29" s="253">
        <v>851</v>
      </c>
      <c r="G29" s="225" t="s">
        <v>739</v>
      </c>
    </row>
    <row r="30" spans="1:7" ht="24" customHeight="1">
      <c r="A30" s="221" t="s">
        <v>740</v>
      </c>
      <c r="B30" s="245">
        <v>1103</v>
      </c>
      <c r="C30" s="245">
        <v>990</v>
      </c>
      <c r="D30" s="226">
        <v>383</v>
      </c>
      <c r="E30" s="253">
        <v>505</v>
      </c>
      <c r="F30" s="253">
        <v>477</v>
      </c>
      <c r="G30" s="225" t="s">
        <v>741</v>
      </c>
    </row>
    <row r="31" spans="1:7" ht="24" customHeight="1">
      <c r="A31" s="221" t="s">
        <v>742</v>
      </c>
      <c r="B31" s="245">
        <v>2656</v>
      </c>
      <c r="C31" s="245">
        <v>3977</v>
      </c>
      <c r="D31" s="226">
        <v>2463</v>
      </c>
      <c r="E31" s="253">
        <v>2775</v>
      </c>
      <c r="F31" s="253">
        <v>2503</v>
      </c>
      <c r="G31" s="225" t="s">
        <v>743</v>
      </c>
    </row>
    <row r="32" spans="1:7" ht="24" customHeight="1">
      <c r="A32" s="293" t="s">
        <v>1399</v>
      </c>
      <c r="B32" s="245">
        <v>51</v>
      </c>
      <c r="C32" s="245">
        <v>246</v>
      </c>
      <c r="D32" s="226">
        <v>113</v>
      </c>
      <c r="E32" s="253">
        <v>27</v>
      </c>
      <c r="F32" s="253">
        <v>24</v>
      </c>
      <c r="G32" s="225" t="s">
        <v>1400</v>
      </c>
    </row>
    <row r="33" spans="1:7" ht="24" customHeight="1">
      <c r="A33" s="221" t="s">
        <v>746</v>
      </c>
      <c r="B33" s="245">
        <v>32</v>
      </c>
      <c r="C33" s="253" t="s">
        <v>559</v>
      </c>
      <c r="D33" s="226" t="s">
        <v>559</v>
      </c>
      <c r="E33" s="253" t="s">
        <v>559</v>
      </c>
      <c r="F33" s="253" t="s">
        <v>559</v>
      </c>
      <c r="G33" s="225" t="s">
        <v>747</v>
      </c>
    </row>
  </sheetData>
  <mergeCells count="3">
    <mergeCell ref="A1:G1"/>
    <mergeCell ref="A2:G2"/>
    <mergeCell ref="A3:G3"/>
  </mergeCells>
  <pageMargins left="0.59055118110236227" right="0.59055118110236227" top="0.78740157480314965" bottom="0.78740157480314965" header="0.31496062992125984" footer="0.31496062992125984"/>
  <pageSetup paperSize="9" scale="95" orientation="portrait" r:id="rId1"/>
  <headerFooter>
    <oddFooter>&amp;C&amp;11 107</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sqref="A1:G1"/>
    </sheetView>
  </sheetViews>
  <sheetFormatPr defaultColWidth="5.5" defaultRowHeight="12"/>
  <cols>
    <col min="1" max="1" width="25.5" customWidth="1"/>
    <col min="2" max="6" width="13.33203125" customWidth="1"/>
    <col min="7" max="7" width="25.5" customWidth="1"/>
  </cols>
  <sheetData>
    <row r="1" spans="1:7" ht="19.7" customHeight="1">
      <c r="A1" s="593" t="s">
        <v>1704</v>
      </c>
      <c r="B1" s="593"/>
      <c r="C1" s="593"/>
      <c r="D1" s="593"/>
      <c r="E1" s="593"/>
      <c r="F1" s="593"/>
      <c r="G1" s="593"/>
    </row>
    <row r="2" spans="1:7" ht="19.7" customHeight="1">
      <c r="A2" s="594" t="s">
        <v>1705</v>
      </c>
      <c r="B2" s="594"/>
      <c r="C2" s="594"/>
      <c r="D2" s="594"/>
      <c r="E2" s="594"/>
      <c r="F2" s="594"/>
      <c r="G2" s="594"/>
    </row>
    <row r="3" spans="1:7" ht="19.7" customHeight="1">
      <c r="A3" s="703" t="s">
        <v>1668</v>
      </c>
      <c r="B3" s="703"/>
      <c r="C3" s="703"/>
      <c r="D3" s="703"/>
      <c r="E3" s="703"/>
      <c r="F3" s="703"/>
      <c r="G3" s="703"/>
    </row>
    <row r="4" spans="1:7" ht="19.7" customHeight="1">
      <c r="A4" s="259"/>
      <c r="B4" s="397">
        <v>2010</v>
      </c>
      <c r="C4" s="398">
        <v>2015</v>
      </c>
      <c r="D4" s="243">
        <v>2020</v>
      </c>
      <c r="E4" s="243">
        <v>2021</v>
      </c>
      <c r="F4" s="243">
        <v>2022</v>
      </c>
      <c r="G4" s="259"/>
    </row>
    <row r="5" spans="1:7" ht="6" customHeight="1"/>
    <row r="6" spans="1:7" ht="24" customHeight="1">
      <c r="A6" s="218" t="s">
        <v>691</v>
      </c>
      <c r="B6" s="312">
        <f>SUM(B7:B33)</f>
        <v>14008</v>
      </c>
      <c r="C6" s="312">
        <v>19985</v>
      </c>
      <c r="D6" s="312">
        <v>14573</v>
      </c>
      <c r="E6" s="312">
        <v>15912</v>
      </c>
      <c r="F6" s="312">
        <v>10324</v>
      </c>
      <c r="G6" s="220" t="s">
        <v>692</v>
      </c>
    </row>
    <row r="7" spans="1:7" ht="36.75" customHeight="1">
      <c r="A7" s="221" t="s">
        <v>693</v>
      </c>
      <c r="B7" s="253">
        <v>23</v>
      </c>
      <c r="C7" s="253" t="s">
        <v>559</v>
      </c>
      <c r="D7" s="253" t="s">
        <v>559</v>
      </c>
      <c r="E7" s="253" t="s">
        <v>559</v>
      </c>
      <c r="F7" s="253" t="s">
        <v>559</v>
      </c>
      <c r="G7" s="224" t="s">
        <v>695</v>
      </c>
    </row>
    <row r="8" spans="1:7" ht="24" customHeight="1">
      <c r="A8" s="221" t="s">
        <v>696</v>
      </c>
      <c r="B8" s="253">
        <v>223</v>
      </c>
      <c r="C8" s="253">
        <v>267</v>
      </c>
      <c r="D8" s="253">
        <v>172</v>
      </c>
      <c r="E8" s="253">
        <v>111</v>
      </c>
      <c r="F8" s="253">
        <v>115</v>
      </c>
      <c r="G8" s="225" t="s">
        <v>697</v>
      </c>
    </row>
    <row r="9" spans="1:7" ht="24" customHeight="1">
      <c r="A9" s="221" t="s">
        <v>698</v>
      </c>
      <c r="B9" s="253">
        <v>1625</v>
      </c>
      <c r="C9" s="253">
        <v>3219</v>
      </c>
      <c r="D9" s="253">
        <v>2748</v>
      </c>
      <c r="E9" s="253">
        <v>2810</v>
      </c>
      <c r="F9" s="253">
        <v>1195</v>
      </c>
      <c r="G9" s="225" t="s">
        <v>699</v>
      </c>
    </row>
    <row r="10" spans="1:7" ht="24" customHeight="1">
      <c r="A10" s="221" t="s">
        <v>700</v>
      </c>
      <c r="B10" s="253">
        <v>55</v>
      </c>
      <c r="C10" s="253">
        <v>113</v>
      </c>
      <c r="D10" s="253">
        <v>89</v>
      </c>
      <c r="E10" s="253">
        <v>76</v>
      </c>
      <c r="F10" s="253">
        <v>45</v>
      </c>
      <c r="G10" s="225" t="s">
        <v>701</v>
      </c>
    </row>
    <row r="11" spans="1:7" ht="24" customHeight="1">
      <c r="A11" s="221" t="s">
        <v>702</v>
      </c>
      <c r="B11" s="253">
        <v>48</v>
      </c>
      <c r="C11" s="253">
        <v>107</v>
      </c>
      <c r="D11" s="253">
        <v>69</v>
      </c>
      <c r="E11" s="253">
        <v>44</v>
      </c>
      <c r="F11" s="253" t="s">
        <v>694</v>
      </c>
      <c r="G11" s="225" t="s">
        <v>703</v>
      </c>
    </row>
    <row r="12" spans="1:7" ht="24" customHeight="1">
      <c r="A12" s="221" t="s">
        <v>704</v>
      </c>
      <c r="B12" s="253">
        <v>2151</v>
      </c>
      <c r="C12" s="253">
        <v>3013</v>
      </c>
      <c r="D12" s="253">
        <v>2532</v>
      </c>
      <c r="E12" s="253">
        <v>3468</v>
      </c>
      <c r="F12" s="253">
        <v>2275</v>
      </c>
      <c r="G12" s="225" t="s">
        <v>705</v>
      </c>
    </row>
    <row r="13" spans="1:7" ht="24" customHeight="1">
      <c r="A13" s="221" t="s">
        <v>706</v>
      </c>
      <c r="B13" s="253">
        <v>1070</v>
      </c>
      <c r="C13" s="253">
        <v>2109</v>
      </c>
      <c r="D13" s="253">
        <v>1412</v>
      </c>
      <c r="E13" s="253">
        <v>1375</v>
      </c>
      <c r="F13" s="253">
        <v>727</v>
      </c>
      <c r="G13" s="225" t="s">
        <v>707</v>
      </c>
    </row>
    <row r="14" spans="1:7" ht="24" customHeight="1">
      <c r="A14" s="221" t="s">
        <v>708</v>
      </c>
      <c r="B14" s="253">
        <v>13</v>
      </c>
      <c r="C14" s="253">
        <v>13</v>
      </c>
      <c r="D14" s="253">
        <v>9</v>
      </c>
      <c r="E14" s="253" t="s">
        <v>694</v>
      </c>
      <c r="F14" s="253" t="s">
        <v>694</v>
      </c>
      <c r="G14" s="225" t="s">
        <v>709</v>
      </c>
    </row>
    <row r="15" spans="1:7" ht="24" customHeight="1">
      <c r="A15" s="221" t="s">
        <v>710</v>
      </c>
      <c r="B15" s="253">
        <v>1344</v>
      </c>
      <c r="C15" s="253">
        <v>1909</v>
      </c>
      <c r="D15" s="253">
        <v>1372</v>
      </c>
      <c r="E15" s="253">
        <v>1336</v>
      </c>
      <c r="F15" s="253">
        <v>1015</v>
      </c>
      <c r="G15" s="225" t="s">
        <v>711</v>
      </c>
    </row>
    <row r="16" spans="1:7" ht="24" customHeight="1">
      <c r="A16" s="221" t="s">
        <v>712</v>
      </c>
      <c r="B16" s="253">
        <v>638</v>
      </c>
      <c r="C16" s="253">
        <v>710</v>
      </c>
      <c r="D16" s="253">
        <v>577</v>
      </c>
      <c r="E16" s="253">
        <v>861</v>
      </c>
      <c r="F16" s="253">
        <v>330</v>
      </c>
      <c r="G16" s="225" t="s">
        <v>713</v>
      </c>
    </row>
    <row r="17" spans="1:7" ht="24" customHeight="1">
      <c r="A17" s="221" t="s">
        <v>714</v>
      </c>
      <c r="B17" s="253">
        <v>78</v>
      </c>
      <c r="C17" s="253">
        <v>89</v>
      </c>
      <c r="D17" s="253">
        <v>62</v>
      </c>
      <c r="E17" s="253">
        <v>48</v>
      </c>
      <c r="F17" s="253">
        <v>33</v>
      </c>
      <c r="G17" s="225" t="s">
        <v>715</v>
      </c>
    </row>
    <row r="18" spans="1:7" ht="24" customHeight="1">
      <c r="A18" s="221" t="s">
        <v>716</v>
      </c>
      <c r="B18" s="253">
        <v>311</v>
      </c>
      <c r="C18" s="253">
        <v>62</v>
      </c>
      <c r="D18" s="253">
        <v>112</v>
      </c>
      <c r="E18" s="253">
        <v>300</v>
      </c>
      <c r="F18" s="253" t="s">
        <v>694</v>
      </c>
      <c r="G18" s="225" t="s">
        <v>717</v>
      </c>
    </row>
    <row r="19" spans="1:7" ht="24" customHeight="1">
      <c r="A19" s="221" t="s">
        <v>718</v>
      </c>
      <c r="B19" s="253">
        <v>836</v>
      </c>
      <c r="C19" s="253">
        <v>1864</v>
      </c>
      <c r="D19" s="253">
        <v>1233</v>
      </c>
      <c r="E19" s="253">
        <v>1140</v>
      </c>
      <c r="F19" s="253">
        <v>1086</v>
      </c>
      <c r="G19" s="225" t="s">
        <v>719</v>
      </c>
    </row>
    <row r="20" spans="1:7" ht="24" customHeight="1">
      <c r="A20" s="221" t="s">
        <v>720</v>
      </c>
      <c r="B20" s="253">
        <v>188</v>
      </c>
      <c r="C20" s="253">
        <v>205</v>
      </c>
      <c r="D20" s="253">
        <v>31</v>
      </c>
      <c r="E20" s="253">
        <v>105</v>
      </c>
      <c r="F20" s="253">
        <v>20</v>
      </c>
      <c r="G20" s="225" t="s">
        <v>721</v>
      </c>
    </row>
    <row r="21" spans="1:7" ht="24" customHeight="1">
      <c r="A21" s="221" t="s">
        <v>722</v>
      </c>
      <c r="B21" s="253">
        <v>205</v>
      </c>
      <c r="C21" s="253">
        <v>129</v>
      </c>
      <c r="D21" s="253">
        <v>6</v>
      </c>
      <c r="E21" s="253">
        <v>48</v>
      </c>
      <c r="F21" s="253">
        <v>2</v>
      </c>
      <c r="G21" s="225" t="s">
        <v>723</v>
      </c>
    </row>
    <row r="22" spans="1:7" ht="24" customHeight="1">
      <c r="A22" s="221" t="s">
        <v>724</v>
      </c>
      <c r="B22" s="253">
        <v>209</v>
      </c>
      <c r="C22" s="253">
        <v>196</v>
      </c>
      <c r="D22" s="253">
        <v>113</v>
      </c>
      <c r="E22" s="253">
        <v>101</v>
      </c>
      <c r="F22" s="253">
        <v>118</v>
      </c>
      <c r="G22" s="225" t="s">
        <v>725</v>
      </c>
    </row>
    <row r="23" spans="1:7" ht="24" customHeight="1">
      <c r="A23" s="221" t="s">
        <v>726</v>
      </c>
      <c r="B23" s="253">
        <v>1706</v>
      </c>
      <c r="C23" s="253">
        <v>2475</v>
      </c>
      <c r="D23" s="253">
        <v>1526</v>
      </c>
      <c r="E23" s="253">
        <v>1638</v>
      </c>
      <c r="F23" s="253">
        <v>1396</v>
      </c>
      <c r="G23" s="225" t="s">
        <v>727</v>
      </c>
    </row>
    <row r="24" spans="1:7" ht="24" customHeight="1">
      <c r="A24" s="221" t="s">
        <v>728</v>
      </c>
      <c r="B24" s="253">
        <v>180</v>
      </c>
      <c r="C24" s="253">
        <v>247</v>
      </c>
      <c r="D24" s="253">
        <v>231</v>
      </c>
      <c r="E24" s="253">
        <v>213</v>
      </c>
      <c r="F24" s="253">
        <v>212</v>
      </c>
      <c r="G24" s="225" t="s">
        <v>729</v>
      </c>
    </row>
    <row r="25" spans="1:7" ht="24" customHeight="1">
      <c r="A25" s="221" t="s">
        <v>730</v>
      </c>
      <c r="B25" s="253">
        <v>73</v>
      </c>
      <c r="C25" s="253">
        <v>91</v>
      </c>
      <c r="D25" s="253">
        <v>76</v>
      </c>
      <c r="E25" s="253">
        <v>63</v>
      </c>
      <c r="F25" s="253">
        <v>37</v>
      </c>
      <c r="G25" s="225" t="s">
        <v>731</v>
      </c>
    </row>
    <row r="26" spans="1:7" ht="24" customHeight="1">
      <c r="A26" s="221" t="s">
        <v>732</v>
      </c>
      <c r="B26" s="253">
        <v>96</v>
      </c>
      <c r="C26" s="253">
        <v>51</v>
      </c>
      <c r="D26" s="253">
        <v>32</v>
      </c>
      <c r="E26" s="253">
        <v>3</v>
      </c>
      <c r="F26" s="253">
        <v>2</v>
      </c>
      <c r="G26" s="225" t="s">
        <v>733</v>
      </c>
    </row>
    <row r="27" spans="1:7" ht="24" customHeight="1">
      <c r="A27" s="221" t="s">
        <v>734</v>
      </c>
      <c r="B27" s="253">
        <v>391</v>
      </c>
      <c r="C27" s="253">
        <v>137</v>
      </c>
      <c r="D27" s="253">
        <v>84</v>
      </c>
      <c r="E27" s="253">
        <v>189</v>
      </c>
      <c r="F27" s="253" t="s">
        <v>694</v>
      </c>
      <c r="G27" s="225" t="s">
        <v>735</v>
      </c>
    </row>
    <row r="28" spans="1:7" ht="24" customHeight="1">
      <c r="A28" s="221" t="s">
        <v>736</v>
      </c>
      <c r="B28" s="253">
        <v>349</v>
      </c>
      <c r="C28" s="253">
        <v>416</v>
      </c>
      <c r="D28" s="253">
        <v>179</v>
      </c>
      <c r="E28" s="253">
        <v>207</v>
      </c>
      <c r="F28" s="253">
        <v>75</v>
      </c>
      <c r="G28" s="225" t="s">
        <v>737</v>
      </c>
    </row>
    <row r="29" spans="1:7" ht="24" customHeight="1">
      <c r="A29" s="221" t="s">
        <v>738</v>
      </c>
      <c r="B29" s="253">
        <v>264</v>
      </c>
      <c r="C29" s="253">
        <v>234</v>
      </c>
      <c r="D29" s="253">
        <v>227</v>
      </c>
      <c r="E29" s="253">
        <v>139</v>
      </c>
      <c r="F29" s="253">
        <v>104</v>
      </c>
      <c r="G29" s="225" t="s">
        <v>739</v>
      </c>
    </row>
    <row r="30" spans="1:7" ht="24" customHeight="1">
      <c r="A30" s="221" t="s">
        <v>740</v>
      </c>
      <c r="B30" s="253">
        <v>1169</v>
      </c>
      <c r="C30" s="253">
        <v>1548</v>
      </c>
      <c r="D30" s="253">
        <v>1082</v>
      </c>
      <c r="E30" s="253">
        <v>1138</v>
      </c>
      <c r="F30" s="253">
        <v>1022</v>
      </c>
      <c r="G30" s="225" t="s">
        <v>741</v>
      </c>
    </row>
    <row r="31" spans="1:7" ht="24" customHeight="1">
      <c r="A31" s="221" t="s">
        <v>742</v>
      </c>
      <c r="B31" s="253">
        <v>763</v>
      </c>
      <c r="C31" s="253">
        <v>778</v>
      </c>
      <c r="D31" s="253">
        <v>595</v>
      </c>
      <c r="E31" s="253">
        <v>496</v>
      </c>
      <c r="F31" s="253">
        <v>515</v>
      </c>
      <c r="G31" s="225" t="s">
        <v>743</v>
      </c>
    </row>
    <row r="32" spans="1:7" ht="24" customHeight="1">
      <c r="A32" s="293" t="s">
        <v>1399</v>
      </c>
      <c r="B32" s="253" t="s">
        <v>25</v>
      </c>
      <c r="C32" s="253">
        <v>3</v>
      </c>
      <c r="D32" s="91">
        <v>4</v>
      </c>
      <c r="E32" s="253">
        <v>3</v>
      </c>
      <c r="F32" s="253" t="s">
        <v>694</v>
      </c>
      <c r="G32" s="225" t="s">
        <v>1400</v>
      </c>
    </row>
    <row r="33" spans="1:7" ht="24" customHeight="1">
      <c r="A33" s="221" t="s">
        <v>746</v>
      </c>
      <c r="B33" s="253" t="s">
        <v>25</v>
      </c>
      <c r="C33" s="253" t="s">
        <v>559</v>
      </c>
      <c r="D33" s="253" t="s">
        <v>559</v>
      </c>
      <c r="E33" s="253" t="s">
        <v>559</v>
      </c>
      <c r="F33" s="253" t="s">
        <v>559</v>
      </c>
      <c r="G33" s="225" t="s">
        <v>747</v>
      </c>
    </row>
  </sheetData>
  <mergeCells count="3">
    <mergeCell ref="A1:G1"/>
    <mergeCell ref="A2:G2"/>
    <mergeCell ref="A3:G3"/>
  </mergeCells>
  <pageMargins left="0.59055118110236227" right="0.59055118110236227" top="0.78740157480314965" bottom="0.78740157480314965" header="0.31496062992125984" footer="0.31496062992125984"/>
  <pageSetup paperSize="9" scale="95" orientation="portrait" r:id="rId1"/>
  <headerFooter>
    <oddFooter>&amp;C&amp;11 108</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sqref="A1:G1"/>
    </sheetView>
  </sheetViews>
  <sheetFormatPr defaultColWidth="5.5" defaultRowHeight="12"/>
  <cols>
    <col min="1" max="1" width="25.5" customWidth="1"/>
    <col min="2" max="6" width="13.33203125" customWidth="1"/>
    <col min="7" max="7" width="25.5" customWidth="1"/>
  </cols>
  <sheetData>
    <row r="1" spans="1:7" ht="19.7" customHeight="1">
      <c r="A1" s="593" t="s">
        <v>1706</v>
      </c>
      <c r="B1" s="593"/>
      <c r="C1" s="593"/>
      <c r="D1" s="593"/>
      <c r="E1" s="593"/>
      <c r="F1" s="593"/>
      <c r="G1" s="593"/>
    </row>
    <row r="2" spans="1:7" ht="19.7" customHeight="1">
      <c r="A2" s="594" t="s">
        <v>1707</v>
      </c>
      <c r="B2" s="594"/>
      <c r="C2" s="594"/>
      <c r="D2" s="594"/>
      <c r="E2" s="594"/>
      <c r="F2" s="594"/>
      <c r="G2" s="594"/>
    </row>
    <row r="3" spans="1:7" ht="19.7" customHeight="1">
      <c r="A3" s="703" t="s">
        <v>1668</v>
      </c>
      <c r="B3" s="703"/>
      <c r="C3" s="703"/>
      <c r="D3" s="703"/>
      <c r="E3" s="703"/>
      <c r="F3" s="703"/>
      <c r="G3" s="703"/>
    </row>
    <row r="4" spans="1:7" ht="19.7" customHeight="1">
      <c r="A4" s="259"/>
      <c r="B4" s="397">
        <v>2010</v>
      </c>
      <c r="C4" s="398">
        <v>2015</v>
      </c>
      <c r="D4" s="243">
        <v>2020</v>
      </c>
      <c r="E4" s="243">
        <v>2021</v>
      </c>
      <c r="F4" s="243">
        <v>2022</v>
      </c>
      <c r="G4" s="259"/>
    </row>
    <row r="5" spans="1:7" ht="6" customHeight="1"/>
    <row r="6" spans="1:7" ht="24" customHeight="1">
      <c r="A6" s="218" t="s">
        <v>691</v>
      </c>
      <c r="B6" s="312">
        <v>27798</v>
      </c>
      <c r="C6" s="312">
        <v>2521</v>
      </c>
      <c r="D6" s="281">
        <v>2309</v>
      </c>
      <c r="E6" s="283">
        <v>3734</v>
      </c>
      <c r="F6" s="283">
        <v>2768</v>
      </c>
      <c r="G6" s="220" t="s">
        <v>692</v>
      </c>
    </row>
    <row r="7" spans="1:7" ht="36.75" customHeight="1">
      <c r="A7" s="221" t="s">
        <v>693</v>
      </c>
      <c r="B7" s="226">
        <v>1328</v>
      </c>
      <c r="C7" s="253" t="s">
        <v>559</v>
      </c>
      <c r="D7" s="253" t="s">
        <v>559</v>
      </c>
      <c r="E7" s="253" t="s">
        <v>559</v>
      </c>
      <c r="F7" s="253" t="s">
        <v>559</v>
      </c>
      <c r="G7" s="224" t="s">
        <v>695</v>
      </c>
    </row>
    <row r="8" spans="1:7" ht="24" customHeight="1">
      <c r="A8" s="221" t="s">
        <v>696</v>
      </c>
      <c r="B8" s="226">
        <v>1318</v>
      </c>
      <c r="C8" s="253">
        <v>186</v>
      </c>
      <c r="D8" s="253">
        <v>34</v>
      </c>
      <c r="E8" s="253">
        <v>78</v>
      </c>
      <c r="F8" s="253">
        <v>86</v>
      </c>
      <c r="G8" s="225" t="s">
        <v>697</v>
      </c>
    </row>
    <row r="9" spans="1:7" ht="24" customHeight="1">
      <c r="A9" s="221" t="s">
        <v>698</v>
      </c>
      <c r="B9" s="226">
        <v>284</v>
      </c>
      <c r="C9" s="253">
        <v>7</v>
      </c>
      <c r="D9" s="253">
        <v>50</v>
      </c>
      <c r="E9" s="253">
        <v>68</v>
      </c>
      <c r="F9" s="253">
        <v>94</v>
      </c>
      <c r="G9" s="225" t="s">
        <v>699</v>
      </c>
    </row>
    <row r="10" spans="1:7" ht="24" customHeight="1">
      <c r="A10" s="221" t="s">
        <v>700</v>
      </c>
      <c r="B10" s="226">
        <v>1851</v>
      </c>
      <c r="C10" s="253">
        <v>166</v>
      </c>
      <c r="D10" s="253">
        <v>223</v>
      </c>
      <c r="E10" s="253">
        <v>233</v>
      </c>
      <c r="F10" s="253">
        <v>165</v>
      </c>
      <c r="G10" s="225" t="s">
        <v>701</v>
      </c>
    </row>
    <row r="11" spans="1:7" ht="24" customHeight="1">
      <c r="A11" s="221" t="s">
        <v>702</v>
      </c>
      <c r="B11" s="226">
        <v>1675</v>
      </c>
      <c r="C11" s="253">
        <v>29</v>
      </c>
      <c r="D11" s="253">
        <v>82</v>
      </c>
      <c r="E11" s="253">
        <v>99</v>
      </c>
      <c r="F11" s="253" t="s">
        <v>694</v>
      </c>
      <c r="G11" s="225" t="s">
        <v>703</v>
      </c>
    </row>
    <row r="12" spans="1:7" ht="24" customHeight="1">
      <c r="A12" s="221" t="s">
        <v>704</v>
      </c>
      <c r="B12" s="226">
        <v>257</v>
      </c>
      <c r="C12" s="253">
        <v>17</v>
      </c>
      <c r="D12" s="253">
        <v>15</v>
      </c>
      <c r="E12" s="253">
        <v>224</v>
      </c>
      <c r="F12" s="253">
        <v>666</v>
      </c>
      <c r="G12" s="225" t="s">
        <v>705</v>
      </c>
    </row>
    <row r="13" spans="1:7" ht="24" customHeight="1">
      <c r="A13" s="221" t="s">
        <v>706</v>
      </c>
      <c r="B13" s="226">
        <v>131</v>
      </c>
      <c r="C13" s="253" t="s">
        <v>25</v>
      </c>
      <c r="D13" s="253" t="s">
        <v>25</v>
      </c>
      <c r="E13" s="253">
        <v>32</v>
      </c>
      <c r="F13" s="253">
        <v>11</v>
      </c>
      <c r="G13" s="225" t="s">
        <v>707</v>
      </c>
    </row>
    <row r="14" spans="1:7" ht="24" customHeight="1">
      <c r="A14" s="221" t="s">
        <v>708</v>
      </c>
      <c r="B14" s="226">
        <v>1542</v>
      </c>
      <c r="C14" s="253">
        <v>272</v>
      </c>
      <c r="D14" s="253">
        <v>443</v>
      </c>
      <c r="E14" s="253">
        <v>732</v>
      </c>
      <c r="F14" s="253" t="s">
        <v>694</v>
      </c>
      <c r="G14" s="225" t="s">
        <v>709</v>
      </c>
    </row>
    <row r="15" spans="1:7" ht="24" customHeight="1">
      <c r="A15" s="221" t="s">
        <v>710</v>
      </c>
      <c r="B15" s="226">
        <v>35</v>
      </c>
      <c r="C15" s="253">
        <v>5</v>
      </c>
      <c r="D15" s="253">
        <v>2</v>
      </c>
      <c r="E15" s="253">
        <v>38</v>
      </c>
      <c r="F15" s="253">
        <v>85</v>
      </c>
      <c r="G15" s="225" t="s">
        <v>711</v>
      </c>
    </row>
    <row r="16" spans="1:7" ht="24" customHeight="1">
      <c r="A16" s="221" t="s">
        <v>712</v>
      </c>
      <c r="B16" s="226">
        <v>363</v>
      </c>
      <c r="C16" s="253">
        <v>16</v>
      </c>
      <c r="D16" s="253">
        <v>1</v>
      </c>
      <c r="E16" s="253">
        <v>138</v>
      </c>
      <c r="F16" s="253">
        <v>90</v>
      </c>
      <c r="G16" s="225" t="s">
        <v>713</v>
      </c>
    </row>
    <row r="17" spans="1:7" ht="24" customHeight="1">
      <c r="A17" s="221" t="s">
        <v>714</v>
      </c>
      <c r="B17" s="226">
        <v>1765</v>
      </c>
      <c r="C17" s="253">
        <v>164</v>
      </c>
      <c r="D17" s="253">
        <v>156</v>
      </c>
      <c r="E17" s="253">
        <v>194</v>
      </c>
      <c r="F17" s="253">
        <v>125</v>
      </c>
      <c r="G17" s="225" t="s">
        <v>715</v>
      </c>
    </row>
    <row r="18" spans="1:7" ht="24" customHeight="1">
      <c r="A18" s="221" t="s">
        <v>716</v>
      </c>
      <c r="B18" s="226">
        <v>5488</v>
      </c>
      <c r="C18" s="253">
        <v>287</v>
      </c>
      <c r="D18" s="253">
        <v>343</v>
      </c>
      <c r="E18" s="253">
        <v>293</v>
      </c>
      <c r="F18" s="253" t="s">
        <v>694</v>
      </c>
      <c r="G18" s="225" t="s">
        <v>717</v>
      </c>
    </row>
    <row r="19" spans="1:7" ht="24" customHeight="1">
      <c r="A19" s="221" t="s">
        <v>718</v>
      </c>
      <c r="B19" s="226">
        <v>330</v>
      </c>
      <c r="C19" s="253" t="s">
        <v>25</v>
      </c>
      <c r="D19" s="253">
        <v>4</v>
      </c>
      <c r="E19" s="253">
        <v>56</v>
      </c>
      <c r="F19" s="253">
        <v>145</v>
      </c>
      <c r="G19" s="225" t="s">
        <v>719</v>
      </c>
    </row>
    <row r="20" spans="1:7" ht="24" customHeight="1">
      <c r="A20" s="221" t="s">
        <v>720</v>
      </c>
      <c r="B20" s="226">
        <v>2496</v>
      </c>
      <c r="C20" s="253" t="s">
        <v>25</v>
      </c>
      <c r="D20" s="253">
        <v>220</v>
      </c>
      <c r="E20" s="253">
        <v>141</v>
      </c>
      <c r="F20" s="253">
        <v>200</v>
      </c>
      <c r="G20" s="225" t="s">
        <v>721</v>
      </c>
    </row>
    <row r="21" spans="1:7" ht="24" customHeight="1">
      <c r="A21" s="221" t="s">
        <v>722</v>
      </c>
      <c r="B21" s="226">
        <v>3035</v>
      </c>
      <c r="C21" s="253">
        <v>36</v>
      </c>
      <c r="D21" s="253">
        <v>59</v>
      </c>
      <c r="E21" s="253">
        <v>109</v>
      </c>
      <c r="F21" s="253">
        <v>53</v>
      </c>
      <c r="G21" s="225" t="s">
        <v>723</v>
      </c>
    </row>
    <row r="22" spans="1:7" ht="24" customHeight="1">
      <c r="A22" s="221" t="s">
        <v>724</v>
      </c>
      <c r="B22" s="226">
        <v>1365</v>
      </c>
      <c r="C22" s="253">
        <v>339</v>
      </c>
      <c r="D22" s="253">
        <v>127</v>
      </c>
      <c r="E22" s="253">
        <v>221</v>
      </c>
      <c r="F22" s="253">
        <v>197</v>
      </c>
      <c r="G22" s="225" t="s">
        <v>725</v>
      </c>
    </row>
    <row r="23" spans="1:7" ht="24" customHeight="1">
      <c r="A23" s="221" t="s">
        <v>726</v>
      </c>
      <c r="B23" s="226">
        <v>330</v>
      </c>
      <c r="C23" s="253">
        <v>9</v>
      </c>
      <c r="D23" s="253">
        <v>92</v>
      </c>
      <c r="E23" s="253">
        <v>96</v>
      </c>
      <c r="F23" s="253">
        <v>206</v>
      </c>
      <c r="G23" s="225" t="s">
        <v>727</v>
      </c>
    </row>
    <row r="24" spans="1:7" ht="24" customHeight="1">
      <c r="A24" s="221" t="s">
        <v>728</v>
      </c>
      <c r="B24" s="226">
        <v>578</v>
      </c>
      <c r="C24" s="253">
        <v>60</v>
      </c>
      <c r="D24" s="253">
        <v>19</v>
      </c>
      <c r="E24" s="253">
        <v>179</v>
      </c>
      <c r="F24" s="253">
        <v>197</v>
      </c>
      <c r="G24" s="225" t="s">
        <v>729</v>
      </c>
    </row>
    <row r="25" spans="1:7" ht="24" customHeight="1">
      <c r="A25" s="221" t="s">
        <v>730</v>
      </c>
      <c r="B25" s="226">
        <v>304</v>
      </c>
      <c r="C25" s="253">
        <v>40</v>
      </c>
      <c r="D25" s="253">
        <v>256</v>
      </c>
      <c r="E25" s="253">
        <v>353</v>
      </c>
      <c r="F25" s="253">
        <v>96</v>
      </c>
      <c r="G25" s="225" t="s">
        <v>731</v>
      </c>
    </row>
    <row r="26" spans="1:7" ht="24" customHeight="1">
      <c r="A26" s="221" t="s">
        <v>732</v>
      </c>
      <c r="B26" s="226">
        <v>176</v>
      </c>
      <c r="C26" s="253" t="s">
        <v>25</v>
      </c>
      <c r="D26" s="253" t="s">
        <v>25</v>
      </c>
      <c r="E26" s="253" t="s">
        <v>694</v>
      </c>
      <c r="F26" s="253">
        <v>4</v>
      </c>
      <c r="G26" s="225" t="s">
        <v>733</v>
      </c>
    </row>
    <row r="27" spans="1:7" ht="24" customHeight="1">
      <c r="A27" s="221" t="s">
        <v>734</v>
      </c>
      <c r="B27" s="226">
        <v>1464</v>
      </c>
      <c r="C27" s="253">
        <v>633</v>
      </c>
      <c r="D27" s="253">
        <v>10</v>
      </c>
      <c r="E27" s="253">
        <v>80</v>
      </c>
      <c r="F27" s="253" t="s">
        <v>694</v>
      </c>
      <c r="G27" s="225" t="s">
        <v>735</v>
      </c>
    </row>
    <row r="28" spans="1:7" ht="24" customHeight="1">
      <c r="A28" s="221" t="s">
        <v>736</v>
      </c>
      <c r="B28" s="226">
        <v>846</v>
      </c>
      <c r="C28" s="253">
        <v>33</v>
      </c>
      <c r="D28" s="253">
        <v>67</v>
      </c>
      <c r="E28" s="253">
        <v>82</v>
      </c>
      <c r="F28" s="253">
        <v>116</v>
      </c>
      <c r="G28" s="225" t="s">
        <v>737</v>
      </c>
    </row>
    <row r="29" spans="1:7" ht="24" customHeight="1">
      <c r="A29" s="221" t="s">
        <v>738</v>
      </c>
      <c r="B29" s="226">
        <v>331</v>
      </c>
      <c r="C29" s="253">
        <v>2</v>
      </c>
      <c r="D29" s="253">
        <v>21</v>
      </c>
      <c r="E29" s="253">
        <v>34</v>
      </c>
      <c r="F29" s="253">
        <v>32</v>
      </c>
      <c r="G29" s="225" t="s">
        <v>739</v>
      </c>
    </row>
    <row r="30" spans="1:7" ht="24" customHeight="1">
      <c r="A30" s="221" t="s">
        <v>740</v>
      </c>
      <c r="B30" s="226">
        <v>71</v>
      </c>
      <c r="C30" s="253">
        <v>5</v>
      </c>
      <c r="D30" s="253">
        <v>1</v>
      </c>
      <c r="E30" s="253">
        <v>118</v>
      </c>
      <c r="F30" s="253">
        <v>104</v>
      </c>
      <c r="G30" s="225" t="s">
        <v>741</v>
      </c>
    </row>
    <row r="31" spans="1:7" ht="24" customHeight="1">
      <c r="A31" s="221" t="s">
        <v>742</v>
      </c>
      <c r="B31" s="226">
        <v>399</v>
      </c>
      <c r="C31" s="253">
        <v>215</v>
      </c>
      <c r="D31" s="253">
        <v>82</v>
      </c>
      <c r="E31" s="253">
        <v>136</v>
      </c>
      <c r="F31" s="253">
        <v>96</v>
      </c>
      <c r="G31" s="225" t="s">
        <v>743</v>
      </c>
    </row>
    <row r="32" spans="1:7" ht="24" customHeight="1">
      <c r="A32" s="293" t="s">
        <v>1399</v>
      </c>
      <c r="B32" s="226">
        <v>25</v>
      </c>
      <c r="C32" s="253" t="s">
        <v>25</v>
      </c>
      <c r="D32" s="253">
        <v>2</v>
      </c>
      <c r="E32" s="253" t="s">
        <v>694</v>
      </c>
      <c r="F32" s="253" t="s">
        <v>694</v>
      </c>
      <c r="G32" s="225" t="s">
        <v>1400</v>
      </c>
    </row>
    <row r="33" spans="1:7" ht="24" customHeight="1">
      <c r="A33" s="221" t="s">
        <v>746</v>
      </c>
      <c r="B33" s="226">
        <v>11</v>
      </c>
      <c r="C33" s="253" t="s">
        <v>559</v>
      </c>
      <c r="D33" s="253" t="s">
        <v>559</v>
      </c>
      <c r="E33" s="253" t="s">
        <v>559</v>
      </c>
      <c r="F33" s="253" t="s">
        <v>559</v>
      </c>
      <c r="G33" s="225" t="s">
        <v>747</v>
      </c>
    </row>
  </sheetData>
  <mergeCells count="3">
    <mergeCell ref="A1:G1"/>
    <mergeCell ref="A2:G2"/>
    <mergeCell ref="A3:G3"/>
  </mergeCells>
  <pageMargins left="0.59055118110236227" right="0.59055118110236227" top="0.78740157480314965" bottom="0.78740157480314965" header="0.31496062992125984" footer="0.31496062992125984"/>
  <pageSetup paperSize="9" scale="95" orientation="portrait" r:id="rId1"/>
  <headerFooter>
    <oddFooter>&amp;C&amp;11 109</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sqref="A1:G1"/>
    </sheetView>
  </sheetViews>
  <sheetFormatPr defaultColWidth="5.5" defaultRowHeight="12"/>
  <cols>
    <col min="1" max="1" width="25.5" customWidth="1"/>
    <col min="2" max="6" width="13.33203125" customWidth="1"/>
    <col min="7" max="7" width="25.5" customWidth="1"/>
  </cols>
  <sheetData>
    <row r="1" spans="1:7" ht="19.7" customHeight="1">
      <c r="A1" s="593" t="s">
        <v>1708</v>
      </c>
      <c r="B1" s="593"/>
      <c r="C1" s="593"/>
      <c r="D1" s="593"/>
      <c r="E1" s="593"/>
      <c r="F1" s="593"/>
      <c r="G1" s="593"/>
    </row>
    <row r="2" spans="1:7" ht="19.7" customHeight="1">
      <c r="A2" s="594" t="s">
        <v>1709</v>
      </c>
      <c r="B2" s="594"/>
      <c r="C2" s="594"/>
      <c r="D2" s="594"/>
      <c r="E2" s="594"/>
      <c r="F2" s="594"/>
      <c r="G2" s="594"/>
    </row>
    <row r="3" spans="1:7" ht="19.7" customHeight="1">
      <c r="A3" s="703" t="s">
        <v>1668</v>
      </c>
      <c r="B3" s="703"/>
      <c r="C3" s="703"/>
      <c r="D3" s="703"/>
      <c r="E3" s="703"/>
      <c r="F3" s="703"/>
      <c r="G3" s="703"/>
    </row>
    <row r="4" spans="1:7" ht="19.7" customHeight="1">
      <c r="A4" s="259"/>
      <c r="B4" s="397">
        <v>2010</v>
      </c>
      <c r="C4" s="398">
        <v>2015</v>
      </c>
      <c r="D4" s="243">
        <v>2020</v>
      </c>
      <c r="E4" s="243">
        <v>2021</v>
      </c>
      <c r="F4" s="243">
        <v>2022</v>
      </c>
      <c r="G4" s="259"/>
    </row>
    <row r="5" spans="1:7" ht="6" customHeight="1"/>
    <row r="6" spans="1:7" ht="24" customHeight="1">
      <c r="A6" s="218" t="s">
        <v>691</v>
      </c>
      <c r="B6" s="326">
        <v>42286</v>
      </c>
      <c r="C6" s="326">
        <v>57881</v>
      </c>
      <c r="D6" s="326">
        <v>42489</v>
      </c>
      <c r="E6" s="283">
        <v>45621</v>
      </c>
      <c r="F6" s="283">
        <v>34084</v>
      </c>
      <c r="G6" s="220" t="s">
        <v>692</v>
      </c>
    </row>
    <row r="7" spans="1:7" ht="36.75" customHeight="1">
      <c r="A7" s="221" t="s">
        <v>693</v>
      </c>
      <c r="B7" s="322">
        <v>106</v>
      </c>
      <c r="C7" s="322" t="s">
        <v>559</v>
      </c>
      <c r="D7" s="253" t="s">
        <v>559</v>
      </c>
      <c r="E7" s="253" t="s">
        <v>559</v>
      </c>
      <c r="F7" s="253" t="s">
        <v>559</v>
      </c>
      <c r="G7" s="224" t="s">
        <v>695</v>
      </c>
    </row>
    <row r="8" spans="1:7" ht="24" customHeight="1">
      <c r="A8" s="221" t="s">
        <v>696</v>
      </c>
      <c r="B8" s="322">
        <v>1696</v>
      </c>
      <c r="C8" s="322">
        <v>2044</v>
      </c>
      <c r="D8" s="322">
        <v>1473</v>
      </c>
      <c r="E8" s="253">
        <v>1261</v>
      </c>
      <c r="F8" s="253">
        <v>1112</v>
      </c>
      <c r="G8" s="225" t="s">
        <v>697</v>
      </c>
    </row>
    <row r="9" spans="1:7" ht="24" customHeight="1">
      <c r="A9" s="221" t="s">
        <v>698</v>
      </c>
      <c r="B9" s="322">
        <v>3741</v>
      </c>
      <c r="C9" s="322">
        <v>5320</v>
      </c>
      <c r="D9" s="322">
        <v>5843</v>
      </c>
      <c r="E9" s="253">
        <v>5559</v>
      </c>
      <c r="F9" s="253">
        <v>2916</v>
      </c>
      <c r="G9" s="225" t="s">
        <v>699</v>
      </c>
    </row>
    <row r="10" spans="1:7" ht="24" customHeight="1">
      <c r="A10" s="221" t="s">
        <v>700</v>
      </c>
      <c r="B10" s="322">
        <v>111</v>
      </c>
      <c r="C10" s="322">
        <v>193</v>
      </c>
      <c r="D10" s="322">
        <v>175</v>
      </c>
      <c r="E10" s="253">
        <v>191</v>
      </c>
      <c r="F10" s="253">
        <v>225</v>
      </c>
      <c r="G10" s="225" t="s">
        <v>701</v>
      </c>
    </row>
    <row r="11" spans="1:7" ht="24" customHeight="1">
      <c r="A11" s="221" t="s">
        <v>702</v>
      </c>
      <c r="B11" s="322">
        <v>360</v>
      </c>
      <c r="C11" s="322">
        <v>319</v>
      </c>
      <c r="D11" s="322">
        <v>150</v>
      </c>
      <c r="E11" s="253">
        <v>135</v>
      </c>
      <c r="F11" s="253" t="s">
        <v>694</v>
      </c>
      <c r="G11" s="225" t="s">
        <v>703</v>
      </c>
    </row>
    <row r="12" spans="1:7" ht="24" customHeight="1">
      <c r="A12" s="221" t="s">
        <v>704</v>
      </c>
      <c r="B12" s="322">
        <v>6176</v>
      </c>
      <c r="C12" s="322">
        <v>9412</v>
      </c>
      <c r="D12" s="322">
        <v>7999</v>
      </c>
      <c r="E12" s="253">
        <v>10439</v>
      </c>
      <c r="F12" s="253">
        <v>9050</v>
      </c>
      <c r="G12" s="225" t="s">
        <v>705</v>
      </c>
    </row>
    <row r="13" spans="1:7" ht="24" customHeight="1">
      <c r="A13" s="221" t="s">
        <v>706</v>
      </c>
      <c r="B13" s="322">
        <v>2061</v>
      </c>
      <c r="C13" s="322">
        <v>3470</v>
      </c>
      <c r="D13" s="322">
        <v>2181</v>
      </c>
      <c r="E13" s="253">
        <v>2133</v>
      </c>
      <c r="F13" s="253">
        <v>1454</v>
      </c>
      <c r="G13" s="225" t="s">
        <v>707</v>
      </c>
    </row>
    <row r="14" spans="1:7" ht="24" customHeight="1">
      <c r="A14" s="221" t="s">
        <v>708</v>
      </c>
      <c r="B14" s="322">
        <v>475</v>
      </c>
      <c r="C14" s="322">
        <v>104</v>
      </c>
      <c r="D14" s="322">
        <v>10</v>
      </c>
      <c r="E14" s="253">
        <v>24</v>
      </c>
      <c r="F14" s="253" t="s">
        <v>694</v>
      </c>
      <c r="G14" s="225" t="s">
        <v>709</v>
      </c>
    </row>
    <row r="15" spans="1:7" ht="24" customHeight="1">
      <c r="A15" s="221" t="s">
        <v>710</v>
      </c>
      <c r="B15" s="322">
        <v>2389</v>
      </c>
      <c r="C15" s="322">
        <v>3676</v>
      </c>
      <c r="D15" s="322">
        <v>2267</v>
      </c>
      <c r="E15" s="253">
        <v>2174</v>
      </c>
      <c r="F15" s="253">
        <v>1635</v>
      </c>
      <c r="G15" s="225" t="s">
        <v>711</v>
      </c>
    </row>
    <row r="16" spans="1:7" ht="24" customHeight="1">
      <c r="A16" s="221" t="s">
        <v>712</v>
      </c>
      <c r="B16" s="322">
        <v>2582</v>
      </c>
      <c r="C16" s="322">
        <v>4447</v>
      </c>
      <c r="D16" s="322">
        <v>3092</v>
      </c>
      <c r="E16" s="253">
        <v>2803</v>
      </c>
      <c r="F16" s="253">
        <v>1516</v>
      </c>
      <c r="G16" s="225" t="s">
        <v>713</v>
      </c>
    </row>
    <row r="17" spans="1:7" ht="24" customHeight="1">
      <c r="A17" s="221" t="s">
        <v>714</v>
      </c>
      <c r="B17" s="322">
        <v>581</v>
      </c>
      <c r="C17" s="322">
        <v>654</v>
      </c>
      <c r="D17" s="322">
        <v>252</v>
      </c>
      <c r="E17" s="253">
        <v>252</v>
      </c>
      <c r="F17" s="253">
        <v>185</v>
      </c>
      <c r="G17" s="225" t="s">
        <v>715</v>
      </c>
    </row>
    <row r="18" spans="1:7" ht="24" customHeight="1">
      <c r="A18" s="221" t="s">
        <v>716</v>
      </c>
      <c r="B18" s="322">
        <v>672</v>
      </c>
      <c r="C18" s="322">
        <v>212</v>
      </c>
      <c r="D18" s="322">
        <v>545</v>
      </c>
      <c r="E18" s="253">
        <v>1302</v>
      </c>
      <c r="F18" s="253" t="s">
        <v>694</v>
      </c>
      <c r="G18" s="225" t="s">
        <v>717</v>
      </c>
    </row>
    <row r="19" spans="1:7" ht="24" customHeight="1">
      <c r="A19" s="221" t="s">
        <v>718</v>
      </c>
      <c r="B19" s="322">
        <v>2928</v>
      </c>
      <c r="C19" s="322">
        <v>4277</v>
      </c>
      <c r="D19" s="322">
        <v>2435</v>
      </c>
      <c r="E19" s="253">
        <v>2416</v>
      </c>
      <c r="F19" s="253">
        <v>2259</v>
      </c>
      <c r="G19" s="225" t="s">
        <v>719</v>
      </c>
    </row>
    <row r="20" spans="1:7" ht="24" customHeight="1">
      <c r="A20" s="221" t="s">
        <v>720</v>
      </c>
      <c r="B20" s="322">
        <v>190</v>
      </c>
      <c r="C20" s="322">
        <v>353</v>
      </c>
      <c r="D20" s="322">
        <v>34</v>
      </c>
      <c r="E20" s="253">
        <v>89</v>
      </c>
      <c r="F20" s="253">
        <v>21</v>
      </c>
      <c r="G20" s="225" t="s">
        <v>721</v>
      </c>
    </row>
    <row r="21" spans="1:7" ht="24" customHeight="1">
      <c r="A21" s="221" t="s">
        <v>722</v>
      </c>
      <c r="B21" s="322">
        <v>388</v>
      </c>
      <c r="C21" s="322">
        <v>358</v>
      </c>
      <c r="D21" s="322">
        <v>6</v>
      </c>
      <c r="E21" s="253">
        <v>27</v>
      </c>
      <c r="F21" s="253" t="s">
        <v>694</v>
      </c>
      <c r="G21" s="225" t="s">
        <v>723</v>
      </c>
    </row>
    <row r="22" spans="1:7" ht="24" customHeight="1">
      <c r="A22" s="221" t="s">
        <v>724</v>
      </c>
      <c r="B22" s="322">
        <v>879</v>
      </c>
      <c r="C22" s="322">
        <v>1667</v>
      </c>
      <c r="D22" s="322">
        <v>917</v>
      </c>
      <c r="E22" s="253">
        <v>1209</v>
      </c>
      <c r="F22" s="253">
        <v>1183</v>
      </c>
      <c r="G22" s="225" t="s">
        <v>725</v>
      </c>
    </row>
    <row r="23" spans="1:7" ht="24" customHeight="1">
      <c r="A23" s="221" t="s">
        <v>726</v>
      </c>
      <c r="B23" s="322">
        <v>4881</v>
      </c>
      <c r="C23" s="322">
        <v>6715</v>
      </c>
      <c r="D23" s="322">
        <v>5234</v>
      </c>
      <c r="E23" s="253">
        <v>5342</v>
      </c>
      <c r="F23" s="253">
        <v>4441</v>
      </c>
      <c r="G23" s="225" t="s">
        <v>727</v>
      </c>
    </row>
    <row r="24" spans="1:7" ht="24" customHeight="1">
      <c r="A24" s="221" t="s">
        <v>728</v>
      </c>
      <c r="B24" s="322">
        <v>1816</v>
      </c>
      <c r="C24" s="322">
        <v>2122</v>
      </c>
      <c r="D24" s="322">
        <v>1596</v>
      </c>
      <c r="E24" s="253">
        <v>1746</v>
      </c>
      <c r="F24" s="253">
        <v>1442</v>
      </c>
      <c r="G24" s="225" t="s">
        <v>729</v>
      </c>
    </row>
    <row r="25" spans="1:7" ht="24" customHeight="1">
      <c r="A25" s="221" t="s">
        <v>730</v>
      </c>
      <c r="B25" s="322">
        <v>608</v>
      </c>
      <c r="C25" s="322">
        <v>767</v>
      </c>
      <c r="D25" s="322">
        <v>425</v>
      </c>
      <c r="E25" s="253">
        <v>431</v>
      </c>
      <c r="F25" s="253">
        <v>321</v>
      </c>
      <c r="G25" s="225" t="s">
        <v>731</v>
      </c>
    </row>
    <row r="26" spans="1:7" ht="24" customHeight="1">
      <c r="A26" s="221" t="s">
        <v>732</v>
      </c>
      <c r="B26" s="322">
        <v>988</v>
      </c>
      <c r="C26" s="322">
        <v>895</v>
      </c>
      <c r="D26" s="322">
        <v>491</v>
      </c>
      <c r="E26" s="253">
        <v>252</v>
      </c>
      <c r="F26" s="253">
        <v>198</v>
      </c>
      <c r="G26" s="225" t="s">
        <v>733</v>
      </c>
    </row>
    <row r="27" spans="1:7" ht="24" customHeight="1">
      <c r="A27" s="221" t="s">
        <v>734</v>
      </c>
      <c r="B27" s="322">
        <v>508</v>
      </c>
      <c r="C27" s="322">
        <v>194</v>
      </c>
      <c r="D27" s="322">
        <v>208</v>
      </c>
      <c r="E27" s="253">
        <v>544</v>
      </c>
      <c r="F27" s="253" t="s">
        <v>694</v>
      </c>
      <c r="G27" s="225" t="s">
        <v>735</v>
      </c>
    </row>
    <row r="28" spans="1:7" ht="24" customHeight="1">
      <c r="A28" s="221" t="s">
        <v>736</v>
      </c>
      <c r="B28" s="322">
        <v>1556</v>
      </c>
      <c r="C28" s="322">
        <v>1815</v>
      </c>
      <c r="D28" s="322">
        <v>1314</v>
      </c>
      <c r="E28" s="253">
        <v>1251</v>
      </c>
      <c r="F28" s="253">
        <v>862</v>
      </c>
      <c r="G28" s="225" t="s">
        <v>737</v>
      </c>
    </row>
    <row r="29" spans="1:7" ht="24" customHeight="1">
      <c r="A29" s="221" t="s">
        <v>738</v>
      </c>
      <c r="B29" s="322">
        <v>1326</v>
      </c>
      <c r="C29" s="322">
        <v>1545</v>
      </c>
      <c r="D29" s="322">
        <v>1287</v>
      </c>
      <c r="E29" s="253">
        <v>1351</v>
      </c>
      <c r="F29" s="253">
        <v>923</v>
      </c>
      <c r="G29" s="225" t="s">
        <v>739</v>
      </c>
    </row>
    <row r="30" spans="1:7" ht="24" customHeight="1">
      <c r="A30" s="221" t="s">
        <v>740</v>
      </c>
      <c r="B30" s="322">
        <v>2201</v>
      </c>
      <c r="C30" s="322">
        <v>2533</v>
      </c>
      <c r="D30" s="322">
        <v>1464</v>
      </c>
      <c r="E30" s="253">
        <v>1525</v>
      </c>
      <c r="F30" s="253">
        <v>1395</v>
      </c>
      <c r="G30" s="225" t="s">
        <v>741</v>
      </c>
    </row>
    <row r="31" spans="1:7" ht="24" customHeight="1">
      <c r="A31" s="221" t="s">
        <v>742</v>
      </c>
      <c r="B31" s="322">
        <v>3020</v>
      </c>
      <c r="C31" s="322">
        <v>4540</v>
      </c>
      <c r="D31" s="322">
        <v>2976</v>
      </c>
      <c r="E31" s="253">
        <v>3135</v>
      </c>
      <c r="F31" s="253">
        <v>2922</v>
      </c>
      <c r="G31" s="225" t="s">
        <v>743</v>
      </c>
    </row>
    <row r="32" spans="1:7" ht="24" customHeight="1">
      <c r="A32" s="293" t="s">
        <v>1399</v>
      </c>
      <c r="B32" s="322">
        <v>26</v>
      </c>
      <c r="C32" s="322">
        <v>249</v>
      </c>
      <c r="D32" s="322">
        <v>115</v>
      </c>
      <c r="E32" s="253">
        <v>30</v>
      </c>
      <c r="F32" s="253">
        <v>24</v>
      </c>
      <c r="G32" s="225" t="s">
        <v>1400</v>
      </c>
    </row>
    <row r="33" spans="1:7" ht="24" customHeight="1">
      <c r="A33" s="221" t="s">
        <v>746</v>
      </c>
      <c r="B33" s="322">
        <v>21</v>
      </c>
      <c r="C33" s="322" t="s">
        <v>559</v>
      </c>
      <c r="D33" s="322" t="s">
        <v>559</v>
      </c>
      <c r="E33" s="322" t="s">
        <v>559</v>
      </c>
      <c r="F33" s="253" t="s">
        <v>559</v>
      </c>
      <c r="G33" s="225" t="s">
        <v>747</v>
      </c>
    </row>
  </sheetData>
  <mergeCells count="3">
    <mergeCell ref="A1:G1"/>
    <mergeCell ref="A2:G2"/>
    <mergeCell ref="A3:G3"/>
  </mergeCells>
  <pageMargins left="0.59055118110236227" right="0.59055118110236227" top="0.78740157480314965" bottom="0.78740157480314965" header="0.31496062992125984" footer="0.31496062992125984"/>
  <pageSetup paperSize="9" scale="95" orientation="portrait" r:id="rId1"/>
  <headerFooter>
    <oddFooter>&amp;C&amp;11 110</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sqref="A1:G1"/>
    </sheetView>
  </sheetViews>
  <sheetFormatPr defaultColWidth="5.5" defaultRowHeight="12"/>
  <cols>
    <col min="1" max="1" width="25.5" customWidth="1"/>
    <col min="2" max="6" width="13.33203125" customWidth="1"/>
    <col min="7" max="7" width="25.5" customWidth="1"/>
  </cols>
  <sheetData>
    <row r="1" spans="1:7" ht="19.7" customHeight="1">
      <c r="A1" s="593" t="s">
        <v>1710</v>
      </c>
      <c r="B1" s="593"/>
      <c r="C1" s="593"/>
      <c r="D1" s="593"/>
      <c r="E1" s="593"/>
      <c r="F1" s="593"/>
      <c r="G1" s="593"/>
    </row>
    <row r="2" spans="1:7" ht="18.600000000000001" customHeight="1">
      <c r="A2" s="593" t="s">
        <v>1711</v>
      </c>
      <c r="B2" s="593"/>
      <c r="C2" s="593"/>
      <c r="D2" s="593"/>
      <c r="E2" s="593"/>
      <c r="F2" s="593"/>
      <c r="G2" s="593"/>
    </row>
    <row r="3" spans="1:7" ht="19.7" customHeight="1">
      <c r="A3" s="594" t="s">
        <v>1712</v>
      </c>
      <c r="B3" s="594"/>
      <c r="C3" s="594"/>
      <c r="D3" s="594"/>
      <c r="E3" s="594"/>
      <c r="F3" s="594"/>
      <c r="G3" s="594"/>
    </row>
    <row r="4" spans="1:7" ht="18.600000000000001" customHeight="1">
      <c r="A4" s="594" t="s">
        <v>1713</v>
      </c>
      <c r="B4" s="594"/>
      <c r="C4" s="594"/>
      <c r="D4" s="594"/>
      <c r="E4" s="594"/>
      <c r="F4" s="594"/>
      <c r="G4" s="594"/>
    </row>
    <row r="5" spans="1:7" ht="19.7" customHeight="1">
      <c r="A5" s="703" t="s">
        <v>1668</v>
      </c>
      <c r="B5" s="703"/>
      <c r="C5" s="703"/>
      <c r="D5" s="703"/>
      <c r="E5" s="703"/>
      <c r="F5" s="703"/>
      <c r="G5" s="703"/>
    </row>
    <row r="6" spans="1:7" ht="19.7" customHeight="1">
      <c r="A6" s="259"/>
      <c r="B6" s="397">
        <v>2010</v>
      </c>
      <c r="C6" s="398">
        <v>2015</v>
      </c>
      <c r="D6" s="243">
        <v>2020</v>
      </c>
      <c r="E6" s="243">
        <v>2021</v>
      </c>
      <c r="F6" s="243">
        <v>2022</v>
      </c>
      <c r="G6" s="259"/>
    </row>
    <row r="7" spans="1:7" ht="6" customHeight="1"/>
    <row r="8" spans="1:7" ht="22.5" customHeight="1">
      <c r="A8" s="218" t="s">
        <v>691</v>
      </c>
      <c r="B8" s="326">
        <f>SUM(B9:B35)</f>
        <v>14757</v>
      </c>
      <c r="C8" s="326">
        <v>15302</v>
      </c>
      <c r="D8" s="326">
        <v>17849</v>
      </c>
      <c r="E8" s="283">
        <v>18311</v>
      </c>
      <c r="F8" s="283">
        <v>17254</v>
      </c>
      <c r="G8" s="220" t="s">
        <v>692</v>
      </c>
    </row>
    <row r="9" spans="1:7" ht="34.700000000000003" customHeight="1">
      <c r="A9" s="221" t="s">
        <v>693</v>
      </c>
      <c r="B9" s="226">
        <v>6</v>
      </c>
      <c r="C9" s="226" t="s">
        <v>559</v>
      </c>
      <c r="D9" s="226" t="s">
        <v>559</v>
      </c>
      <c r="E9" s="253" t="s">
        <v>559</v>
      </c>
      <c r="F9" s="253" t="s">
        <v>559</v>
      </c>
      <c r="G9" s="224" t="s">
        <v>695</v>
      </c>
    </row>
    <row r="10" spans="1:7" ht="22.5" customHeight="1">
      <c r="A10" s="221" t="s">
        <v>696</v>
      </c>
      <c r="B10" s="226">
        <v>127</v>
      </c>
      <c r="C10" s="226">
        <v>147</v>
      </c>
      <c r="D10" s="91">
        <v>232</v>
      </c>
      <c r="E10" s="253">
        <v>166</v>
      </c>
      <c r="F10" s="253">
        <v>98</v>
      </c>
      <c r="G10" s="225" t="s">
        <v>697</v>
      </c>
    </row>
    <row r="11" spans="1:7" ht="22.5" customHeight="1">
      <c r="A11" s="221" t="s">
        <v>698</v>
      </c>
      <c r="B11" s="226">
        <v>1584</v>
      </c>
      <c r="C11" s="226">
        <v>1696</v>
      </c>
      <c r="D11" s="91">
        <v>2922</v>
      </c>
      <c r="E11" s="253">
        <v>2954</v>
      </c>
      <c r="F11" s="253">
        <v>3405</v>
      </c>
      <c r="G11" s="225" t="s">
        <v>699</v>
      </c>
    </row>
    <row r="12" spans="1:7" ht="22.5" customHeight="1">
      <c r="A12" s="221" t="s">
        <v>700</v>
      </c>
      <c r="B12" s="226">
        <v>73</v>
      </c>
      <c r="C12" s="226">
        <v>50</v>
      </c>
      <c r="D12" s="91">
        <v>70</v>
      </c>
      <c r="E12" s="253">
        <v>59</v>
      </c>
      <c r="F12" s="253">
        <v>71</v>
      </c>
      <c r="G12" s="225" t="s">
        <v>701</v>
      </c>
    </row>
    <row r="13" spans="1:7" ht="22.5" customHeight="1">
      <c r="A13" s="221" t="s">
        <v>702</v>
      </c>
      <c r="B13" s="226">
        <v>66</v>
      </c>
      <c r="C13" s="226">
        <v>109</v>
      </c>
      <c r="D13" s="91">
        <v>78</v>
      </c>
      <c r="E13" s="253">
        <v>20</v>
      </c>
      <c r="F13" s="226" t="s">
        <v>949</v>
      </c>
      <c r="G13" s="225" t="s">
        <v>703</v>
      </c>
    </row>
    <row r="14" spans="1:7" ht="22.5" customHeight="1">
      <c r="A14" s="221" t="s">
        <v>704</v>
      </c>
      <c r="B14" s="226">
        <v>2002</v>
      </c>
      <c r="C14" s="226">
        <v>2507</v>
      </c>
      <c r="D14" s="91">
        <v>3699</v>
      </c>
      <c r="E14" s="253">
        <v>3500</v>
      </c>
      <c r="F14" s="253">
        <v>3258</v>
      </c>
      <c r="G14" s="225" t="s">
        <v>705</v>
      </c>
    </row>
    <row r="15" spans="1:7" ht="22.5" customHeight="1">
      <c r="A15" s="221" t="s">
        <v>706</v>
      </c>
      <c r="B15" s="226">
        <v>861</v>
      </c>
      <c r="C15" s="226">
        <v>1038</v>
      </c>
      <c r="D15" s="91">
        <v>1930</v>
      </c>
      <c r="E15" s="253">
        <v>1961</v>
      </c>
      <c r="F15" s="253">
        <v>1704</v>
      </c>
      <c r="G15" s="225" t="s">
        <v>707</v>
      </c>
    </row>
    <row r="16" spans="1:7" ht="22.5" customHeight="1">
      <c r="A16" s="221" t="s">
        <v>708</v>
      </c>
      <c r="B16" s="226">
        <v>3</v>
      </c>
      <c r="C16" s="226">
        <v>13</v>
      </c>
      <c r="D16" s="91">
        <v>19</v>
      </c>
      <c r="E16" s="253">
        <v>9</v>
      </c>
      <c r="F16" s="226" t="s">
        <v>949</v>
      </c>
      <c r="G16" s="225" t="s">
        <v>709</v>
      </c>
    </row>
    <row r="17" spans="1:7" ht="22.5" customHeight="1">
      <c r="A17" s="221" t="s">
        <v>710</v>
      </c>
      <c r="B17" s="226">
        <v>963</v>
      </c>
      <c r="C17" s="226">
        <v>1332</v>
      </c>
      <c r="D17" s="91">
        <v>1352</v>
      </c>
      <c r="E17" s="253">
        <v>1654</v>
      </c>
      <c r="F17" s="253">
        <v>2379</v>
      </c>
      <c r="G17" s="225" t="s">
        <v>711</v>
      </c>
    </row>
    <row r="18" spans="1:7" ht="22.5" customHeight="1">
      <c r="A18" s="221" t="s">
        <v>712</v>
      </c>
      <c r="B18" s="226">
        <v>363</v>
      </c>
      <c r="C18" s="226">
        <v>473</v>
      </c>
      <c r="D18" s="91">
        <v>277</v>
      </c>
      <c r="E18" s="253">
        <v>280</v>
      </c>
      <c r="F18" s="253">
        <v>325</v>
      </c>
      <c r="G18" s="225" t="s">
        <v>713</v>
      </c>
    </row>
    <row r="19" spans="1:7" ht="22.5" customHeight="1">
      <c r="A19" s="221" t="s">
        <v>714</v>
      </c>
      <c r="B19" s="226">
        <v>51</v>
      </c>
      <c r="C19" s="226">
        <v>155</v>
      </c>
      <c r="D19" s="91">
        <v>149</v>
      </c>
      <c r="E19" s="253">
        <v>90</v>
      </c>
      <c r="F19" s="253">
        <v>123</v>
      </c>
      <c r="G19" s="225" t="s">
        <v>715</v>
      </c>
    </row>
    <row r="20" spans="1:7" ht="22.5" customHeight="1">
      <c r="A20" s="221" t="s">
        <v>716</v>
      </c>
      <c r="B20" s="226">
        <v>230</v>
      </c>
      <c r="C20" s="226">
        <v>328</v>
      </c>
      <c r="D20" s="91">
        <v>58</v>
      </c>
      <c r="E20" s="253">
        <v>196</v>
      </c>
      <c r="F20" s="226" t="s">
        <v>949</v>
      </c>
      <c r="G20" s="225" t="s">
        <v>717</v>
      </c>
    </row>
    <row r="21" spans="1:7" ht="22.5" customHeight="1">
      <c r="A21" s="221" t="s">
        <v>718</v>
      </c>
      <c r="B21" s="226">
        <v>742</v>
      </c>
      <c r="C21" s="226">
        <v>1030</v>
      </c>
      <c r="D21" s="91">
        <v>1388</v>
      </c>
      <c r="E21" s="253">
        <v>2213</v>
      </c>
      <c r="F21" s="253">
        <v>1509</v>
      </c>
      <c r="G21" s="225" t="s">
        <v>719</v>
      </c>
    </row>
    <row r="22" spans="1:7" ht="22.5" customHeight="1">
      <c r="A22" s="221" t="s">
        <v>720</v>
      </c>
      <c r="B22" s="226">
        <v>188</v>
      </c>
      <c r="C22" s="226">
        <v>196</v>
      </c>
      <c r="D22" s="91">
        <v>23</v>
      </c>
      <c r="E22" s="253">
        <v>63</v>
      </c>
      <c r="F22" s="253">
        <v>21</v>
      </c>
      <c r="G22" s="225" t="s">
        <v>721</v>
      </c>
    </row>
    <row r="23" spans="1:7" ht="22.5" customHeight="1">
      <c r="A23" s="221" t="s">
        <v>722</v>
      </c>
      <c r="B23" s="226">
        <v>249</v>
      </c>
      <c r="C23" s="226">
        <v>155</v>
      </c>
      <c r="D23" s="91">
        <v>80</v>
      </c>
      <c r="E23" s="253">
        <v>43</v>
      </c>
      <c r="F23" s="253">
        <v>5</v>
      </c>
      <c r="G23" s="225" t="s">
        <v>723</v>
      </c>
    </row>
    <row r="24" spans="1:7" ht="22.5" customHeight="1">
      <c r="A24" s="221" t="s">
        <v>724</v>
      </c>
      <c r="B24" s="226">
        <v>229</v>
      </c>
      <c r="C24" s="226">
        <v>181</v>
      </c>
      <c r="D24" s="91">
        <v>276</v>
      </c>
      <c r="E24" s="253">
        <v>103</v>
      </c>
      <c r="F24" s="253">
        <v>104</v>
      </c>
      <c r="G24" s="225" t="s">
        <v>725</v>
      </c>
    </row>
    <row r="25" spans="1:7" ht="22.5" customHeight="1">
      <c r="A25" s="221" t="s">
        <v>726</v>
      </c>
      <c r="B25" s="226">
        <v>1741</v>
      </c>
      <c r="C25" s="226">
        <v>1893</v>
      </c>
      <c r="D25" s="91">
        <v>1845</v>
      </c>
      <c r="E25" s="253">
        <v>2192</v>
      </c>
      <c r="F25" s="253">
        <v>2045</v>
      </c>
      <c r="G25" s="225" t="s">
        <v>727</v>
      </c>
    </row>
    <row r="26" spans="1:7" ht="22.5" customHeight="1">
      <c r="A26" s="221" t="s">
        <v>728</v>
      </c>
      <c r="B26" s="226">
        <v>337</v>
      </c>
      <c r="C26" s="226">
        <v>232</v>
      </c>
      <c r="D26" s="91">
        <v>240</v>
      </c>
      <c r="E26" s="253">
        <v>220</v>
      </c>
      <c r="F26" s="253">
        <v>227</v>
      </c>
      <c r="G26" s="225" t="s">
        <v>729</v>
      </c>
    </row>
    <row r="27" spans="1:7" ht="22.5" customHeight="1">
      <c r="A27" s="221" t="s">
        <v>730</v>
      </c>
      <c r="B27" s="226">
        <v>59</v>
      </c>
      <c r="C27" s="226">
        <v>99</v>
      </c>
      <c r="D27" s="91">
        <v>58</v>
      </c>
      <c r="E27" s="253">
        <v>96</v>
      </c>
      <c r="F27" s="253">
        <v>55</v>
      </c>
      <c r="G27" s="225" t="s">
        <v>731</v>
      </c>
    </row>
    <row r="28" spans="1:7" ht="22.5" customHeight="1">
      <c r="A28" s="221" t="s">
        <v>732</v>
      </c>
      <c r="B28" s="226">
        <v>111</v>
      </c>
      <c r="C28" s="226">
        <v>260</v>
      </c>
      <c r="D28" s="91">
        <v>45</v>
      </c>
      <c r="E28" s="253">
        <v>81</v>
      </c>
      <c r="F28" s="253">
        <v>1</v>
      </c>
      <c r="G28" s="225" t="s">
        <v>733</v>
      </c>
    </row>
    <row r="29" spans="1:7" ht="22.5" customHeight="1">
      <c r="A29" s="221" t="s">
        <v>734</v>
      </c>
      <c r="B29" s="226">
        <v>524</v>
      </c>
      <c r="C29" s="226">
        <v>317</v>
      </c>
      <c r="D29" s="91">
        <v>83</v>
      </c>
      <c r="E29" s="253">
        <v>192</v>
      </c>
      <c r="F29" s="226" t="s">
        <v>949</v>
      </c>
      <c r="G29" s="225" t="s">
        <v>735</v>
      </c>
    </row>
    <row r="30" spans="1:7" ht="22.5" customHeight="1">
      <c r="A30" s="221" t="s">
        <v>736</v>
      </c>
      <c r="B30" s="226">
        <v>158</v>
      </c>
      <c r="C30" s="226">
        <v>461</v>
      </c>
      <c r="D30" s="91">
        <v>392</v>
      </c>
      <c r="E30" s="253">
        <v>412</v>
      </c>
      <c r="F30" s="253">
        <v>273</v>
      </c>
      <c r="G30" s="225" t="s">
        <v>737</v>
      </c>
    </row>
    <row r="31" spans="1:7" ht="22.5" customHeight="1">
      <c r="A31" s="221" t="s">
        <v>738</v>
      </c>
      <c r="B31" s="226">
        <v>209</v>
      </c>
      <c r="C31" s="226">
        <v>394</v>
      </c>
      <c r="D31" s="91">
        <v>229</v>
      </c>
      <c r="E31" s="253">
        <v>168</v>
      </c>
      <c r="F31" s="253">
        <v>175</v>
      </c>
      <c r="G31" s="225" t="s">
        <v>739</v>
      </c>
    </row>
    <row r="32" spans="1:7" ht="22.5" customHeight="1">
      <c r="A32" s="221" t="s">
        <v>740</v>
      </c>
      <c r="B32" s="226">
        <v>3100</v>
      </c>
      <c r="C32" s="226">
        <v>1009</v>
      </c>
      <c r="D32" s="91">
        <v>1728</v>
      </c>
      <c r="E32" s="253">
        <v>1031</v>
      </c>
      <c r="F32" s="253">
        <v>1031</v>
      </c>
      <c r="G32" s="225" t="s">
        <v>741</v>
      </c>
    </row>
    <row r="33" spans="1:7" ht="22.5" customHeight="1">
      <c r="A33" s="221" t="s">
        <v>742</v>
      </c>
      <c r="B33" s="226">
        <v>781</v>
      </c>
      <c r="C33" s="226">
        <v>1225</v>
      </c>
      <c r="D33" s="91">
        <v>675</v>
      </c>
      <c r="E33" s="253">
        <v>595</v>
      </c>
      <c r="F33" s="253">
        <v>445</v>
      </c>
      <c r="G33" s="225" t="s">
        <v>743</v>
      </c>
    </row>
    <row r="34" spans="1:7" ht="22.5" customHeight="1">
      <c r="A34" s="293" t="s">
        <v>1399</v>
      </c>
      <c r="B34" s="226" t="s">
        <v>949</v>
      </c>
      <c r="C34" s="226">
        <v>2</v>
      </c>
      <c r="D34" s="91">
        <v>1</v>
      </c>
      <c r="E34" s="253">
        <v>13</v>
      </c>
      <c r="F34" s="226" t="s">
        <v>949</v>
      </c>
      <c r="G34" s="225" t="s">
        <v>1400</v>
      </c>
    </row>
    <row r="35" spans="1:7" ht="22.5" customHeight="1">
      <c r="A35" s="221" t="s">
        <v>746</v>
      </c>
      <c r="B35" s="226" t="s">
        <v>949</v>
      </c>
      <c r="C35" s="226" t="s">
        <v>559</v>
      </c>
      <c r="D35" s="226" t="s">
        <v>559</v>
      </c>
      <c r="E35" s="253" t="s">
        <v>559</v>
      </c>
      <c r="F35" s="253" t="s">
        <v>559</v>
      </c>
      <c r="G35" s="225" t="s">
        <v>747</v>
      </c>
    </row>
    <row r="36" spans="1:7" ht="22.5" customHeight="1"/>
  </sheetData>
  <mergeCells count="5">
    <mergeCell ref="A1:G1"/>
    <mergeCell ref="A2:G2"/>
    <mergeCell ref="A3:G3"/>
    <mergeCell ref="A4:G4"/>
    <mergeCell ref="A5:G5"/>
  </mergeCells>
  <pageMargins left="0.59055118110236227" right="0.59055118110236227" top="0.78740157480314965" bottom="0.78740157480314965" header="0.31496062992125984" footer="0.31496062992125984"/>
  <pageSetup paperSize="9" scale="95" orientation="portrait" r:id="rId1"/>
  <headerFooter>
    <oddFooter>&amp;C&amp;11 111</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workbookViewId="0">
      <selection sqref="A1:G1"/>
    </sheetView>
  </sheetViews>
  <sheetFormatPr defaultColWidth="5.5" defaultRowHeight="12"/>
  <cols>
    <col min="1" max="1" width="25.5" customWidth="1"/>
    <col min="2" max="6" width="13.33203125" customWidth="1"/>
    <col min="7" max="7" width="25.5" customWidth="1"/>
  </cols>
  <sheetData>
    <row r="1" spans="1:7" ht="19.7" customHeight="1">
      <c r="A1" s="593" t="s">
        <v>1714</v>
      </c>
      <c r="B1" s="593"/>
      <c r="C1" s="593"/>
      <c r="D1" s="593"/>
      <c r="E1" s="593"/>
      <c r="F1" s="593"/>
      <c r="G1" s="593"/>
    </row>
    <row r="2" spans="1:7" ht="18.600000000000001" customHeight="1">
      <c r="A2" s="593" t="s">
        <v>1008</v>
      </c>
      <c r="B2" s="593"/>
      <c r="C2" s="593"/>
      <c r="D2" s="593"/>
      <c r="E2" s="593"/>
      <c r="F2" s="593"/>
      <c r="G2" s="593"/>
    </row>
    <row r="3" spans="1:7" ht="19.7" customHeight="1">
      <c r="A3" s="594" t="s">
        <v>1715</v>
      </c>
      <c r="B3" s="594"/>
      <c r="C3" s="594"/>
      <c r="D3" s="594"/>
      <c r="E3" s="594"/>
      <c r="F3" s="594"/>
      <c r="G3" s="594"/>
    </row>
    <row r="4" spans="1:7" ht="19.7" customHeight="1">
      <c r="A4" s="703" t="s">
        <v>1668</v>
      </c>
      <c r="B4" s="703"/>
      <c r="C4" s="703"/>
      <c r="D4" s="703"/>
      <c r="E4" s="703"/>
      <c r="F4" s="703"/>
      <c r="G4" s="703"/>
    </row>
    <row r="5" spans="1:7" ht="19.7" customHeight="1">
      <c r="A5" s="259"/>
      <c r="B5" s="397">
        <v>2010</v>
      </c>
      <c r="C5" s="398">
        <v>2015</v>
      </c>
      <c r="D5" s="243">
        <v>2020</v>
      </c>
      <c r="E5" s="243">
        <v>2021</v>
      </c>
      <c r="F5" s="243">
        <v>2022</v>
      </c>
      <c r="G5" s="259"/>
    </row>
    <row r="6" spans="1:7" ht="6" customHeight="1"/>
    <row r="7" spans="1:7" ht="23.45" customHeight="1">
      <c r="A7" s="218" t="s">
        <v>691</v>
      </c>
      <c r="B7" s="312">
        <f>SUM(B8:B34)</f>
        <v>40047</v>
      </c>
      <c r="C7" s="312">
        <v>45466</v>
      </c>
      <c r="D7" s="313">
        <v>40048</v>
      </c>
      <c r="E7" s="283">
        <v>39426</v>
      </c>
      <c r="F7" s="283">
        <v>38460</v>
      </c>
      <c r="G7" s="220" t="s">
        <v>692</v>
      </c>
    </row>
    <row r="8" spans="1:7" ht="36.75" customHeight="1">
      <c r="A8" s="221" t="s">
        <v>693</v>
      </c>
      <c r="B8" s="245">
        <v>45</v>
      </c>
      <c r="C8" s="253" t="s">
        <v>559</v>
      </c>
      <c r="D8" s="253" t="s">
        <v>559</v>
      </c>
      <c r="E8" s="253" t="s">
        <v>559</v>
      </c>
      <c r="F8" s="253" t="s">
        <v>559</v>
      </c>
      <c r="G8" s="224" t="s">
        <v>695</v>
      </c>
    </row>
    <row r="9" spans="1:7" ht="23.45" customHeight="1">
      <c r="A9" s="221" t="s">
        <v>696</v>
      </c>
      <c r="B9" s="245">
        <v>1619</v>
      </c>
      <c r="C9" s="245">
        <v>1806</v>
      </c>
      <c r="D9" s="91">
        <v>1860</v>
      </c>
      <c r="E9" s="253">
        <v>1596</v>
      </c>
      <c r="F9" s="253">
        <v>1535</v>
      </c>
      <c r="G9" s="225" t="s">
        <v>697</v>
      </c>
    </row>
    <row r="10" spans="1:7" ht="23.45" customHeight="1">
      <c r="A10" s="221" t="s">
        <v>698</v>
      </c>
      <c r="B10" s="245">
        <v>2801</v>
      </c>
      <c r="C10" s="245">
        <v>2825</v>
      </c>
      <c r="D10" s="91">
        <v>1816</v>
      </c>
      <c r="E10" s="253">
        <v>2170</v>
      </c>
      <c r="F10" s="253">
        <v>2482</v>
      </c>
      <c r="G10" s="225" t="s">
        <v>699</v>
      </c>
    </row>
    <row r="11" spans="1:7" ht="23.45" customHeight="1">
      <c r="A11" s="221" t="s">
        <v>700</v>
      </c>
      <c r="B11" s="245">
        <v>290</v>
      </c>
      <c r="C11" s="245">
        <v>497</v>
      </c>
      <c r="D11" s="91">
        <v>129</v>
      </c>
      <c r="E11" s="253">
        <v>69</v>
      </c>
      <c r="F11" s="253">
        <v>69</v>
      </c>
      <c r="G11" s="225" t="s">
        <v>701</v>
      </c>
    </row>
    <row r="12" spans="1:7" ht="23.45" customHeight="1">
      <c r="A12" s="221" t="s">
        <v>702</v>
      </c>
      <c r="B12" s="245">
        <v>399</v>
      </c>
      <c r="C12" s="245">
        <v>98</v>
      </c>
      <c r="D12" s="91">
        <v>374</v>
      </c>
      <c r="E12" s="253">
        <v>182</v>
      </c>
      <c r="F12" s="226" t="s">
        <v>949</v>
      </c>
      <c r="G12" s="225" t="s">
        <v>703</v>
      </c>
    </row>
    <row r="13" spans="1:7" ht="23.45" customHeight="1">
      <c r="A13" s="221" t="s">
        <v>704</v>
      </c>
      <c r="B13" s="245">
        <v>5095</v>
      </c>
      <c r="C13" s="245">
        <v>4768</v>
      </c>
      <c r="D13" s="91">
        <v>6767</v>
      </c>
      <c r="E13" s="253">
        <v>6390</v>
      </c>
      <c r="F13" s="253">
        <v>7342</v>
      </c>
      <c r="G13" s="225" t="s">
        <v>705</v>
      </c>
    </row>
    <row r="14" spans="1:7" ht="23.45" customHeight="1">
      <c r="A14" s="221" t="s">
        <v>706</v>
      </c>
      <c r="B14" s="245">
        <v>1990</v>
      </c>
      <c r="C14" s="245">
        <v>1583</v>
      </c>
      <c r="D14" s="91">
        <v>1328</v>
      </c>
      <c r="E14" s="253">
        <v>1461</v>
      </c>
      <c r="F14" s="253">
        <v>1268</v>
      </c>
      <c r="G14" s="225" t="s">
        <v>707</v>
      </c>
    </row>
    <row r="15" spans="1:7" ht="23.45" customHeight="1">
      <c r="A15" s="221" t="s">
        <v>708</v>
      </c>
      <c r="B15" s="245">
        <v>316</v>
      </c>
      <c r="C15" s="245">
        <v>824</v>
      </c>
      <c r="D15" s="91">
        <v>384</v>
      </c>
      <c r="E15" s="253">
        <v>773</v>
      </c>
      <c r="F15" s="226" t="s">
        <v>949</v>
      </c>
      <c r="G15" s="225" t="s">
        <v>709</v>
      </c>
    </row>
    <row r="16" spans="1:7" ht="23.45" customHeight="1">
      <c r="A16" s="221" t="s">
        <v>710</v>
      </c>
      <c r="B16" s="245">
        <v>1412</v>
      </c>
      <c r="C16" s="245">
        <v>1583</v>
      </c>
      <c r="D16" s="91">
        <v>1538</v>
      </c>
      <c r="E16" s="253">
        <v>1725</v>
      </c>
      <c r="F16" s="253">
        <v>1849</v>
      </c>
      <c r="G16" s="225" t="s">
        <v>711</v>
      </c>
    </row>
    <row r="17" spans="1:7" ht="23.45" customHeight="1">
      <c r="A17" s="221" t="s">
        <v>712</v>
      </c>
      <c r="B17" s="245">
        <v>2472</v>
      </c>
      <c r="C17" s="245">
        <v>2542</v>
      </c>
      <c r="D17" s="91">
        <v>2943</v>
      </c>
      <c r="E17" s="253">
        <v>2794</v>
      </c>
      <c r="F17" s="253">
        <v>3080</v>
      </c>
      <c r="G17" s="225" t="s">
        <v>713</v>
      </c>
    </row>
    <row r="18" spans="1:7" ht="23.45" customHeight="1">
      <c r="A18" s="221" t="s">
        <v>714</v>
      </c>
      <c r="B18" s="245">
        <v>1047</v>
      </c>
      <c r="C18" s="245">
        <v>1478</v>
      </c>
      <c r="D18" s="91">
        <v>1172</v>
      </c>
      <c r="E18" s="253">
        <v>1037</v>
      </c>
      <c r="F18" s="253">
        <v>1011</v>
      </c>
      <c r="G18" s="225" t="s">
        <v>715</v>
      </c>
    </row>
    <row r="19" spans="1:7" ht="23.45" customHeight="1">
      <c r="A19" s="221" t="s">
        <v>716</v>
      </c>
      <c r="B19" s="245">
        <v>2043</v>
      </c>
      <c r="C19" s="245">
        <v>1014</v>
      </c>
      <c r="D19" s="91">
        <v>1923</v>
      </c>
      <c r="E19" s="253">
        <v>807</v>
      </c>
      <c r="F19" s="226" t="s">
        <v>949</v>
      </c>
      <c r="G19" s="225" t="s">
        <v>717</v>
      </c>
    </row>
    <row r="20" spans="1:7" ht="23.45" customHeight="1">
      <c r="A20" s="221" t="s">
        <v>718</v>
      </c>
      <c r="B20" s="245">
        <v>3781</v>
      </c>
      <c r="C20" s="245">
        <v>4527</v>
      </c>
      <c r="D20" s="91">
        <v>2266</v>
      </c>
      <c r="E20" s="253">
        <v>2774</v>
      </c>
      <c r="F20" s="253">
        <v>2789</v>
      </c>
      <c r="G20" s="225" t="s">
        <v>719</v>
      </c>
    </row>
    <row r="21" spans="1:7" ht="23.45" customHeight="1">
      <c r="A21" s="221" t="s">
        <v>720</v>
      </c>
      <c r="B21" s="245">
        <v>230</v>
      </c>
      <c r="C21" s="245">
        <v>653</v>
      </c>
      <c r="D21" s="91">
        <v>313</v>
      </c>
      <c r="E21" s="253">
        <v>270</v>
      </c>
      <c r="F21" s="253">
        <v>223</v>
      </c>
      <c r="G21" s="225" t="s">
        <v>721</v>
      </c>
    </row>
    <row r="22" spans="1:7" ht="23.45" customHeight="1">
      <c r="A22" s="221" t="s">
        <v>722</v>
      </c>
      <c r="B22" s="245">
        <v>413</v>
      </c>
      <c r="C22" s="245">
        <v>1451</v>
      </c>
      <c r="D22" s="91">
        <v>583</v>
      </c>
      <c r="E22" s="253">
        <v>361</v>
      </c>
      <c r="F22" s="253">
        <v>248</v>
      </c>
      <c r="G22" s="225" t="s">
        <v>723</v>
      </c>
    </row>
    <row r="23" spans="1:7" ht="23.45" customHeight="1">
      <c r="A23" s="221" t="s">
        <v>724</v>
      </c>
      <c r="B23" s="245">
        <v>1503</v>
      </c>
      <c r="C23" s="245">
        <v>2385</v>
      </c>
      <c r="D23" s="91">
        <v>1897</v>
      </c>
      <c r="E23" s="253">
        <v>1800</v>
      </c>
      <c r="F23" s="253">
        <v>1436</v>
      </c>
      <c r="G23" s="225" t="s">
        <v>725</v>
      </c>
    </row>
    <row r="24" spans="1:7" ht="23.45" customHeight="1">
      <c r="A24" s="221" t="s">
        <v>726</v>
      </c>
      <c r="B24" s="245">
        <v>2921</v>
      </c>
      <c r="C24" s="245">
        <v>3580</v>
      </c>
      <c r="D24" s="91">
        <v>3973</v>
      </c>
      <c r="E24" s="253">
        <v>4536</v>
      </c>
      <c r="F24" s="253">
        <v>4567</v>
      </c>
      <c r="G24" s="225" t="s">
        <v>727</v>
      </c>
    </row>
    <row r="25" spans="1:7" ht="23.45" customHeight="1">
      <c r="A25" s="221" t="s">
        <v>728</v>
      </c>
      <c r="B25" s="245">
        <v>2302</v>
      </c>
      <c r="C25" s="245">
        <v>2381</v>
      </c>
      <c r="D25" s="91">
        <v>1868</v>
      </c>
      <c r="E25" s="253">
        <v>1803</v>
      </c>
      <c r="F25" s="253">
        <v>1843</v>
      </c>
      <c r="G25" s="225" t="s">
        <v>729</v>
      </c>
    </row>
    <row r="26" spans="1:7" ht="23.45" customHeight="1">
      <c r="A26" s="221" t="s">
        <v>730</v>
      </c>
      <c r="B26" s="245">
        <v>774</v>
      </c>
      <c r="C26" s="245">
        <v>798</v>
      </c>
      <c r="D26" s="91">
        <v>716</v>
      </c>
      <c r="E26" s="253">
        <v>758</v>
      </c>
      <c r="F26" s="253">
        <v>744</v>
      </c>
      <c r="G26" s="225" t="s">
        <v>731</v>
      </c>
    </row>
    <row r="27" spans="1:7" ht="23.45" customHeight="1">
      <c r="A27" s="221" t="s">
        <v>732</v>
      </c>
      <c r="B27" s="245">
        <v>1518</v>
      </c>
      <c r="C27" s="245">
        <v>1709</v>
      </c>
      <c r="D27" s="91">
        <v>674</v>
      </c>
      <c r="E27" s="253">
        <v>226</v>
      </c>
      <c r="F27" s="253">
        <v>264</v>
      </c>
      <c r="G27" s="225" t="s">
        <v>733</v>
      </c>
    </row>
    <row r="28" spans="1:7" ht="23.45" customHeight="1">
      <c r="A28" s="221" t="s">
        <v>734</v>
      </c>
      <c r="B28" s="245">
        <v>122</v>
      </c>
      <c r="C28" s="245">
        <v>492</v>
      </c>
      <c r="D28" s="91">
        <v>203</v>
      </c>
      <c r="E28" s="253">
        <v>434</v>
      </c>
      <c r="F28" s="226" t="s">
        <v>949</v>
      </c>
      <c r="G28" s="225" t="s">
        <v>735</v>
      </c>
    </row>
    <row r="29" spans="1:7" ht="23.45" customHeight="1">
      <c r="A29" s="221" t="s">
        <v>736</v>
      </c>
      <c r="B29" s="245">
        <v>1580</v>
      </c>
      <c r="C29" s="245">
        <v>2251</v>
      </c>
      <c r="D29" s="91">
        <v>1433</v>
      </c>
      <c r="E29" s="253">
        <v>1539</v>
      </c>
      <c r="F29" s="253">
        <v>1435</v>
      </c>
      <c r="G29" s="225" t="s">
        <v>737</v>
      </c>
    </row>
    <row r="30" spans="1:7" ht="23.45" customHeight="1">
      <c r="A30" s="221" t="s">
        <v>738</v>
      </c>
      <c r="B30" s="245">
        <v>1110</v>
      </c>
      <c r="C30" s="245">
        <v>1467</v>
      </c>
      <c r="D30" s="91">
        <v>1203</v>
      </c>
      <c r="E30" s="253">
        <v>1494</v>
      </c>
      <c r="F30" s="253">
        <v>1837</v>
      </c>
      <c r="G30" s="225" t="s">
        <v>739</v>
      </c>
    </row>
    <row r="31" spans="1:7" ht="23.45" customHeight="1">
      <c r="A31" s="221" t="s">
        <v>740</v>
      </c>
      <c r="B31" s="245">
        <v>1577</v>
      </c>
      <c r="C31" s="245">
        <v>1321</v>
      </c>
      <c r="D31" s="91">
        <v>1238</v>
      </c>
      <c r="E31" s="253">
        <v>1057</v>
      </c>
      <c r="F31" s="253">
        <v>1128</v>
      </c>
      <c r="G31" s="225" t="s">
        <v>741</v>
      </c>
    </row>
    <row r="32" spans="1:7" ht="23.45" customHeight="1">
      <c r="A32" s="221" t="s">
        <v>742</v>
      </c>
      <c r="B32" s="245">
        <v>2563</v>
      </c>
      <c r="C32" s="245">
        <v>3266</v>
      </c>
      <c r="D32" s="91">
        <v>3223</v>
      </c>
      <c r="E32" s="253">
        <v>3175</v>
      </c>
      <c r="F32" s="253">
        <v>3055</v>
      </c>
      <c r="G32" s="225" t="s">
        <v>743</v>
      </c>
    </row>
    <row r="33" spans="1:7" ht="23.45" customHeight="1">
      <c r="A33" s="293" t="s">
        <v>1399</v>
      </c>
      <c r="B33" s="245">
        <v>102</v>
      </c>
      <c r="C33" s="245">
        <v>167</v>
      </c>
      <c r="D33" s="91">
        <v>224</v>
      </c>
      <c r="E33" s="253">
        <v>195</v>
      </c>
      <c r="F33" s="253">
        <v>255</v>
      </c>
      <c r="G33" s="225" t="s">
        <v>1400</v>
      </c>
    </row>
    <row r="34" spans="1:7" ht="23.45" customHeight="1">
      <c r="A34" s="221" t="s">
        <v>746</v>
      </c>
      <c r="B34" s="245">
        <v>22</v>
      </c>
      <c r="C34" s="253" t="s">
        <v>559</v>
      </c>
      <c r="D34" s="253" t="s">
        <v>559</v>
      </c>
      <c r="E34" s="253" t="s">
        <v>559</v>
      </c>
      <c r="F34" s="253" t="s">
        <v>559</v>
      </c>
      <c r="G34" s="225" t="s">
        <v>747</v>
      </c>
    </row>
    <row r="35" spans="1:7" ht="22.5" customHeight="1"/>
  </sheetData>
  <mergeCells count="4">
    <mergeCell ref="A1:G1"/>
    <mergeCell ref="A2:G2"/>
    <mergeCell ref="A3:G3"/>
    <mergeCell ref="A4:G4"/>
  </mergeCells>
  <pageMargins left="0.59055118110236227" right="0.59055118110236227" top="0.78740157480314965" bottom="0.78740157480314965" header="0.31496062992125984" footer="0.31496062992125984"/>
  <pageSetup paperSize="9" scale="95" orientation="portrait" r:id="rId1"/>
  <headerFooter>
    <oddFooter>&amp;C&amp;11 112</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zoomScaleNormal="100" workbookViewId="0">
      <selection sqref="A1:G1"/>
    </sheetView>
  </sheetViews>
  <sheetFormatPr defaultColWidth="3.33203125" defaultRowHeight="12"/>
  <cols>
    <col min="1" max="1" width="29.5" customWidth="1"/>
    <col min="2" max="6" width="11.33203125" customWidth="1"/>
    <col min="7" max="7" width="29.5" customWidth="1"/>
  </cols>
  <sheetData>
    <row r="1" spans="1:7" ht="19.7" customHeight="1">
      <c r="A1" s="593" t="s">
        <v>1716</v>
      </c>
      <c r="B1" s="593"/>
      <c r="C1" s="593"/>
      <c r="D1" s="593"/>
      <c r="E1" s="593"/>
      <c r="F1" s="593"/>
      <c r="G1" s="593"/>
    </row>
    <row r="2" spans="1:7" ht="19.7" customHeight="1">
      <c r="A2" s="594" t="s">
        <v>1717</v>
      </c>
      <c r="B2" s="594"/>
      <c r="C2" s="594"/>
      <c r="D2" s="594"/>
      <c r="E2" s="594"/>
      <c r="F2" s="594"/>
      <c r="G2" s="594"/>
    </row>
    <row r="3" spans="1:7" ht="19.7" customHeight="1">
      <c r="G3" s="329" t="s">
        <v>1718</v>
      </c>
    </row>
    <row r="4" spans="1:7" ht="19.7" customHeight="1">
      <c r="A4" s="241"/>
      <c r="B4" s="397">
        <v>2010</v>
      </c>
      <c r="C4" s="398">
        <v>2015</v>
      </c>
      <c r="D4" s="243">
        <v>2020</v>
      </c>
      <c r="E4" s="243">
        <v>2021</v>
      </c>
      <c r="F4" s="243">
        <v>2022</v>
      </c>
      <c r="G4" s="267"/>
    </row>
    <row r="5" spans="1:7" ht="8.25" customHeight="1">
      <c r="A5" s="443"/>
      <c r="B5" s="61"/>
      <c r="C5" s="61"/>
      <c r="D5" s="61"/>
      <c r="E5" s="61"/>
    </row>
    <row r="6" spans="1:7" ht="24" customHeight="1">
      <c r="A6" s="245" t="s">
        <v>1719</v>
      </c>
      <c r="B6" s="322">
        <v>3</v>
      </c>
      <c r="C6" s="322">
        <v>6.3</v>
      </c>
      <c r="D6" s="322" t="s">
        <v>1720</v>
      </c>
      <c r="E6" s="274">
        <v>30.8</v>
      </c>
      <c r="F6" s="322" t="s">
        <v>25</v>
      </c>
      <c r="G6" s="92" t="s">
        <v>1721</v>
      </c>
    </row>
    <row r="7" spans="1:7" ht="24" customHeight="1">
      <c r="A7" s="245" t="s">
        <v>1722</v>
      </c>
      <c r="B7" s="322">
        <v>121.3</v>
      </c>
      <c r="C7" s="322">
        <v>70.5</v>
      </c>
      <c r="D7" s="322">
        <v>14</v>
      </c>
      <c r="E7" s="274">
        <v>42</v>
      </c>
      <c r="F7" s="274">
        <v>22</v>
      </c>
      <c r="G7" s="92" t="s">
        <v>1723</v>
      </c>
    </row>
    <row r="8" spans="1:7" ht="24" customHeight="1">
      <c r="A8" s="245" t="s">
        <v>1724</v>
      </c>
      <c r="B8" s="226">
        <v>474.4</v>
      </c>
      <c r="C8" s="322">
        <v>68.2</v>
      </c>
      <c r="D8" s="322">
        <v>54</v>
      </c>
      <c r="E8" s="274">
        <v>142</v>
      </c>
      <c r="F8" s="274">
        <v>499</v>
      </c>
      <c r="G8" s="92" t="s">
        <v>1725</v>
      </c>
    </row>
    <row r="9" spans="1:7" ht="24" customHeight="1">
      <c r="A9" s="245" t="s">
        <v>1726</v>
      </c>
      <c r="B9" s="226">
        <v>5730.5</v>
      </c>
      <c r="C9" s="322">
        <v>3324.9</v>
      </c>
      <c r="D9" s="322">
        <v>1672</v>
      </c>
      <c r="E9" s="274">
        <v>3257</v>
      </c>
      <c r="F9" s="274">
        <v>3379</v>
      </c>
      <c r="G9" s="92" t="s">
        <v>1727</v>
      </c>
    </row>
    <row r="10" spans="1:7" ht="24" customHeight="1">
      <c r="A10" s="245" t="s">
        <v>1728</v>
      </c>
      <c r="B10" s="322">
        <v>211</v>
      </c>
      <c r="C10" s="322">
        <v>124.8</v>
      </c>
      <c r="D10" s="322">
        <v>548</v>
      </c>
      <c r="E10" s="274">
        <v>545</v>
      </c>
      <c r="F10" s="274">
        <v>592</v>
      </c>
      <c r="G10" s="92" t="s">
        <v>1729</v>
      </c>
    </row>
    <row r="11" spans="1:7" ht="24" customHeight="1">
      <c r="A11" s="245" t="s">
        <v>1730</v>
      </c>
      <c r="B11" s="226">
        <v>2909.4</v>
      </c>
      <c r="C11" s="322">
        <v>2390.4</v>
      </c>
      <c r="D11" s="322">
        <v>357</v>
      </c>
      <c r="E11" s="274">
        <v>289</v>
      </c>
      <c r="F11" s="274">
        <v>210</v>
      </c>
      <c r="G11" s="92" t="s">
        <v>1731</v>
      </c>
    </row>
    <row r="12" spans="1:7" ht="24" customHeight="1">
      <c r="A12" s="245" t="s">
        <v>1732</v>
      </c>
      <c r="B12" s="226">
        <v>2387.6</v>
      </c>
      <c r="C12" s="322">
        <v>1141.8</v>
      </c>
      <c r="D12" s="322">
        <v>813</v>
      </c>
      <c r="E12" s="274">
        <v>381</v>
      </c>
      <c r="F12" s="274">
        <v>301</v>
      </c>
      <c r="G12" s="92" t="s">
        <v>1733</v>
      </c>
    </row>
    <row r="13" spans="1:7" ht="24" customHeight="1">
      <c r="A13" s="245" t="s">
        <v>1734</v>
      </c>
      <c r="B13" s="226">
        <v>22.5</v>
      </c>
      <c r="C13" s="322">
        <v>35.4</v>
      </c>
      <c r="D13" s="322" t="s">
        <v>1720</v>
      </c>
      <c r="E13" s="274" t="s">
        <v>1735</v>
      </c>
      <c r="F13" s="274" t="s">
        <v>1735</v>
      </c>
      <c r="G13" s="92" t="s">
        <v>1736</v>
      </c>
    </row>
    <row r="14" spans="1:7" ht="24" customHeight="1">
      <c r="A14" s="245" t="s">
        <v>1737</v>
      </c>
      <c r="B14" s="322">
        <v>14.2</v>
      </c>
      <c r="C14" s="322">
        <v>29.6</v>
      </c>
      <c r="D14" s="322">
        <v>46</v>
      </c>
      <c r="E14" s="274">
        <v>42</v>
      </c>
      <c r="F14" s="274" t="s">
        <v>1735</v>
      </c>
      <c r="G14" s="92" t="s">
        <v>1738</v>
      </c>
    </row>
    <row r="15" spans="1:7" ht="24" customHeight="1">
      <c r="A15" s="245" t="s">
        <v>1739</v>
      </c>
      <c r="B15" s="322">
        <v>4212</v>
      </c>
      <c r="C15" s="322">
        <v>4371.8999999999996</v>
      </c>
      <c r="D15" s="322" t="s">
        <v>25</v>
      </c>
      <c r="E15" s="322" t="s">
        <v>25</v>
      </c>
      <c r="F15" s="322" t="s">
        <v>25</v>
      </c>
      <c r="G15" s="92" t="s">
        <v>1740</v>
      </c>
    </row>
    <row r="16" spans="1:7" ht="24" customHeight="1">
      <c r="A16" s="245" t="s">
        <v>1741</v>
      </c>
      <c r="B16" s="322" t="s">
        <v>559</v>
      </c>
      <c r="C16" s="322">
        <v>195.6</v>
      </c>
      <c r="D16" s="322" t="s">
        <v>1720</v>
      </c>
      <c r="E16" s="322" t="s">
        <v>25</v>
      </c>
      <c r="F16" s="322" t="s">
        <v>25</v>
      </c>
      <c r="G16" s="92" t="s">
        <v>1742</v>
      </c>
    </row>
    <row r="19" spans="1:7" ht="19.7" customHeight="1">
      <c r="A19" s="593" t="s">
        <v>1743</v>
      </c>
      <c r="B19" s="593"/>
      <c r="C19" s="593"/>
      <c r="D19" s="593"/>
      <c r="E19" s="593"/>
      <c r="F19" s="593"/>
      <c r="G19" s="593"/>
    </row>
    <row r="20" spans="1:7" ht="19.7" customHeight="1">
      <c r="A20" s="594" t="s">
        <v>1744</v>
      </c>
      <c r="B20" s="594"/>
      <c r="C20" s="594"/>
      <c r="D20" s="594"/>
      <c r="E20" s="594"/>
      <c r="F20" s="594"/>
      <c r="G20" s="594"/>
    </row>
    <row r="21" spans="1:7" ht="19.7" customHeight="1">
      <c r="G21" s="265" t="s">
        <v>1745</v>
      </c>
    </row>
    <row r="42" spans="10:12" ht="15">
      <c r="J42" s="444"/>
    </row>
    <row r="44" spans="10:12" ht="15.75">
      <c r="L44" s="445"/>
    </row>
  </sheetData>
  <mergeCells count="4">
    <mergeCell ref="A1:G1"/>
    <mergeCell ref="A2:G2"/>
    <mergeCell ref="A19:G19"/>
    <mergeCell ref="A20:G20"/>
  </mergeCells>
  <pageMargins left="0.59055118110236227" right="0.59055118110236227" top="0.78740157480314965" bottom="0.78740157480314965" header="0.31496062992125984" footer="0.31496062992125984"/>
  <pageSetup paperSize="9" scale="95" orientation="portrait" r:id="rId1"/>
  <headerFooter>
    <oddFooter>&amp;C&amp;11 113</oddFooter>
  </headerFooter>
  <drawing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zoomScaleNormal="100" workbookViewId="0">
      <selection activeCell="A4" sqref="A4:L4"/>
    </sheetView>
  </sheetViews>
  <sheetFormatPr defaultRowHeight="12"/>
  <cols>
    <col min="12" max="12" width="16.83203125" customWidth="1"/>
  </cols>
  <sheetData>
    <row r="1" spans="1:12" ht="33.950000000000003" customHeight="1">
      <c r="A1" s="698" t="s">
        <v>2171</v>
      </c>
      <c r="B1" s="698"/>
      <c r="C1" s="698"/>
      <c r="D1" s="698"/>
      <c r="E1" s="698"/>
      <c r="F1" s="698"/>
      <c r="G1" s="698"/>
      <c r="H1" s="698"/>
      <c r="I1" s="698"/>
      <c r="J1" s="698"/>
      <c r="K1" s="698"/>
      <c r="L1" s="698"/>
    </row>
    <row r="2" spans="1:12" ht="47.25" customHeight="1">
      <c r="A2" s="697" t="s">
        <v>1746</v>
      </c>
      <c r="B2" s="697"/>
      <c r="C2" s="697"/>
      <c r="D2" s="697"/>
      <c r="E2" s="697"/>
      <c r="F2" s="697"/>
      <c r="G2" s="697"/>
      <c r="H2" s="697"/>
      <c r="I2" s="697"/>
      <c r="J2" s="697"/>
      <c r="K2" s="697"/>
      <c r="L2" s="697"/>
    </row>
    <row r="3" spans="1:12" ht="16.5" customHeight="1">
      <c r="A3" s="697" t="s">
        <v>1747</v>
      </c>
      <c r="B3" s="697"/>
      <c r="C3" s="697"/>
      <c r="D3" s="697"/>
      <c r="E3" s="697"/>
      <c r="F3" s="697"/>
      <c r="G3" s="697"/>
      <c r="H3" s="697"/>
      <c r="I3" s="697"/>
      <c r="J3" s="697"/>
      <c r="K3" s="697"/>
      <c r="L3" s="697"/>
    </row>
    <row r="4" spans="1:12" ht="46.5" customHeight="1">
      <c r="A4" s="697" t="s">
        <v>1748</v>
      </c>
      <c r="B4" s="697"/>
      <c r="C4" s="697"/>
      <c r="D4" s="697"/>
      <c r="E4" s="697"/>
      <c r="F4" s="697"/>
      <c r="G4" s="697"/>
      <c r="H4" s="697"/>
      <c r="I4" s="697"/>
      <c r="J4" s="697"/>
      <c r="K4" s="697"/>
      <c r="L4" s="697"/>
    </row>
    <row r="5" spans="1:12" ht="31.5" customHeight="1">
      <c r="A5" s="697" t="s">
        <v>1749</v>
      </c>
      <c r="B5" s="697"/>
      <c r="C5" s="697"/>
      <c r="D5" s="697"/>
      <c r="E5" s="697"/>
      <c r="F5" s="697"/>
      <c r="G5" s="697"/>
      <c r="H5" s="697"/>
      <c r="I5" s="697"/>
      <c r="J5" s="697"/>
      <c r="K5" s="697"/>
      <c r="L5" s="697"/>
    </row>
    <row r="6" spans="1:12" ht="31.5" customHeight="1">
      <c r="A6" s="697" t="s">
        <v>1750</v>
      </c>
      <c r="B6" s="697"/>
      <c r="C6" s="697"/>
      <c r="D6" s="697"/>
      <c r="E6" s="697"/>
      <c r="F6" s="697"/>
      <c r="G6" s="697"/>
      <c r="H6" s="697"/>
      <c r="I6" s="697"/>
      <c r="J6" s="697"/>
      <c r="K6" s="697"/>
      <c r="L6" s="697"/>
    </row>
    <row r="7" spans="1:12" ht="33.75" customHeight="1">
      <c r="A7" s="697" t="s">
        <v>1751</v>
      </c>
      <c r="B7" s="697"/>
      <c r="C7" s="697"/>
      <c r="D7" s="697"/>
      <c r="E7" s="697"/>
      <c r="F7" s="697"/>
      <c r="G7" s="697"/>
      <c r="H7" s="697"/>
      <c r="I7" s="697"/>
      <c r="J7" s="697"/>
      <c r="K7" s="697"/>
      <c r="L7" s="697"/>
    </row>
    <row r="8" spans="1:12" ht="33" customHeight="1">
      <c r="A8" s="697" t="s">
        <v>1752</v>
      </c>
      <c r="B8" s="697"/>
      <c r="C8" s="697"/>
      <c r="D8" s="697"/>
      <c r="E8" s="697"/>
      <c r="F8" s="697"/>
      <c r="G8" s="697"/>
      <c r="H8" s="697"/>
      <c r="I8" s="697"/>
      <c r="J8" s="697"/>
      <c r="K8" s="697"/>
      <c r="L8" s="697"/>
    </row>
    <row r="9" spans="1:12" ht="19.5" customHeight="1">
      <c r="A9" s="697" t="s">
        <v>1753</v>
      </c>
      <c r="B9" s="697"/>
      <c r="C9" s="697"/>
      <c r="D9" s="697"/>
      <c r="E9" s="697"/>
      <c r="F9" s="697"/>
      <c r="G9" s="697"/>
      <c r="H9" s="697"/>
      <c r="I9" s="697"/>
      <c r="J9" s="697"/>
      <c r="K9" s="697"/>
      <c r="L9" s="697"/>
    </row>
    <row r="10" spans="1:12" ht="18.75" customHeight="1">
      <c r="A10" s="697" t="s">
        <v>1754</v>
      </c>
      <c r="B10" s="697"/>
      <c r="C10" s="697"/>
      <c r="D10" s="697"/>
      <c r="E10" s="697"/>
      <c r="F10" s="697"/>
      <c r="G10" s="697"/>
      <c r="H10" s="697"/>
      <c r="I10" s="697"/>
      <c r="J10" s="697"/>
      <c r="K10" s="697"/>
      <c r="L10" s="697"/>
    </row>
    <row r="11" spans="1:12" ht="31.5" customHeight="1">
      <c r="A11" s="697" t="s">
        <v>1755</v>
      </c>
      <c r="B11" s="697"/>
      <c r="C11" s="697"/>
      <c r="D11" s="697"/>
      <c r="E11" s="697"/>
      <c r="F11" s="697"/>
      <c r="G11" s="697"/>
      <c r="H11" s="697"/>
      <c r="I11" s="697"/>
      <c r="J11" s="697"/>
      <c r="K11" s="697"/>
      <c r="L11" s="697"/>
    </row>
    <row r="12" spans="1:12" ht="61.5" customHeight="1">
      <c r="A12" s="697" t="s">
        <v>1756</v>
      </c>
      <c r="B12" s="697"/>
      <c r="C12" s="697"/>
      <c r="D12" s="697"/>
      <c r="E12" s="697"/>
      <c r="F12" s="697"/>
      <c r="G12" s="697"/>
      <c r="H12" s="697"/>
      <c r="I12" s="697"/>
      <c r="J12" s="697"/>
      <c r="K12" s="697"/>
      <c r="L12" s="697"/>
    </row>
    <row r="13" spans="1:12" ht="33.75" customHeight="1">
      <c r="A13" s="697" t="s">
        <v>1757</v>
      </c>
      <c r="B13" s="697"/>
      <c r="C13" s="697"/>
      <c r="D13" s="697"/>
      <c r="E13" s="697"/>
      <c r="F13" s="697"/>
      <c r="G13" s="697"/>
      <c r="H13" s="697"/>
      <c r="I13" s="697"/>
      <c r="J13" s="697"/>
      <c r="K13" s="697"/>
      <c r="L13" s="697"/>
    </row>
    <row r="14" spans="1:12" ht="31.5" customHeight="1">
      <c r="A14" s="697" t="s">
        <v>1758</v>
      </c>
      <c r="B14" s="697"/>
      <c r="C14" s="697"/>
      <c r="D14" s="697"/>
      <c r="E14" s="697"/>
      <c r="F14" s="697"/>
      <c r="G14" s="697"/>
      <c r="H14" s="697"/>
      <c r="I14" s="697"/>
      <c r="J14" s="697"/>
      <c r="K14" s="697"/>
      <c r="L14" s="697"/>
    </row>
    <row r="15" spans="1:12" ht="15.75" customHeight="1">
      <c r="A15" s="697" t="s">
        <v>1759</v>
      </c>
      <c r="B15" s="697"/>
      <c r="C15" s="697"/>
      <c r="D15" s="697"/>
      <c r="E15" s="697"/>
      <c r="F15" s="697"/>
      <c r="G15" s="697"/>
      <c r="H15" s="697"/>
      <c r="I15" s="697"/>
      <c r="J15" s="697"/>
      <c r="K15" s="697"/>
      <c r="L15" s="697"/>
    </row>
    <row r="16" spans="1:12" ht="17.25" customHeight="1">
      <c r="A16" s="697" t="s">
        <v>1760</v>
      </c>
      <c r="B16" s="697"/>
      <c r="C16" s="697"/>
      <c r="D16" s="697"/>
      <c r="E16" s="697"/>
      <c r="F16" s="697"/>
      <c r="G16" s="697"/>
      <c r="H16" s="697"/>
      <c r="I16" s="697"/>
      <c r="J16" s="697"/>
      <c r="K16" s="697"/>
      <c r="L16" s="697"/>
    </row>
    <row r="17" spans="1:12" ht="17.25" customHeight="1">
      <c r="A17" s="699" t="s">
        <v>1761</v>
      </c>
      <c r="B17" s="699"/>
      <c r="C17" s="699"/>
      <c r="D17" s="699"/>
      <c r="E17" s="699"/>
      <c r="F17" s="699"/>
      <c r="G17" s="699"/>
      <c r="H17" s="699"/>
      <c r="I17" s="699"/>
      <c r="J17" s="699"/>
      <c r="K17" s="699"/>
      <c r="L17" s="699"/>
    </row>
    <row r="18" spans="1:12" ht="51" customHeight="1">
      <c r="A18" s="699" t="s">
        <v>1762</v>
      </c>
      <c r="B18" s="699"/>
      <c r="C18" s="699"/>
      <c r="D18" s="699"/>
      <c r="E18" s="699"/>
      <c r="F18" s="699"/>
      <c r="G18" s="699"/>
      <c r="H18" s="699"/>
      <c r="I18" s="699"/>
      <c r="J18" s="699"/>
      <c r="K18" s="699"/>
      <c r="L18" s="699"/>
    </row>
  </sheetData>
  <mergeCells count="18">
    <mergeCell ref="A6:L6"/>
    <mergeCell ref="A1:L1"/>
    <mergeCell ref="A2:L2"/>
    <mergeCell ref="A3:L3"/>
    <mergeCell ref="A4:L4"/>
    <mergeCell ref="A5:L5"/>
    <mergeCell ref="A18:L18"/>
    <mergeCell ref="A7:L7"/>
    <mergeCell ref="A8:L8"/>
    <mergeCell ref="A9:L9"/>
    <mergeCell ref="A10:L10"/>
    <mergeCell ref="A11:L11"/>
    <mergeCell ref="A12:L12"/>
    <mergeCell ref="A13:L13"/>
    <mergeCell ref="A14:L14"/>
    <mergeCell ref="A15:L15"/>
    <mergeCell ref="A16:L16"/>
    <mergeCell ref="A17:L17"/>
  </mergeCells>
  <pageMargins left="0.59055118110236227" right="0.59055118110236227" top="0.78740157480314965" bottom="0.78740157480314965" header="0.31496062992125984" footer="0.31496062992125984"/>
  <pageSetup paperSize="9" scale="95" orientation="portrait" r:id="rId1"/>
  <headerFooter>
    <oddFooter>&amp;C&amp;11 114</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zoomScaleNormal="100" workbookViewId="0"/>
  </sheetViews>
  <sheetFormatPr defaultColWidth="1" defaultRowHeight="15"/>
  <cols>
    <col min="1" max="12" width="8.6640625" style="69" customWidth="1"/>
    <col min="13" max="16384" width="1" style="69"/>
  </cols>
  <sheetData>
    <row r="1" spans="2:11" ht="19.7" customHeight="1"/>
    <row r="2" spans="2:11" ht="19.7" customHeight="1"/>
    <row r="3" spans="2:11" ht="19.7" customHeight="1"/>
    <row r="4" spans="2:11" ht="19.7" customHeight="1"/>
    <row r="5" spans="2:11" ht="19.7" customHeight="1"/>
    <row r="6" spans="2:11" ht="19.7" customHeight="1"/>
    <row r="7" spans="2:11" ht="19.7" customHeight="1"/>
    <row r="8" spans="2:11" ht="19.7" customHeight="1"/>
    <row r="9" spans="2:11" ht="19.7" customHeight="1"/>
    <row r="10" spans="2:11" ht="19.7" customHeight="1">
      <c r="B10" s="166"/>
    </row>
    <row r="11" spans="2:11" ht="19.7" customHeight="1">
      <c r="B11" s="166"/>
    </row>
    <row r="12" spans="2:11" ht="19.7" customHeight="1">
      <c r="B12" s="167"/>
      <c r="C12" s="72"/>
      <c r="D12" s="72"/>
      <c r="E12" s="72"/>
    </row>
    <row r="13" spans="2:11" ht="108" customHeight="1">
      <c r="B13" s="168"/>
      <c r="C13" s="588" t="s">
        <v>1765</v>
      </c>
      <c r="D13" s="589"/>
      <c r="E13" s="589"/>
      <c r="F13" s="589"/>
      <c r="G13" s="589"/>
      <c r="H13" s="589"/>
      <c r="I13" s="589"/>
    </row>
    <row r="14" spans="2:11" ht="24.95" customHeight="1">
      <c r="B14" s="169"/>
      <c r="C14" s="75"/>
      <c r="D14" s="75"/>
      <c r="E14" s="75"/>
      <c r="F14" s="75"/>
      <c r="G14" s="75"/>
      <c r="H14" s="75"/>
      <c r="J14" s="76"/>
      <c r="K14" s="72"/>
    </row>
    <row r="15" spans="2:11" ht="108" customHeight="1">
      <c r="B15" s="166"/>
      <c r="E15" s="746" t="s">
        <v>1766</v>
      </c>
      <c r="F15" s="746"/>
      <c r="G15" s="746"/>
      <c r="H15" s="746"/>
      <c r="I15" s="746"/>
      <c r="J15" s="747"/>
      <c r="K15" s="77"/>
    </row>
    <row r="16" spans="2:11" ht="24.95" customHeight="1">
      <c r="B16" s="166"/>
      <c r="H16" s="75"/>
      <c r="I16" s="75"/>
      <c r="J16" s="78"/>
    </row>
    <row r="17" spans="1:12" ht="24.95" customHeight="1">
      <c r="B17" s="166"/>
    </row>
    <row r="18" spans="1:12" ht="24.95" customHeight="1">
      <c r="B18" s="166"/>
    </row>
    <row r="19" spans="1:12" ht="24.95" customHeight="1">
      <c r="B19" s="166"/>
    </row>
    <row r="20" spans="1:12" ht="24.95" customHeight="1">
      <c r="B20" s="166"/>
    </row>
    <row r="21" spans="1:12" ht="24.95" customHeight="1">
      <c r="A21" s="802"/>
      <c r="B21" s="802"/>
      <c r="C21" s="802"/>
      <c r="D21" s="802"/>
      <c r="E21" s="802"/>
      <c r="F21" s="802"/>
      <c r="G21" s="802"/>
      <c r="H21" s="802"/>
      <c r="I21" s="802"/>
      <c r="J21" s="802"/>
      <c r="K21" s="802"/>
      <c r="L21" s="802"/>
    </row>
    <row r="22" spans="1:12" ht="24.95" customHeight="1">
      <c r="A22" s="802"/>
      <c r="B22" s="802"/>
      <c r="C22" s="802"/>
      <c r="D22" s="802"/>
      <c r="E22" s="802"/>
      <c r="F22" s="802"/>
      <c r="G22" s="802"/>
      <c r="H22" s="802"/>
      <c r="I22" s="802"/>
      <c r="J22" s="802"/>
      <c r="K22" s="802"/>
      <c r="L22" s="802"/>
    </row>
    <row r="23" spans="1:12" ht="24.95" customHeight="1">
      <c r="A23" s="802"/>
      <c r="B23" s="802"/>
      <c r="C23" s="802"/>
      <c r="D23" s="802"/>
      <c r="E23" s="802"/>
      <c r="F23" s="802"/>
      <c r="G23" s="802"/>
      <c r="H23" s="802"/>
      <c r="I23" s="802"/>
      <c r="J23" s="802"/>
      <c r="K23" s="802"/>
      <c r="L23" s="802"/>
    </row>
    <row r="24" spans="1:12" ht="24.95" customHeight="1">
      <c r="A24" s="802"/>
      <c r="B24" s="802"/>
      <c r="C24" s="802"/>
      <c r="D24" s="802"/>
      <c r="E24" s="802"/>
      <c r="F24" s="802"/>
      <c r="G24" s="802"/>
      <c r="H24" s="802"/>
      <c r="I24" s="802"/>
      <c r="J24" s="802"/>
      <c r="K24" s="802"/>
      <c r="L24" s="802"/>
    </row>
    <row r="25" spans="1:12" ht="22.9" customHeight="1">
      <c r="A25" s="802"/>
      <c r="B25" s="802"/>
      <c r="C25" s="802"/>
      <c r="D25" s="802"/>
      <c r="E25" s="802"/>
      <c r="F25" s="802"/>
      <c r="G25" s="802"/>
      <c r="H25" s="802"/>
      <c r="I25" s="802"/>
      <c r="J25" s="802"/>
      <c r="K25" s="802"/>
      <c r="L25" s="802"/>
    </row>
    <row r="26" spans="1:12" ht="24.75" hidden="1" customHeight="1">
      <c r="A26" s="802"/>
      <c r="B26" s="802"/>
      <c r="C26" s="802"/>
      <c r="D26" s="802"/>
      <c r="E26" s="802"/>
      <c r="F26" s="802"/>
      <c r="G26" s="802"/>
      <c r="H26" s="802"/>
      <c r="I26" s="802"/>
      <c r="J26" s="802"/>
      <c r="K26" s="802"/>
      <c r="L26" s="802"/>
    </row>
    <row r="27" spans="1:12" ht="24.95" customHeight="1">
      <c r="B27" s="166"/>
    </row>
    <row r="28" spans="1:12" ht="24.95" customHeight="1">
      <c r="B28" s="166"/>
    </row>
    <row r="29" spans="1:12" ht="24.95" customHeight="1">
      <c r="B29" s="166"/>
    </row>
    <row r="30" spans="1:12" ht="24.95" customHeight="1">
      <c r="B30" s="166"/>
    </row>
    <row r="31" spans="1:12" ht="24.95" customHeight="1">
      <c r="B31" s="166"/>
    </row>
    <row r="32" spans="1:12" ht="24.95" customHeight="1">
      <c r="B32" s="166"/>
    </row>
    <row r="33" spans="2:2" ht="24.95" customHeight="1">
      <c r="B33" s="166"/>
    </row>
    <row r="34" spans="2:2" ht="24.95" customHeight="1">
      <c r="B34" s="166"/>
    </row>
    <row r="35" spans="2:2" ht="24.95" customHeight="1">
      <c r="B35" s="170"/>
    </row>
    <row r="36" spans="2:2" ht="24.95" customHeight="1">
      <c r="B36" s="166"/>
    </row>
  </sheetData>
  <mergeCells count="3">
    <mergeCell ref="C13:I13"/>
    <mergeCell ref="E15:J15"/>
    <mergeCell ref="A21:L26"/>
  </mergeCells>
  <pageMargins left="0.78740157480314965" right="0.78740157480314965" top="0.78740157480314965" bottom="0.78740157480314965" header="0.31496062992125984" footer="0.31496062992125984"/>
  <pageSetup paperSize="9" orientation="portrait" r:id="rId1"/>
  <headerFooter scaleWithDoc="0"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zoomScaleNormal="100" workbookViewId="0">
      <selection sqref="A1:G1"/>
    </sheetView>
  </sheetViews>
  <sheetFormatPr defaultColWidth="6.5" defaultRowHeight="12"/>
  <cols>
    <col min="1" max="1" width="29.1640625" customWidth="1"/>
    <col min="2" max="6" width="12.33203125" customWidth="1"/>
    <col min="7" max="7" width="32.83203125" customWidth="1"/>
  </cols>
  <sheetData>
    <row r="1" spans="1:7" ht="19.7" customHeight="1">
      <c r="A1" s="593" t="s">
        <v>1767</v>
      </c>
      <c r="B1" s="593"/>
      <c r="C1" s="593"/>
      <c r="D1" s="593"/>
      <c r="E1" s="593"/>
      <c r="F1" s="593"/>
      <c r="G1" s="593"/>
    </row>
    <row r="2" spans="1:7" ht="19.7" customHeight="1">
      <c r="A2" s="594" t="s">
        <v>1768</v>
      </c>
      <c r="B2" s="594"/>
      <c r="C2" s="594"/>
      <c r="D2" s="594"/>
      <c r="E2" s="594"/>
      <c r="F2" s="594"/>
      <c r="G2" s="594"/>
    </row>
    <row r="3" spans="1:7" ht="6" customHeight="1"/>
    <row r="4" spans="1:7" ht="19.7" customHeight="1">
      <c r="A4" s="446"/>
      <c r="B4" s="437">
        <v>2010</v>
      </c>
      <c r="C4" s="437">
        <v>2015</v>
      </c>
      <c r="D4" s="243">
        <v>2020</v>
      </c>
      <c r="E4" s="243">
        <v>2021</v>
      </c>
      <c r="F4" s="243">
        <v>2022</v>
      </c>
      <c r="G4" s="280"/>
    </row>
    <row r="5" spans="1:7" ht="6" customHeight="1">
      <c r="A5" s="447"/>
      <c r="B5" s="61"/>
      <c r="C5" s="61"/>
      <c r="D5" s="61"/>
      <c r="E5" s="61"/>
      <c r="F5" s="61"/>
    </row>
    <row r="6" spans="1:7" ht="21.2" customHeight="1">
      <c r="A6" s="312" t="s">
        <v>1769</v>
      </c>
      <c r="B6" s="312">
        <f>SUM(B7:B13)</f>
        <v>238883</v>
      </c>
      <c r="C6" s="312">
        <f>SUM(C7:C13)</f>
        <v>231294</v>
      </c>
      <c r="D6" s="312">
        <f>SUM(D7:D13)</f>
        <v>222920</v>
      </c>
      <c r="E6" s="281" t="s">
        <v>559</v>
      </c>
      <c r="F6" s="281" t="s">
        <v>559</v>
      </c>
      <c r="G6" s="346" t="s">
        <v>1770</v>
      </c>
    </row>
    <row r="7" spans="1:7" ht="21.2" customHeight="1">
      <c r="A7" s="293" t="s">
        <v>1771</v>
      </c>
      <c r="B7" s="245">
        <v>268</v>
      </c>
      <c r="C7" s="245">
        <v>245</v>
      </c>
      <c r="D7" s="226">
        <v>298</v>
      </c>
      <c r="E7" s="253" t="s">
        <v>559</v>
      </c>
      <c r="F7" s="253" t="s">
        <v>559</v>
      </c>
      <c r="G7" s="264" t="s">
        <v>1772</v>
      </c>
    </row>
    <row r="8" spans="1:7" ht="21.2" customHeight="1">
      <c r="A8" s="293" t="s">
        <v>1773</v>
      </c>
      <c r="B8" s="260">
        <v>5524</v>
      </c>
      <c r="C8" s="260">
        <v>6439</v>
      </c>
      <c r="D8" s="226">
        <v>6214</v>
      </c>
      <c r="E8" s="253" t="s">
        <v>559</v>
      </c>
      <c r="F8" s="253" t="s">
        <v>559</v>
      </c>
      <c r="G8" s="264" t="s">
        <v>1774</v>
      </c>
    </row>
    <row r="9" spans="1:7" ht="21.2" customHeight="1">
      <c r="A9" s="293" t="s">
        <v>1775</v>
      </c>
      <c r="B9" s="260">
        <v>19996</v>
      </c>
      <c r="C9" s="260">
        <v>15985</v>
      </c>
      <c r="D9" s="226">
        <v>18019</v>
      </c>
      <c r="E9" s="253" t="s">
        <v>559</v>
      </c>
      <c r="F9" s="253" t="s">
        <v>559</v>
      </c>
      <c r="G9" s="264" t="s">
        <v>1776</v>
      </c>
    </row>
    <row r="10" spans="1:7" ht="21.2" customHeight="1">
      <c r="A10" s="293" t="s">
        <v>1777</v>
      </c>
      <c r="B10" s="260">
        <v>61715</v>
      </c>
      <c r="C10" s="260">
        <v>56856</v>
      </c>
      <c r="D10" s="226">
        <v>28449</v>
      </c>
      <c r="E10" s="253" t="s">
        <v>559</v>
      </c>
      <c r="F10" s="253" t="s">
        <v>559</v>
      </c>
      <c r="G10" s="264" t="s">
        <v>1778</v>
      </c>
    </row>
    <row r="11" spans="1:7" ht="21.2" customHeight="1">
      <c r="A11" s="293" t="s">
        <v>1779</v>
      </c>
      <c r="B11" s="260">
        <v>147728</v>
      </c>
      <c r="C11" s="260">
        <v>149729</v>
      </c>
      <c r="D11" s="226">
        <v>167744</v>
      </c>
      <c r="E11" s="253" t="s">
        <v>559</v>
      </c>
      <c r="F11" s="253" t="s">
        <v>559</v>
      </c>
      <c r="G11" s="264" t="s">
        <v>1780</v>
      </c>
    </row>
    <row r="12" spans="1:7" ht="21.2" customHeight="1">
      <c r="A12" s="293" t="s">
        <v>1781</v>
      </c>
      <c r="B12" s="260">
        <v>3232</v>
      </c>
      <c r="C12" s="260">
        <v>1339</v>
      </c>
      <c r="D12" s="226">
        <v>1290</v>
      </c>
      <c r="E12" s="253" t="s">
        <v>559</v>
      </c>
      <c r="F12" s="253" t="s">
        <v>559</v>
      </c>
      <c r="G12" s="264" t="s">
        <v>1776</v>
      </c>
    </row>
    <row r="13" spans="1:7" ht="21.2" customHeight="1">
      <c r="A13" s="293" t="s">
        <v>1782</v>
      </c>
      <c r="B13" s="260">
        <v>420</v>
      </c>
      <c r="C13" s="260">
        <v>701</v>
      </c>
      <c r="D13" s="226">
        <v>906</v>
      </c>
      <c r="E13" s="253" t="s">
        <v>559</v>
      </c>
      <c r="F13" s="253" t="s">
        <v>559</v>
      </c>
      <c r="G13" s="264" t="s">
        <v>1783</v>
      </c>
    </row>
    <row r="14" spans="1:7" ht="21.2" customHeight="1">
      <c r="A14" s="244" t="s">
        <v>1784</v>
      </c>
      <c r="B14" s="384">
        <v>2249.6</v>
      </c>
      <c r="C14" s="384">
        <v>1705.5</v>
      </c>
      <c r="D14" s="384">
        <v>1703.1000000000004</v>
      </c>
      <c r="E14" s="281" t="s">
        <v>559</v>
      </c>
      <c r="F14" s="281" t="s">
        <v>559</v>
      </c>
      <c r="G14" s="321" t="s">
        <v>1785</v>
      </c>
    </row>
    <row r="15" spans="1:7" ht="21.2" customHeight="1">
      <c r="A15" s="293" t="s">
        <v>1786</v>
      </c>
      <c r="B15" s="248"/>
      <c r="C15" s="248"/>
      <c r="D15" s="245"/>
      <c r="G15" s="264" t="s">
        <v>1145</v>
      </c>
    </row>
    <row r="16" spans="1:7" ht="21.2" customHeight="1">
      <c r="A16" s="293" t="s">
        <v>1787</v>
      </c>
      <c r="B16" s="248">
        <v>66.8</v>
      </c>
      <c r="C16" s="248">
        <v>62.7</v>
      </c>
      <c r="D16" s="248">
        <v>67.599999999999994</v>
      </c>
      <c r="E16" s="253" t="s">
        <v>559</v>
      </c>
      <c r="F16" s="253" t="s">
        <v>559</v>
      </c>
      <c r="G16" s="264" t="s">
        <v>1788</v>
      </c>
    </row>
    <row r="17" spans="1:7" ht="21.2" customHeight="1">
      <c r="A17" s="293" t="s">
        <v>1789</v>
      </c>
      <c r="B17" s="248">
        <v>1645.9</v>
      </c>
      <c r="C17" s="248">
        <v>1224</v>
      </c>
      <c r="D17" s="248">
        <v>1227.4000000000001</v>
      </c>
      <c r="E17" s="253" t="s">
        <v>559</v>
      </c>
      <c r="F17" s="253" t="s">
        <v>559</v>
      </c>
      <c r="G17" s="264" t="s">
        <v>1790</v>
      </c>
    </row>
    <row r="18" spans="1:7" ht="21.2" customHeight="1">
      <c r="A18" s="293" t="s">
        <v>1791</v>
      </c>
      <c r="B18" s="248">
        <v>63.2</v>
      </c>
      <c r="C18" s="248">
        <v>57.7</v>
      </c>
      <c r="D18" s="248">
        <v>54.4</v>
      </c>
      <c r="E18" s="253" t="s">
        <v>559</v>
      </c>
      <c r="F18" s="253" t="s">
        <v>559</v>
      </c>
      <c r="G18" s="264" t="s">
        <v>1792</v>
      </c>
    </row>
    <row r="19" spans="1:7" ht="21.2" customHeight="1">
      <c r="A19" s="293" t="s">
        <v>1793</v>
      </c>
      <c r="B19" s="248">
        <v>79.599999999999994</v>
      </c>
      <c r="C19" s="248">
        <v>57.1</v>
      </c>
      <c r="D19" s="248">
        <v>48.5</v>
      </c>
      <c r="E19" s="253" t="s">
        <v>559</v>
      </c>
      <c r="F19" s="253" t="s">
        <v>559</v>
      </c>
      <c r="G19" s="264" t="s">
        <v>1794</v>
      </c>
    </row>
    <row r="20" spans="1:7" ht="21.2" customHeight="1">
      <c r="A20" s="293" t="s">
        <v>1795</v>
      </c>
      <c r="B20" s="248">
        <v>187</v>
      </c>
      <c r="C20" s="248">
        <v>121.2</v>
      </c>
      <c r="D20" s="248">
        <v>108.7</v>
      </c>
      <c r="E20" s="253" t="s">
        <v>559</v>
      </c>
      <c r="F20" s="253" t="s">
        <v>559</v>
      </c>
      <c r="G20" s="264" t="s">
        <v>1796</v>
      </c>
    </row>
    <row r="21" spans="1:7" ht="21.2" customHeight="1">
      <c r="A21" s="293" t="s">
        <v>1797</v>
      </c>
      <c r="B21" s="248">
        <v>5.8</v>
      </c>
      <c r="C21" s="248">
        <v>7.5</v>
      </c>
      <c r="D21" s="248">
        <v>12.200000000000001</v>
      </c>
      <c r="E21" s="253" t="s">
        <v>559</v>
      </c>
      <c r="F21" s="253" t="s">
        <v>559</v>
      </c>
      <c r="G21" s="264" t="s">
        <v>1798</v>
      </c>
    </row>
    <row r="22" spans="1:7" ht="21.2" customHeight="1">
      <c r="A22" s="293" t="s">
        <v>1799</v>
      </c>
      <c r="B22" s="248">
        <v>43.1</v>
      </c>
      <c r="C22" s="248">
        <v>47.7</v>
      </c>
      <c r="D22" s="248">
        <v>49</v>
      </c>
      <c r="E22" s="253" t="s">
        <v>559</v>
      </c>
      <c r="F22" s="253" t="s">
        <v>559</v>
      </c>
      <c r="G22" s="264" t="s">
        <v>1800</v>
      </c>
    </row>
    <row r="23" spans="1:7" ht="21.2" customHeight="1">
      <c r="A23" s="293" t="s">
        <v>1801</v>
      </c>
      <c r="B23" s="248">
        <v>2.7</v>
      </c>
      <c r="C23" s="248">
        <v>2.1</v>
      </c>
      <c r="D23" s="248">
        <v>2</v>
      </c>
      <c r="E23" s="253" t="s">
        <v>559</v>
      </c>
      <c r="F23" s="253" t="s">
        <v>559</v>
      </c>
      <c r="G23" s="264" t="s">
        <v>1802</v>
      </c>
    </row>
    <row r="24" spans="1:7" ht="21.2" customHeight="1">
      <c r="A24" s="293" t="s">
        <v>1803</v>
      </c>
      <c r="B24" s="248">
        <v>0.2</v>
      </c>
      <c r="C24" s="248">
        <v>0.1</v>
      </c>
      <c r="D24" s="248">
        <v>0</v>
      </c>
      <c r="E24" s="253" t="s">
        <v>559</v>
      </c>
      <c r="F24" s="253" t="s">
        <v>559</v>
      </c>
      <c r="G24" s="264" t="s">
        <v>1804</v>
      </c>
    </row>
    <row r="25" spans="1:7" ht="21.2" customHeight="1">
      <c r="A25" s="293" t="s">
        <v>1805</v>
      </c>
      <c r="B25" s="248">
        <v>67.400000000000006</v>
      </c>
      <c r="C25" s="248">
        <v>48.1</v>
      </c>
      <c r="D25" s="248">
        <v>55</v>
      </c>
      <c r="E25" s="253" t="s">
        <v>559</v>
      </c>
      <c r="F25" s="253" t="s">
        <v>559</v>
      </c>
      <c r="G25" s="264" t="s">
        <v>1805</v>
      </c>
    </row>
    <row r="26" spans="1:7" ht="21.2" customHeight="1">
      <c r="A26" s="293" t="s">
        <v>1806</v>
      </c>
      <c r="B26" s="248">
        <v>11.2</v>
      </c>
      <c r="C26" s="248">
        <v>10.9</v>
      </c>
      <c r="D26" s="248">
        <v>11.2</v>
      </c>
      <c r="E26" s="253" t="s">
        <v>559</v>
      </c>
      <c r="F26" s="253" t="s">
        <v>559</v>
      </c>
      <c r="G26" s="264" t="s">
        <v>1807</v>
      </c>
    </row>
    <row r="27" spans="1:7" ht="21.2" customHeight="1">
      <c r="A27" s="312" t="s">
        <v>1808</v>
      </c>
      <c r="B27" s="448">
        <v>10672.9</v>
      </c>
      <c r="C27" s="448">
        <v>9756.2000000000007</v>
      </c>
      <c r="D27" s="448">
        <v>10474.099999999999</v>
      </c>
      <c r="E27" s="281" t="s">
        <v>559</v>
      </c>
      <c r="F27" s="281" t="s">
        <v>559</v>
      </c>
      <c r="G27" s="346" t="s">
        <v>1809</v>
      </c>
    </row>
    <row r="28" spans="1:7" ht="21.2" customHeight="1">
      <c r="A28" s="293" t="s">
        <v>1786</v>
      </c>
      <c r="B28" s="251"/>
      <c r="C28" s="251"/>
      <c r="D28" s="245"/>
      <c r="G28" s="264" t="s">
        <v>1145</v>
      </c>
    </row>
    <row r="29" spans="1:7" ht="21.2" customHeight="1">
      <c r="A29" s="293" t="s">
        <v>1810</v>
      </c>
      <c r="B29" s="235">
        <v>992.5</v>
      </c>
      <c r="C29" s="235">
        <v>677.5</v>
      </c>
      <c r="D29" s="235">
        <v>727.9</v>
      </c>
      <c r="E29" s="253" t="s">
        <v>559</v>
      </c>
      <c r="F29" s="253" t="s">
        <v>559</v>
      </c>
      <c r="G29" s="264" t="s">
        <v>1811</v>
      </c>
    </row>
    <row r="30" spans="1:7" ht="21.2" customHeight="1">
      <c r="A30" s="293" t="s">
        <v>1812</v>
      </c>
      <c r="B30" s="235">
        <v>117.5</v>
      </c>
      <c r="C30" s="235">
        <v>92.2</v>
      </c>
      <c r="D30" s="235">
        <v>88</v>
      </c>
      <c r="E30" s="253" t="s">
        <v>559</v>
      </c>
      <c r="F30" s="253" t="s">
        <v>559</v>
      </c>
      <c r="G30" s="264" t="s">
        <v>1813</v>
      </c>
    </row>
    <row r="31" spans="1:7" ht="21.2" customHeight="1">
      <c r="A31" s="293" t="s">
        <v>1814</v>
      </c>
      <c r="B31" s="235">
        <v>2866.2</v>
      </c>
      <c r="C31" s="235">
        <v>2524.3000000000002</v>
      </c>
      <c r="D31" s="235">
        <v>2608</v>
      </c>
      <c r="E31" s="253" t="s">
        <v>559</v>
      </c>
      <c r="F31" s="253" t="s">
        <v>559</v>
      </c>
      <c r="G31" s="264" t="s">
        <v>1815</v>
      </c>
    </row>
    <row r="32" spans="1:7" ht="21.2" customHeight="1">
      <c r="A32" s="293" t="s">
        <v>1816</v>
      </c>
      <c r="B32" s="235">
        <v>336.4</v>
      </c>
      <c r="C32" s="235">
        <v>305.39999999999998</v>
      </c>
      <c r="D32" s="235">
        <v>421.7</v>
      </c>
      <c r="E32" s="253" t="s">
        <v>559</v>
      </c>
      <c r="F32" s="253" t="s">
        <v>559</v>
      </c>
      <c r="G32" s="264" t="s">
        <v>1817</v>
      </c>
    </row>
    <row r="33" spans="1:7" ht="21.2" customHeight="1">
      <c r="A33" s="293" t="s">
        <v>1818</v>
      </c>
      <c r="B33" s="235">
        <v>1399.2</v>
      </c>
      <c r="C33" s="235">
        <v>1239.0999999999999</v>
      </c>
      <c r="D33" s="235">
        <v>1395.4</v>
      </c>
      <c r="E33" s="253" t="s">
        <v>559</v>
      </c>
      <c r="F33" s="253" t="s">
        <v>559</v>
      </c>
      <c r="G33" s="264" t="s">
        <v>1819</v>
      </c>
    </row>
    <row r="34" spans="1:7" ht="21.2" customHeight="1">
      <c r="A34" s="293" t="s">
        <v>1820</v>
      </c>
      <c r="B34" s="235">
        <v>1892.7</v>
      </c>
      <c r="C34" s="235">
        <v>1573.7</v>
      </c>
      <c r="D34" s="235">
        <v>1531.8</v>
      </c>
      <c r="E34" s="253" t="s">
        <v>559</v>
      </c>
      <c r="F34" s="253" t="s">
        <v>559</v>
      </c>
      <c r="G34" s="264" t="s">
        <v>1821</v>
      </c>
    </row>
    <row r="35" spans="1:7" ht="21.2" customHeight="1">
      <c r="A35" s="293" t="s">
        <v>1822</v>
      </c>
      <c r="B35" s="235">
        <v>1130.0999999999999</v>
      </c>
      <c r="C35" s="235">
        <v>870.1</v>
      </c>
      <c r="D35" s="235">
        <v>877.5</v>
      </c>
      <c r="E35" s="253" t="s">
        <v>559</v>
      </c>
      <c r="F35" s="253" t="s">
        <v>559</v>
      </c>
      <c r="G35" s="264" t="s">
        <v>1823</v>
      </c>
    </row>
    <row r="36" spans="1:7" ht="21.2" customHeight="1">
      <c r="A36" s="293" t="s">
        <v>1824</v>
      </c>
      <c r="B36" s="235">
        <v>1880.5</v>
      </c>
      <c r="C36" s="235">
        <v>1934.5</v>
      </c>
      <c r="D36" s="235">
        <v>2317.4</v>
      </c>
      <c r="E36" s="253" t="s">
        <v>559</v>
      </c>
      <c r="F36" s="253" t="s">
        <v>559</v>
      </c>
      <c r="G36" s="264" t="s">
        <v>1825</v>
      </c>
    </row>
    <row r="37" spans="1:7" ht="21.2" customHeight="1">
      <c r="A37" s="449" t="s">
        <v>1826</v>
      </c>
      <c r="B37" s="235" t="s">
        <v>559</v>
      </c>
      <c r="C37" s="235">
        <v>352.9</v>
      </c>
      <c r="D37" s="235">
        <v>309</v>
      </c>
      <c r="E37" s="253" t="s">
        <v>559</v>
      </c>
      <c r="F37" s="253" t="s">
        <v>559</v>
      </c>
      <c r="G37" s="264" t="s">
        <v>1827</v>
      </c>
    </row>
    <row r="38" spans="1:7" ht="21.2" customHeight="1">
      <c r="A38" s="449" t="s">
        <v>1828</v>
      </c>
      <c r="B38" s="235" t="s">
        <v>559</v>
      </c>
      <c r="C38" s="235">
        <v>121.3</v>
      </c>
      <c r="D38" s="235">
        <v>130.19999999999999</v>
      </c>
      <c r="E38" s="253" t="s">
        <v>559</v>
      </c>
      <c r="F38" s="253" t="s">
        <v>559</v>
      </c>
      <c r="G38" s="264" t="s">
        <v>1829</v>
      </c>
    </row>
  </sheetData>
  <mergeCells count="2">
    <mergeCell ref="A1:G1"/>
    <mergeCell ref="A2:G2"/>
  </mergeCells>
  <pageMargins left="0.39370078740157483" right="0.39370078740157483" top="0.78740157480314965" bottom="0.78740157480314965" header="0.31496062992125984" footer="0.31496062992125984"/>
  <pageSetup paperSize="9" scale="95" orientation="portrait" r:id="rId1"/>
  <headerFooter>
    <oddFooter>&amp;C&amp;11 116</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zoomScaleNormal="100" workbookViewId="0">
      <selection sqref="A1:G1"/>
    </sheetView>
  </sheetViews>
  <sheetFormatPr defaultColWidth="1.6640625" defaultRowHeight="15"/>
  <cols>
    <col min="1" max="1" width="35.33203125" style="171" customWidth="1"/>
    <col min="2" max="6" width="10.5" style="171" customWidth="1"/>
    <col min="7" max="7" width="35.33203125" style="171" customWidth="1"/>
    <col min="8" max="16384" width="1.6640625" style="171"/>
  </cols>
  <sheetData>
    <row r="1" spans="1:7" ht="19.7" customHeight="1">
      <c r="A1" s="652" t="s">
        <v>644</v>
      </c>
      <c r="B1" s="652"/>
      <c r="C1" s="652"/>
      <c r="D1" s="652"/>
      <c r="E1" s="652"/>
      <c r="F1" s="652"/>
      <c r="G1" s="652"/>
    </row>
    <row r="2" spans="1:7" ht="19.7" customHeight="1">
      <c r="A2" s="653" t="s">
        <v>645</v>
      </c>
      <c r="B2" s="653"/>
      <c r="C2" s="653"/>
      <c r="D2" s="653"/>
      <c r="E2" s="653"/>
      <c r="F2" s="653"/>
      <c r="G2" s="172"/>
    </row>
    <row r="3" spans="1:7" ht="19.7" customHeight="1">
      <c r="A3" s="654" t="s">
        <v>646</v>
      </c>
      <c r="B3" s="654"/>
      <c r="C3" s="654"/>
      <c r="D3" s="654"/>
      <c r="E3" s="654"/>
      <c r="F3" s="654"/>
      <c r="G3" s="654"/>
    </row>
    <row r="4" spans="1:7" ht="19.7" customHeight="1">
      <c r="A4" s="173"/>
      <c r="B4" s="174">
        <v>2012</v>
      </c>
      <c r="C4" s="174">
        <v>2015</v>
      </c>
      <c r="D4" s="174">
        <v>2020</v>
      </c>
      <c r="E4" s="175">
        <v>2021</v>
      </c>
      <c r="F4" s="175">
        <v>2022</v>
      </c>
      <c r="G4" s="173"/>
    </row>
    <row r="5" spans="1:7" ht="5.85" customHeight="1"/>
    <row r="6" spans="1:7" ht="33.950000000000003" customHeight="1">
      <c r="A6" s="176" t="s">
        <v>647</v>
      </c>
      <c r="B6" s="177">
        <f>B7+B8+B9+B10+B13+B16+B19+B22+B25+B28+B29</f>
        <v>8028</v>
      </c>
      <c r="C6" s="177">
        <f>C7+C8+C9+C10+C13+C16+C19+C22+C25+C28+C29</f>
        <v>8184</v>
      </c>
      <c r="D6" s="178">
        <v>8633</v>
      </c>
      <c r="E6" s="178">
        <v>8796</v>
      </c>
      <c r="F6" s="178">
        <v>8889</v>
      </c>
      <c r="G6" s="179" t="s">
        <v>648</v>
      </c>
    </row>
    <row r="7" spans="1:7" ht="20.85" customHeight="1">
      <c r="A7" s="180" t="s">
        <v>649</v>
      </c>
      <c r="B7" s="181">
        <v>19</v>
      </c>
      <c r="C7" s="181">
        <v>19</v>
      </c>
      <c r="D7" s="171">
        <v>19</v>
      </c>
      <c r="E7" s="171">
        <v>19</v>
      </c>
      <c r="F7" s="171">
        <v>19</v>
      </c>
      <c r="G7" s="182" t="s">
        <v>650</v>
      </c>
    </row>
    <row r="8" spans="1:7" ht="20.85" customHeight="1">
      <c r="A8" s="180" t="s">
        <v>651</v>
      </c>
      <c r="B8" s="181">
        <v>4</v>
      </c>
      <c r="C8" s="181">
        <v>4</v>
      </c>
      <c r="D8" s="171">
        <v>5</v>
      </c>
      <c r="E8" s="171">
        <v>5</v>
      </c>
      <c r="F8" s="171">
        <v>5</v>
      </c>
      <c r="G8" s="182" t="s">
        <v>652</v>
      </c>
    </row>
    <row r="9" spans="1:7" ht="20.85" customHeight="1">
      <c r="A9" s="183" t="s">
        <v>653</v>
      </c>
      <c r="B9" s="181">
        <v>47</v>
      </c>
      <c r="C9" s="181">
        <v>49</v>
      </c>
      <c r="D9" s="171">
        <v>53</v>
      </c>
      <c r="E9" s="171">
        <v>53</v>
      </c>
      <c r="F9" s="171">
        <v>56</v>
      </c>
      <c r="G9" s="182" t="s">
        <v>654</v>
      </c>
    </row>
    <row r="10" spans="1:7" ht="20.85" customHeight="1">
      <c r="A10" s="180" t="s">
        <v>655</v>
      </c>
      <c r="B10" s="181">
        <f>B11+B12</f>
        <v>3042</v>
      </c>
      <c r="C10" s="181">
        <f>C11+C12</f>
        <v>3131</v>
      </c>
      <c r="D10" s="171">
        <v>3398</v>
      </c>
      <c r="E10" s="171">
        <v>3467</v>
      </c>
      <c r="F10" s="171">
        <v>3503</v>
      </c>
      <c r="G10" s="182" t="s">
        <v>656</v>
      </c>
    </row>
    <row r="11" spans="1:7" ht="33.950000000000003" customHeight="1">
      <c r="A11" s="184" t="s">
        <v>657</v>
      </c>
      <c r="B11" s="181">
        <v>309</v>
      </c>
      <c r="C11" s="181">
        <v>310</v>
      </c>
      <c r="D11" s="171">
        <v>328</v>
      </c>
      <c r="E11" s="171">
        <v>328</v>
      </c>
      <c r="F11" s="171">
        <v>328</v>
      </c>
      <c r="G11" s="185" t="s">
        <v>658</v>
      </c>
    </row>
    <row r="12" spans="1:7" ht="20.85" customHeight="1">
      <c r="A12" s="186" t="s">
        <v>659</v>
      </c>
      <c r="B12" s="181">
        <v>2733</v>
      </c>
      <c r="C12" s="181">
        <v>2821</v>
      </c>
      <c r="D12" s="171">
        <v>3070</v>
      </c>
      <c r="E12" s="171">
        <v>3139</v>
      </c>
      <c r="F12" s="171">
        <v>3175</v>
      </c>
      <c r="G12" s="187" t="s">
        <v>660</v>
      </c>
    </row>
    <row r="13" spans="1:7" ht="20.85" customHeight="1">
      <c r="A13" s="180" t="s">
        <v>661</v>
      </c>
      <c r="B13" s="181">
        <f>B14+B15</f>
        <v>3388</v>
      </c>
      <c r="C13" s="181">
        <f>C14+C15</f>
        <v>3422</v>
      </c>
      <c r="D13" s="171">
        <v>3580</v>
      </c>
      <c r="E13" s="171">
        <v>3666</v>
      </c>
      <c r="F13" s="171">
        <v>3712</v>
      </c>
      <c r="G13" s="182" t="s">
        <v>662</v>
      </c>
    </row>
    <row r="14" spans="1:7" ht="33.950000000000003" customHeight="1">
      <c r="A14" s="184" t="s">
        <v>657</v>
      </c>
      <c r="B14" s="181">
        <v>132</v>
      </c>
      <c r="C14" s="181">
        <v>134</v>
      </c>
      <c r="D14" s="171">
        <v>136</v>
      </c>
      <c r="E14" s="171">
        <v>136</v>
      </c>
      <c r="F14" s="171">
        <v>136</v>
      </c>
      <c r="G14" s="185" t="s">
        <v>658</v>
      </c>
    </row>
    <row r="15" spans="1:7" ht="20.85" customHeight="1">
      <c r="A15" s="186" t="s">
        <v>659</v>
      </c>
      <c r="B15" s="181">
        <v>3256</v>
      </c>
      <c r="C15" s="181">
        <v>3288</v>
      </c>
      <c r="D15" s="171">
        <v>3444</v>
      </c>
      <c r="E15" s="171">
        <v>3530</v>
      </c>
      <c r="F15" s="171">
        <v>3576</v>
      </c>
      <c r="G15" s="187" t="s">
        <v>660</v>
      </c>
    </row>
    <row r="16" spans="1:7" ht="20.85" customHeight="1">
      <c r="A16" s="188" t="s">
        <v>663</v>
      </c>
      <c r="B16" s="181">
        <f>B17+B18</f>
        <v>28</v>
      </c>
      <c r="C16" s="181">
        <f>C17+C18</f>
        <v>28</v>
      </c>
      <c r="D16" s="171">
        <v>28</v>
      </c>
      <c r="E16" s="171">
        <v>28</v>
      </c>
      <c r="F16" s="171">
        <v>28</v>
      </c>
      <c r="G16" s="182" t="s">
        <v>664</v>
      </c>
    </row>
    <row r="17" spans="1:7" ht="33.950000000000003" customHeight="1">
      <c r="A17" s="184" t="s">
        <v>657</v>
      </c>
      <c r="B17" s="181">
        <v>18</v>
      </c>
      <c r="C17" s="181">
        <v>18</v>
      </c>
      <c r="D17" s="171">
        <v>18</v>
      </c>
      <c r="E17" s="171">
        <v>18</v>
      </c>
      <c r="F17" s="171">
        <v>18</v>
      </c>
      <c r="G17" s="185" t="s">
        <v>658</v>
      </c>
    </row>
    <row r="18" spans="1:7" ht="20.85" customHeight="1">
      <c r="A18" s="186" t="s">
        <v>659</v>
      </c>
      <c r="B18" s="181">
        <v>10</v>
      </c>
      <c r="C18" s="181">
        <v>10</v>
      </c>
      <c r="D18" s="171">
        <v>10</v>
      </c>
      <c r="E18" s="171">
        <v>10</v>
      </c>
      <c r="F18" s="171">
        <v>10</v>
      </c>
      <c r="G18" s="187" t="s">
        <v>660</v>
      </c>
    </row>
    <row r="19" spans="1:7" ht="20.85" customHeight="1">
      <c r="A19" s="180" t="s">
        <v>665</v>
      </c>
      <c r="B19" s="181">
        <f>B20+B21</f>
        <v>13</v>
      </c>
      <c r="C19" s="181">
        <f>C20+C21</f>
        <v>13</v>
      </c>
      <c r="D19" s="171">
        <v>13</v>
      </c>
      <c r="E19" s="171">
        <v>13</v>
      </c>
      <c r="F19" s="171">
        <v>13</v>
      </c>
      <c r="G19" s="182" t="s">
        <v>666</v>
      </c>
    </row>
    <row r="20" spans="1:7" ht="33.950000000000003" customHeight="1">
      <c r="A20" s="184" t="s">
        <v>657</v>
      </c>
      <c r="B20" s="181">
        <v>7</v>
      </c>
      <c r="C20" s="181">
        <v>7</v>
      </c>
      <c r="D20" s="171">
        <v>7</v>
      </c>
      <c r="E20" s="171">
        <v>7</v>
      </c>
      <c r="F20" s="171">
        <v>7</v>
      </c>
      <c r="G20" s="185" t="s">
        <v>658</v>
      </c>
    </row>
    <row r="21" spans="1:7" ht="20.85" customHeight="1">
      <c r="A21" s="186" t="s">
        <v>659</v>
      </c>
      <c r="B21" s="181">
        <v>6</v>
      </c>
      <c r="C21" s="181">
        <v>6</v>
      </c>
      <c r="D21" s="171">
        <v>6</v>
      </c>
      <c r="E21" s="171">
        <v>6</v>
      </c>
      <c r="F21" s="171">
        <v>6</v>
      </c>
      <c r="G21" s="187" t="s">
        <v>660</v>
      </c>
    </row>
    <row r="22" spans="1:7" ht="20.85" customHeight="1">
      <c r="A22" s="180" t="s">
        <v>667</v>
      </c>
      <c r="B22" s="181">
        <f>B23+B24</f>
        <v>54</v>
      </c>
      <c r="C22" s="181">
        <f>C23+C24</f>
        <v>57</v>
      </c>
      <c r="D22" s="171">
        <v>62</v>
      </c>
      <c r="E22" s="171">
        <v>62</v>
      </c>
      <c r="F22" s="171">
        <v>62</v>
      </c>
      <c r="G22" s="182" t="s">
        <v>668</v>
      </c>
    </row>
    <row r="23" spans="1:7" ht="33.950000000000003" customHeight="1">
      <c r="A23" s="184" t="s">
        <v>657</v>
      </c>
      <c r="B23" s="181">
        <v>19</v>
      </c>
      <c r="C23" s="181">
        <v>19</v>
      </c>
      <c r="D23" s="171">
        <v>20</v>
      </c>
      <c r="E23" s="171">
        <v>20</v>
      </c>
      <c r="F23" s="171">
        <v>20</v>
      </c>
      <c r="G23" s="185" t="s">
        <v>658</v>
      </c>
    </row>
    <row r="24" spans="1:7" ht="20.85" customHeight="1">
      <c r="A24" s="186" t="s">
        <v>659</v>
      </c>
      <c r="B24" s="181">
        <v>35</v>
      </c>
      <c r="C24" s="181">
        <v>38</v>
      </c>
      <c r="D24" s="171">
        <v>42</v>
      </c>
      <c r="E24" s="171">
        <v>42</v>
      </c>
      <c r="F24" s="171">
        <v>42</v>
      </c>
      <c r="G24" s="187" t="s">
        <v>660</v>
      </c>
    </row>
    <row r="25" spans="1:7" ht="33.950000000000003" customHeight="1">
      <c r="A25" s="183" t="s">
        <v>669</v>
      </c>
      <c r="B25" s="181">
        <f>B26+B27</f>
        <v>556</v>
      </c>
      <c r="C25" s="181">
        <f>C26+C27</f>
        <v>569</v>
      </c>
      <c r="D25" s="171">
        <v>588</v>
      </c>
      <c r="E25" s="171">
        <v>592</v>
      </c>
      <c r="F25" s="171">
        <v>594</v>
      </c>
      <c r="G25" s="189" t="s">
        <v>670</v>
      </c>
    </row>
    <row r="26" spans="1:7" ht="33.950000000000003" customHeight="1">
      <c r="A26" s="184" t="s">
        <v>657</v>
      </c>
      <c r="B26" s="181">
        <v>89</v>
      </c>
      <c r="C26" s="181">
        <v>89</v>
      </c>
      <c r="D26" s="171">
        <v>90</v>
      </c>
      <c r="E26" s="171">
        <v>90</v>
      </c>
      <c r="F26" s="171">
        <v>90</v>
      </c>
      <c r="G26" s="185" t="s">
        <v>658</v>
      </c>
    </row>
    <row r="27" spans="1:7" ht="20.85" customHeight="1">
      <c r="A27" s="186" t="s">
        <v>659</v>
      </c>
      <c r="B27" s="181">
        <v>467</v>
      </c>
      <c r="C27" s="181">
        <v>480</v>
      </c>
      <c r="D27" s="171">
        <v>498</v>
      </c>
      <c r="E27" s="171">
        <v>502</v>
      </c>
      <c r="F27" s="171">
        <v>504</v>
      </c>
      <c r="G27" s="187" t="s">
        <v>660</v>
      </c>
    </row>
    <row r="28" spans="1:7" ht="33.950000000000003" customHeight="1">
      <c r="A28" s="190" t="s">
        <v>671</v>
      </c>
      <c r="B28" s="181">
        <v>69</v>
      </c>
      <c r="C28" s="181">
        <v>81</v>
      </c>
      <c r="D28" s="171">
        <v>85</v>
      </c>
      <c r="E28" s="171">
        <v>87</v>
      </c>
      <c r="F28" s="171">
        <v>87</v>
      </c>
      <c r="G28" s="189" t="s">
        <v>672</v>
      </c>
    </row>
    <row r="29" spans="1:7" ht="20.85" customHeight="1">
      <c r="A29" s="191" t="s">
        <v>673</v>
      </c>
      <c r="B29" s="181">
        <v>808</v>
      </c>
      <c r="C29" s="181">
        <v>811</v>
      </c>
      <c r="D29" s="171">
        <v>802</v>
      </c>
      <c r="E29" s="171">
        <v>804</v>
      </c>
      <c r="F29" s="171">
        <v>810</v>
      </c>
      <c r="G29" s="182" t="s">
        <v>674</v>
      </c>
    </row>
    <row r="30" spans="1:7" ht="5.85" customHeight="1">
      <c r="A30" s="655"/>
      <c r="B30" s="655"/>
      <c r="C30" s="655"/>
    </row>
    <row r="31" spans="1:7" ht="55.5" customHeight="1">
      <c r="A31" s="656" t="s">
        <v>2141</v>
      </c>
      <c r="B31" s="656"/>
      <c r="C31" s="656"/>
      <c r="D31" s="656"/>
      <c r="E31" s="656"/>
      <c r="F31" s="656"/>
      <c r="G31" s="656"/>
    </row>
  </sheetData>
  <mergeCells count="5">
    <mergeCell ref="A1:G1"/>
    <mergeCell ref="A2:F2"/>
    <mergeCell ref="A3:G3"/>
    <mergeCell ref="A30:C30"/>
    <mergeCell ref="A31:G31"/>
  </mergeCells>
  <pageMargins left="0.39370078740157483" right="0.39370078740157483" top="0.78740157480314965" bottom="0.78740157480314965" header="0.31496062992125984" footer="0.31496062992125984"/>
  <pageSetup paperSize="9" scale="95" orientation="portrait" r:id="rId1"/>
  <headerFooter alignWithMargins="0">
    <oddFooter>&amp;C&amp;11 18</oddFooter>
  </headerFooter>
  <drawing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zoomScaleNormal="100" workbookViewId="0">
      <selection sqref="A1:G1"/>
    </sheetView>
  </sheetViews>
  <sheetFormatPr defaultColWidth="6.5" defaultRowHeight="12"/>
  <cols>
    <col min="1" max="1" width="29.1640625" customWidth="1"/>
    <col min="2" max="6" width="12.33203125" customWidth="1"/>
    <col min="7" max="7" width="32.83203125" customWidth="1"/>
  </cols>
  <sheetData>
    <row r="1" spans="1:7" ht="19.7" customHeight="1">
      <c r="A1" s="593" t="s">
        <v>1830</v>
      </c>
      <c r="B1" s="593"/>
      <c r="C1" s="593"/>
      <c r="D1" s="593"/>
      <c r="E1" s="593"/>
      <c r="F1" s="593"/>
      <c r="G1" s="593"/>
    </row>
    <row r="2" spans="1:7" ht="19.7" customHeight="1">
      <c r="A2" s="594" t="s">
        <v>1768</v>
      </c>
      <c r="B2" s="594"/>
      <c r="C2" s="594"/>
      <c r="D2" s="594"/>
      <c r="E2" s="594"/>
      <c r="F2" s="594"/>
      <c r="G2" s="594"/>
    </row>
    <row r="3" spans="1:7" ht="6" customHeight="1"/>
    <row r="4" spans="1:7" ht="19.7" customHeight="1">
      <c r="A4" s="446"/>
      <c r="B4" s="437">
        <v>2010</v>
      </c>
      <c r="C4" s="437">
        <v>2015</v>
      </c>
      <c r="D4" s="243">
        <v>2020</v>
      </c>
      <c r="E4" s="243">
        <v>2021</v>
      </c>
      <c r="F4" s="243">
        <v>2022</v>
      </c>
      <c r="G4" s="280"/>
    </row>
    <row r="5" spans="1:7" ht="6" customHeight="1">
      <c r="A5" s="447"/>
      <c r="B5" s="61"/>
      <c r="C5" s="61"/>
      <c r="D5" s="61"/>
      <c r="E5" s="61"/>
      <c r="F5" s="61"/>
    </row>
    <row r="6" spans="1:7" ht="21.2" customHeight="1">
      <c r="A6" s="312" t="s">
        <v>1769</v>
      </c>
      <c r="B6" s="312">
        <f>SUM(B7:B13)</f>
        <v>12329</v>
      </c>
      <c r="C6" s="312">
        <f>SUM(C7:C13)</f>
        <v>18558</v>
      </c>
      <c r="D6" s="312">
        <f>SUM(D7:D13)</f>
        <v>13199</v>
      </c>
      <c r="E6" s="281" t="s">
        <v>559</v>
      </c>
      <c r="F6" s="281" t="s">
        <v>559</v>
      </c>
      <c r="G6" s="346" t="s">
        <v>1770</v>
      </c>
    </row>
    <row r="7" spans="1:7" ht="21.2" customHeight="1">
      <c r="A7" s="293" t="s">
        <v>1771</v>
      </c>
      <c r="B7" s="255" t="s">
        <v>949</v>
      </c>
      <c r="C7" s="255" t="s">
        <v>949</v>
      </c>
      <c r="D7" s="226">
        <v>2</v>
      </c>
      <c r="E7" s="253" t="s">
        <v>559</v>
      </c>
      <c r="F7" s="253" t="s">
        <v>559</v>
      </c>
      <c r="G7" s="264" t="s">
        <v>1772</v>
      </c>
    </row>
    <row r="8" spans="1:7" ht="21.2" customHeight="1">
      <c r="A8" s="293" t="s">
        <v>1773</v>
      </c>
      <c r="B8" s="255" t="s">
        <v>949</v>
      </c>
      <c r="C8" s="255">
        <v>170</v>
      </c>
      <c r="D8" s="226">
        <v>1</v>
      </c>
      <c r="E8" s="253" t="s">
        <v>559</v>
      </c>
      <c r="F8" s="253" t="s">
        <v>559</v>
      </c>
      <c r="G8" s="264" t="s">
        <v>1774</v>
      </c>
    </row>
    <row r="9" spans="1:7" ht="21.2" customHeight="1">
      <c r="A9" s="293" t="s">
        <v>1775</v>
      </c>
      <c r="B9" s="260">
        <v>465</v>
      </c>
      <c r="C9" s="260">
        <v>409</v>
      </c>
      <c r="D9" s="226">
        <v>608</v>
      </c>
      <c r="E9" s="253" t="s">
        <v>559</v>
      </c>
      <c r="F9" s="253" t="s">
        <v>559</v>
      </c>
      <c r="G9" s="264" t="s">
        <v>1776</v>
      </c>
    </row>
    <row r="10" spans="1:7" ht="21.2" customHeight="1">
      <c r="A10" s="293" t="s">
        <v>1777</v>
      </c>
      <c r="B10" s="260">
        <v>6417</v>
      </c>
      <c r="C10" s="260">
        <v>11167</v>
      </c>
      <c r="D10" s="226">
        <v>2104</v>
      </c>
      <c r="E10" s="253" t="s">
        <v>559</v>
      </c>
      <c r="F10" s="253" t="s">
        <v>559</v>
      </c>
      <c r="G10" s="264" t="s">
        <v>1778</v>
      </c>
    </row>
    <row r="11" spans="1:7" ht="21.2" customHeight="1">
      <c r="A11" s="293" t="s">
        <v>1779</v>
      </c>
      <c r="B11" s="260">
        <v>5357</v>
      </c>
      <c r="C11" s="260">
        <v>6729</v>
      </c>
      <c r="D11" s="226">
        <v>10436</v>
      </c>
      <c r="E11" s="253" t="s">
        <v>559</v>
      </c>
      <c r="F11" s="253" t="s">
        <v>559</v>
      </c>
      <c r="G11" s="264" t="s">
        <v>1780</v>
      </c>
    </row>
    <row r="12" spans="1:7" ht="21.2" customHeight="1">
      <c r="A12" s="293" t="s">
        <v>1781</v>
      </c>
      <c r="B12" s="260">
        <v>47</v>
      </c>
      <c r="C12" s="260">
        <v>49</v>
      </c>
      <c r="D12" s="226">
        <v>44</v>
      </c>
      <c r="E12" s="253" t="s">
        <v>559</v>
      </c>
      <c r="F12" s="253" t="s">
        <v>559</v>
      </c>
      <c r="G12" s="264" t="s">
        <v>1776</v>
      </c>
    </row>
    <row r="13" spans="1:7" ht="21.2" customHeight="1">
      <c r="A13" s="293" t="s">
        <v>1782</v>
      </c>
      <c r="B13" s="260">
        <v>43</v>
      </c>
      <c r="C13" s="260">
        <v>34</v>
      </c>
      <c r="D13" s="226">
        <v>4</v>
      </c>
      <c r="E13" s="253" t="s">
        <v>559</v>
      </c>
      <c r="F13" s="253" t="s">
        <v>559</v>
      </c>
      <c r="G13" s="264" t="s">
        <v>1783</v>
      </c>
    </row>
    <row r="14" spans="1:7" ht="21.2" customHeight="1">
      <c r="A14" s="244" t="s">
        <v>1784</v>
      </c>
      <c r="B14" s="251">
        <v>295</v>
      </c>
      <c r="C14" s="251">
        <v>198.8</v>
      </c>
      <c r="D14" s="251">
        <v>210.89999999999995</v>
      </c>
      <c r="E14" s="281" t="s">
        <v>559</v>
      </c>
      <c r="F14" s="281" t="s">
        <v>559</v>
      </c>
      <c r="G14" s="321" t="s">
        <v>1785</v>
      </c>
    </row>
    <row r="15" spans="1:7" ht="21.2" customHeight="1">
      <c r="A15" s="293" t="s">
        <v>1786</v>
      </c>
      <c r="B15" s="248"/>
      <c r="C15" s="248"/>
      <c r="D15" s="245"/>
      <c r="G15" s="264" t="s">
        <v>1145</v>
      </c>
    </row>
    <row r="16" spans="1:7" ht="21.2" customHeight="1">
      <c r="A16" s="293" t="s">
        <v>1787</v>
      </c>
      <c r="B16" s="255" t="s">
        <v>949</v>
      </c>
      <c r="C16" s="255">
        <v>0.2</v>
      </c>
      <c r="D16" s="248">
        <v>0</v>
      </c>
      <c r="E16" s="253" t="s">
        <v>559</v>
      </c>
      <c r="F16" s="253" t="s">
        <v>559</v>
      </c>
      <c r="G16" s="264" t="s">
        <v>1788</v>
      </c>
    </row>
    <row r="17" spans="1:7" ht="21.2" customHeight="1">
      <c r="A17" s="293" t="s">
        <v>1789</v>
      </c>
      <c r="B17" s="248">
        <v>209.2</v>
      </c>
      <c r="C17" s="248">
        <v>136.6</v>
      </c>
      <c r="D17" s="248">
        <v>155.6</v>
      </c>
      <c r="E17" s="253" t="s">
        <v>559</v>
      </c>
      <c r="F17" s="253" t="s">
        <v>559</v>
      </c>
      <c r="G17" s="264" t="s">
        <v>1790</v>
      </c>
    </row>
    <row r="18" spans="1:7" ht="21.2" customHeight="1">
      <c r="A18" s="293" t="s">
        <v>1791</v>
      </c>
      <c r="B18" s="248">
        <v>0.2</v>
      </c>
      <c r="C18" s="248">
        <v>0.5</v>
      </c>
      <c r="D18" s="248">
        <v>0.3</v>
      </c>
      <c r="E18" s="253" t="s">
        <v>559</v>
      </c>
      <c r="F18" s="253" t="s">
        <v>559</v>
      </c>
      <c r="G18" s="264" t="s">
        <v>1792</v>
      </c>
    </row>
    <row r="19" spans="1:7" ht="21.2" customHeight="1">
      <c r="A19" s="293" t="s">
        <v>1793</v>
      </c>
      <c r="B19" s="248">
        <v>80.7</v>
      </c>
      <c r="C19" s="248">
        <v>56.6</v>
      </c>
      <c r="D19" s="248">
        <v>50.5</v>
      </c>
      <c r="E19" s="253" t="s">
        <v>559</v>
      </c>
      <c r="F19" s="253" t="s">
        <v>559</v>
      </c>
      <c r="G19" s="264" t="s">
        <v>1794</v>
      </c>
    </row>
    <row r="20" spans="1:7" ht="21.2" customHeight="1">
      <c r="A20" s="293" t="s">
        <v>1795</v>
      </c>
      <c r="B20" s="248">
        <v>0.3</v>
      </c>
      <c r="C20" s="248">
        <v>0</v>
      </c>
      <c r="D20" s="255" t="s">
        <v>694</v>
      </c>
      <c r="E20" s="253" t="s">
        <v>559</v>
      </c>
      <c r="F20" s="253" t="s">
        <v>559</v>
      </c>
      <c r="G20" s="264" t="s">
        <v>1796</v>
      </c>
    </row>
    <row r="21" spans="1:7" ht="21.2" customHeight="1">
      <c r="A21" s="293" t="s">
        <v>1797</v>
      </c>
      <c r="B21" s="255" t="s">
        <v>949</v>
      </c>
      <c r="C21" s="255">
        <v>0.1</v>
      </c>
      <c r="D21" s="248">
        <v>0.2</v>
      </c>
      <c r="E21" s="253" t="s">
        <v>559</v>
      </c>
      <c r="F21" s="253" t="s">
        <v>559</v>
      </c>
      <c r="G21" s="264" t="s">
        <v>1798</v>
      </c>
    </row>
    <row r="22" spans="1:7" ht="21.2" customHeight="1">
      <c r="A22" s="293" t="s">
        <v>1799</v>
      </c>
      <c r="B22" s="248">
        <v>0.1</v>
      </c>
      <c r="C22" s="248">
        <v>0.1</v>
      </c>
      <c r="D22" s="248">
        <v>0.2</v>
      </c>
      <c r="E22" s="253" t="s">
        <v>559</v>
      </c>
      <c r="F22" s="253" t="s">
        <v>559</v>
      </c>
      <c r="G22" s="264" t="s">
        <v>1800</v>
      </c>
    </row>
    <row r="23" spans="1:7" ht="21.2" customHeight="1">
      <c r="A23" s="293" t="s">
        <v>1801</v>
      </c>
      <c r="B23" s="248">
        <v>1.4</v>
      </c>
      <c r="C23" s="248">
        <v>1</v>
      </c>
      <c r="D23" s="248">
        <v>0.7</v>
      </c>
      <c r="E23" s="253" t="s">
        <v>559</v>
      </c>
      <c r="F23" s="253" t="s">
        <v>559</v>
      </c>
      <c r="G23" s="264" t="s">
        <v>1802</v>
      </c>
    </row>
    <row r="24" spans="1:7" ht="21.2" customHeight="1">
      <c r="A24" s="293" t="s">
        <v>1803</v>
      </c>
      <c r="B24" s="255" t="s">
        <v>949</v>
      </c>
      <c r="C24" s="255" t="s">
        <v>949</v>
      </c>
      <c r="D24" s="255" t="s">
        <v>694</v>
      </c>
      <c r="E24" s="253" t="s">
        <v>559</v>
      </c>
      <c r="F24" s="253" t="s">
        <v>559</v>
      </c>
      <c r="G24" s="264" t="s">
        <v>1804</v>
      </c>
    </row>
    <row r="25" spans="1:7" ht="21.2" customHeight="1">
      <c r="A25" s="293" t="s">
        <v>1805</v>
      </c>
      <c r="B25" s="248">
        <v>0.2</v>
      </c>
      <c r="C25" s="248">
        <v>0</v>
      </c>
      <c r="D25" s="255">
        <v>0.2</v>
      </c>
      <c r="E25" s="253" t="s">
        <v>559</v>
      </c>
      <c r="F25" s="253" t="s">
        <v>559</v>
      </c>
      <c r="G25" s="264" t="s">
        <v>1805</v>
      </c>
    </row>
    <row r="26" spans="1:7" ht="21.2" customHeight="1">
      <c r="A26" s="293" t="s">
        <v>1806</v>
      </c>
      <c r="B26" s="248">
        <v>2.8</v>
      </c>
      <c r="C26" s="248">
        <v>3.5</v>
      </c>
      <c r="D26" s="248">
        <v>2.8</v>
      </c>
      <c r="E26" s="253" t="s">
        <v>559</v>
      </c>
      <c r="F26" s="253" t="s">
        <v>559</v>
      </c>
      <c r="G26" s="264" t="s">
        <v>1807</v>
      </c>
    </row>
    <row r="27" spans="1:7" ht="21.2" customHeight="1">
      <c r="A27" s="312" t="s">
        <v>1808</v>
      </c>
      <c r="B27" s="251">
        <v>1831.8</v>
      </c>
      <c r="C27" s="251">
        <v>1513</v>
      </c>
      <c r="D27" s="251">
        <v>1659.3000000000002</v>
      </c>
      <c r="E27" s="281" t="s">
        <v>559</v>
      </c>
      <c r="F27" s="281" t="s">
        <v>559</v>
      </c>
      <c r="G27" s="346" t="s">
        <v>1809</v>
      </c>
    </row>
    <row r="28" spans="1:7" ht="21.2" customHeight="1">
      <c r="A28" s="293" t="s">
        <v>1786</v>
      </c>
      <c r="B28" s="251"/>
      <c r="C28" s="251"/>
      <c r="D28" s="245"/>
      <c r="G28" s="264" t="s">
        <v>1145</v>
      </c>
    </row>
    <row r="29" spans="1:7" ht="21.2" customHeight="1">
      <c r="A29" s="293" t="s">
        <v>1810</v>
      </c>
      <c r="B29" s="248">
        <v>63.3</v>
      </c>
      <c r="C29" s="248">
        <v>40.1</v>
      </c>
      <c r="D29" s="248">
        <v>39.700000000000003</v>
      </c>
      <c r="E29" s="253" t="s">
        <v>559</v>
      </c>
      <c r="F29" s="253" t="s">
        <v>559</v>
      </c>
      <c r="G29" s="264" t="s">
        <v>1811</v>
      </c>
    </row>
    <row r="30" spans="1:7" ht="21.2" customHeight="1">
      <c r="A30" s="293" t="s">
        <v>1812</v>
      </c>
      <c r="B30" s="248">
        <v>11.5</v>
      </c>
      <c r="C30" s="248">
        <v>11.9</v>
      </c>
      <c r="D30" s="248">
        <v>11.4</v>
      </c>
      <c r="E30" s="253" t="s">
        <v>559</v>
      </c>
      <c r="F30" s="253" t="s">
        <v>559</v>
      </c>
      <c r="G30" s="264" t="s">
        <v>1813</v>
      </c>
    </row>
    <row r="31" spans="1:7" ht="21.2" customHeight="1">
      <c r="A31" s="293" t="s">
        <v>1814</v>
      </c>
      <c r="B31" s="248">
        <v>608.29999999999995</v>
      </c>
      <c r="C31" s="248">
        <v>468.5</v>
      </c>
      <c r="D31" s="248">
        <v>492.2</v>
      </c>
      <c r="E31" s="253" t="s">
        <v>559</v>
      </c>
      <c r="F31" s="253" t="s">
        <v>559</v>
      </c>
      <c r="G31" s="264" t="s">
        <v>1815</v>
      </c>
    </row>
    <row r="32" spans="1:7" ht="21.2" customHeight="1">
      <c r="A32" s="293" t="s">
        <v>1816</v>
      </c>
      <c r="B32" s="248">
        <v>35.6</v>
      </c>
      <c r="C32" s="248">
        <v>32.799999999999997</v>
      </c>
      <c r="D32" s="248">
        <v>59.9</v>
      </c>
      <c r="E32" s="253" t="s">
        <v>559</v>
      </c>
      <c r="F32" s="253" t="s">
        <v>559</v>
      </c>
      <c r="G32" s="264" t="s">
        <v>1817</v>
      </c>
    </row>
    <row r="33" spans="1:7" ht="21.2" customHeight="1">
      <c r="A33" s="293" t="s">
        <v>1818</v>
      </c>
      <c r="B33" s="248">
        <v>203.3</v>
      </c>
      <c r="C33" s="248">
        <v>172.8</v>
      </c>
      <c r="D33" s="248">
        <v>204.6</v>
      </c>
      <c r="E33" s="253" t="s">
        <v>559</v>
      </c>
      <c r="F33" s="253" t="s">
        <v>559</v>
      </c>
      <c r="G33" s="264" t="s">
        <v>1819</v>
      </c>
    </row>
    <row r="34" spans="1:7" ht="21.2" customHeight="1">
      <c r="A34" s="293" t="s">
        <v>1820</v>
      </c>
      <c r="B34" s="248">
        <v>394.3</v>
      </c>
      <c r="C34" s="248">
        <v>319.8</v>
      </c>
      <c r="D34" s="248">
        <v>321</v>
      </c>
      <c r="E34" s="253" t="s">
        <v>559</v>
      </c>
      <c r="F34" s="253" t="s">
        <v>559</v>
      </c>
      <c r="G34" s="264" t="s">
        <v>1821</v>
      </c>
    </row>
    <row r="35" spans="1:7" ht="21.2" customHeight="1">
      <c r="A35" s="293" t="s">
        <v>1822</v>
      </c>
      <c r="B35" s="248">
        <v>167.4</v>
      </c>
      <c r="C35" s="248">
        <v>104.3</v>
      </c>
      <c r="D35" s="248">
        <v>108.2</v>
      </c>
      <c r="E35" s="253" t="s">
        <v>559</v>
      </c>
      <c r="F35" s="253" t="s">
        <v>559</v>
      </c>
      <c r="G35" s="264" t="s">
        <v>1823</v>
      </c>
    </row>
    <row r="36" spans="1:7" ht="21.2" customHeight="1">
      <c r="A36" s="293" t="s">
        <v>1824</v>
      </c>
      <c r="B36" s="248">
        <v>348.1</v>
      </c>
      <c r="C36" s="248">
        <v>335.3</v>
      </c>
      <c r="D36" s="248">
        <v>406.1</v>
      </c>
      <c r="E36" s="253" t="s">
        <v>559</v>
      </c>
      <c r="F36" s="253" t="s">
        <v>559</v>
      </c>
      <c r="G36" s="264" t="s">
        <v>1825</v>
      </c>
    </row>
    <row r="37" spans="1:7" ht="21.2" customHeight="1">
      <c r="A37" s="449" t="s">
        <v>1826</v>
      </c>
      <c r="B37" s="235" t="s">
        <v>559</v>
      </c>
      <c r="C37" s="235">
        <v>12</v>
      </c>
      <c r="D37" s="248">
        <v>2</v>
      </c>
      <c r="E37" s="253" t="s">
        <v>559</v>
      </c>
      <c r="F37" s="253" t="s">
        <v>559</v>
      </c>
      <c r="G37" s="264" t="s">
        <v>1827</v>
      </c>
    </row>
    <row r="38" spans="1:7" ht="21.2" customHeight="1">
      <c r="A38" s="449" t="s">
        <v>1828</v>
      </c>
      <c r="B38" s="235" t="s">
        <v>559</v>
      </c>
      <c r="C38" s="235">
        <v>15.5</v>
      </c>
      <c r="D38" s="248">
        <v>14.2</v>
      </c>
      <c r="E38" s="253" t="s">
        <v>559</v>
      </c>
      <c r="F38" s="253" t="s">
        <v>559</v>
      </c>
      <c r="G38" s="264" t="s">
        <v>1829</v>
      </c>
    </row>
  </sheetData>
  <mergeCells count="2">
    <mergeCell ref="A1:G1"/>
    <mergeCell ref="A2:G2"/>
  </mergeCells>
  <pageMargins left="0.39370078740157483" right="0.39370078740157483" top="0.78740157480314965" bottom="0.78740157480314965" header="0.31496062992125984" footer="0.31496062992125984"/>
  <pageSetup paperSize="9" scale="95" orientation="portrait" r:id="rId1"/>
  <headerFooter>
    <oddFooter>&amp;C&amp;11 117</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Normal="100" workbookViewId="0">
      <selection sqref="A1:G1"/>
    </sheetView>
  </sheetViews>
  <sheetFormatPr defaultColWidth="4.83203125" defaultRowHeight="12"/>
  <cols>
    <col min="1" max="1" width="27" customWidth="1"/>
    <col min="2" max="6" width="12.6640625" customWidth="1"/>
    <col min="7" max="7" width="26.1640625" customWidth="1"/>
  </cols>
  <sheetData>
    <row r="1" spans="1:7" ht="19.7" customHeight="1">
      <c r="A1" s="593" t="s">
        <v>1831</v>
      </c>
      <c r="B1" s="593"/>
      <c r="C1" s="593"/>
      <c r="D1" s="593"/>
      <c r="E1" s="593"/>
      <c r="F1" s="593"/>
      <c r="G1" s="593"/>
    </row>
    <row r="2" spans="1:7" ht="18.600000000000001" customHeight="1">
      <c r="A2" s="593" t="s">
        <v>1832</v>
      </c>
      <c r="B2" s="593"/>
      <c r="C2" s="593"/>
      <c r="D2" s="593"/>
      <c r="E2" s="593"/>
      <c r="F2" s="593"/>
      <c r="G2" s="593"/>
    </row>
    <row r="3" spans="1:7" ht="19.7" customHeight="1">
      <c r="A3" s="594" t="s">
        <v>1833</v>
      </c>
      <c r="B3" s="594"/>
      <c r="C3" s="594"/>
      <c r="D3" s="594"/>
      <c r="E3" s="594"/>
      <c r="F3" s="594"/>
      <c r="G3" s="594"/>
    </row>
    <row r="4" spans="1:7" ht="18.600000000000001" customHeight="1">
      <c r="A4" s="594" t="s">
        <v>1834</v>
      </c>
      <c r="B4" s="594"/>
      <c r="C4" s="594"/>
      <c r="D4" s="594"/>
      <c r="E4" s="594"/>
      <c r="F4" s="594"/>
      <c r="G4" s="594"/>
    </row>
    <row r="5" spans="1:7" ht="19.7" customHeight="1">
      <c r="G5" s="265" t="s">
        <v>1835</v>
      </c>
    </row>
    <row r="6" spans="1:7" ht="19.7" customHeight="1">
      <c r="A6" s="52"/>
      <c r="B6" s="437">
        <v>2010</v>
      </c>
      <c r="C6" s="437">
        <v>2015</v>
      </c>
      <c r="D6" s="243">
        <v>2020</v>
      </c>
      <c r="E6" s="243">
        <v>2021</v>
      </c>
      <c r="F6" s="243">
        <v>2022</v>
      </c>
      <c r="G6" s="280"/>
    </row>
    <row r="7" spans="1:7" ht="6" customHeight="1">
      <c r="A7" s="61"/>
      <c r="B7" s="61"/>
      <c r="C7" s="61"/>
      <c r="D7" s="61"/>
      <c r="E7" s="61"/>
      <c r="F7" s="61"/>
    </row>
    <row r="8" spans="1:7" ht="22.5" customHeight="1">
      <c r="A8" s="315" t="s">
        <v>1836</v>
      </c>
      <c r="B8" s="245">
        <v>268</v>
      </c>
      <c r="C8" s="91">
        <v>245</v>
      </c>
      <c r="D8" s="226">
        <v>298</v>
      </c>
      <c r="E8" s="253" t="s">
        <v>559</v>
      </c>
      <c r="F8" s="253" t="s">
        <v>559</v>
      </c>
      <c r="G8" s="92" t="s">
        <v>1837</v>
      </c>
    </row>
    <row r="9" spans="1:7" ht="22.5" customHeight="1">
      <c r="A9" s="315" t="s">
        <v>1838</v>
      </c>
      <c r="B9" s="450">
        <v>390</v>
      </c>
      <c r="C9" s="226">
        <v>321</v>
      </c>
      <c r="D9" s="226">
        <v>268</v>
      </c>
      <c r="E9" s="253" t="s">
        <v>559</v>
      </c>
      <c r="F9" s="253" t="s">
        <v>559</v>
      </c>
      <c r="G9" s="92" t="s">
        <v>1839</v>
      </c>
    </row>
    <row r="10" spans="1:7" ht="22.5" customHeight="1">
      <c r="A10" s="315" t="s">
        <v>1840</v>
      </c>
      <c r="B10" s="450">
        <v>26544</v>
      </c>
      <c r="C10" s="226">
        <v>25828</v>
      </c>
      <c r="D10" s="226">
        <v>29400</v>
      </c>
      <c r="E10" s="253" t="s">
        <v>559</v>
      </c>
      <c r="F10" s="253" t="s">
        <v>559</v>
      </c>
      <c r="G10" s="92" t="s">
        <v>1841</v>
      </c>
    </row>
    <row r="11" spans="1:7" ht="22.5" customHeight="1">
      <c r="A11" s="315" t="s">
        <v>1842</v>
      </c>
      <c r="B11" s="450">
        <v>13383</v>
      </c>
      <c r="C11" s="226">
        <v>13852</v>
      </c>
      <c r="D11" s="226">
        <v>14368</v>
      </c>
      <c r="E11" s="253" t="s">
        <v>559</v>
      </c>
      <c r="F11" s="253" t="s">
        <v>559</v>
      </c>
      <c r="G11" s="92" t="s">
        <v>1843</v>
      </c>
    </row>
    <row r="12" spans="1:7" ht="22.5" customHeight="1">
      <c r="A12" s="315" t="s">
        <v>1844</v>
      </c>
      <c r="B12" s="450">
        <v>25746</v>
      </c>
      <c r="C12" s="226">
        <v>19024</v>
      </c>
      <c r="D12" s="226">
        <v>16058</v>
      </c>
      <c r="E12" s="253" t="s">
        <v>559</v>
      </c>
      <c r="F12" s="253" t="s">
        <v>559</v>
      </c>
      <c r="G12" s="92" t="s">
        <v>1845</v>
      </c>
    </row>
    <row r="13" spans="1:7" ht="22.5" customHeight="1">
      <c r="A13" s="315" t="s">
        <v>1846</v>
      </c>
      <c r="B13" s="450">
        <v>1222</v>
      </c>
      <c r="C13" s="226">
        <v>1194</v>
      </c>
      <c r="D13" s="226">
        <v>1372</v>
      </c>
      <c r="E13" s="253" t="s">
        <v>559</v>
      </c>
      <c r="F13" s="253" t="s">
        <v>559</v>
      </c>
      <c r="G13" s="92" t="s">
        <v>1847</v>
      </c>
    </row>
    <row r="14" spans="1:7" ht="22.5" customHeight="1">
      <c r="A14" s="315" t="s">
        <v>1848</v>
      </c>
      <c r="B14" s="450">
        <v>436</v>
      </c>
      <c r="C14" s="226">
        <v>433</v>
      </c>
      <c r="D14" s="226">
        <v>423</v>
      </c>
      <c r="E14" s="253" t="s">
        <v>559</v>
      </c>
      <c r="F14" s="253" t="s">
        <v>559</v>
      </c>
      <c r="G14" s="92" t="s">
        <v>1849</v>
      </c>
    </row>
    <row r="15" spans="1:7" ht="22.5" customHeight="1">
      <c r="A15" s="315" t="s">
        <v>1850</v>
      </c>
      <c r="B15" s="450">
        <v>8984</v>
      </c>
      <c r="C15" s="226">
        <v>5564</v>
      </c>
      <c r="D15" s="226">
        <v>4939</v>
      </c>
      <c r="E15" s="253" t="s">
        <v>559</v>
      </c>
      <c r="F15" s="253" t="s">
        <v>559</v>
      </c>
      <c r="G15" s="92" t="s">
        <v>1851</v>
      </c>
    </row>
    <row r="16" spans="1:7" ht="22.5" customHeight="1">
      <c r="A16" s="315" t="s">
        <v>1852</v>
      </c>
      <c r="B16" s="450">
        <v>3797</v>
      </c>
      <c r="C16" s="226">
        <v>3448</v>
      </c>
      <c r="D16" s="226">
        <v>3064</v>
      </c>
      <c r="E16" s="253" t="s">
        <v>559</v>
      </c>
      <c r="F16" s="253" t="s">
        <v>559</v>
      </c>
      <c r="G16" s="92" t="s">
        <v>1853</v>
      </c>
    </row>
    <row r="17" spans="1:7" ht="22.5" customHeight="1">
      <c r="A17" s="315" t="s">
        <v>1854</v>
      </c>
      <c r="B17" s="450">
        <v>10969</v>
      </c>
      <c r="C17" s="226">
        <v>13729</v>
      </c>
      <c r="D17" s="226">
        <v>11206</v>
      </c>
      <c r="E17" s="253" t="s">
        <v>559</v>
      </c>
      <c r="F17" s="253" t="s">
        <v>559</v>
      </c>
      <c r="G17" s="92" t="s">
        <v>1855</v>
      </c>
    </row>
    <row r="18" spans="1:7" ht="22.5" customHeight="1">
      <c r="A18" s="315" t="s">
        <v>1856</v>
      </c>
      <c r="B18" s="450">
        <v>23875</v>
      </c>
      <c r="C18" s="226">
        <v>20927</v>
      </c>
      <c r="D18" s="226">
        <v>19149</v>
      </c>
      <c r="E18" s="253" t="s">
        <v>559</v>
      </c>
      <c r="F18" s="253" t="s">
        <v>559</v>
      </c>
      <c r="G18" s="92" t="s">
        <v>1857</v>
      </c>
    </row>
    <row r="19" spans="1:7" ht="22.5" customHeight="1">
      <c r="A19" s="315" t="s">
        <v>1858</v>
      </c>
      <c r="B19" s="450">
        <v>19156</v>
      </c>
      <c r="C19" s="226">
        <v>27110</v>
      </c>
      <c r="D19" s="226">
        <v>33781</v>
      </c>
      <c r="E19" s="253" t="s">
        <v>559</v>
      </c>
      <c r="F19" s="253" t="s">
        <v>559</v>
      </c>
      <c r="G19" s="92" t="s">
        <v>1859</v>
      </c>
    </row>
    <row r="20" spans="1:7" ht="6" customHeight="1"/>
  </sheetData>
  <mergeCells count="4">
    <mergeCell ref="A1:G1"/>
    <mergeCell ref="A2:G2"/>
    <mergeCell ref="A3:G3"/>
    <mergeCell ref="A4:G4"/>
  </mergeCells>
  <pageMargins left="0.59055118110236227" right="0.59055118110236227" top="0.78740157480314965" bottom="0.78740157480314965" header="0.31496062992125984" footer="0.31496062992125984"/>
  <pageSetup paperSize="9" scale="95" orientation="portrait" r:id="rId1"/>
  <headerFooter>
    <oddFooter>&amp;C&amp;11 118</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sqref="A1:G1"/>
    </sheetView>
  </sheetViews>
  <sheetFormatPr defaultColWidth="5.5" defaultRowHeight="12"/>
  <cols>
    <col min="1" max="1" width="25.5" customWidth="1"/>
    <col min="2" max="6" width="13.33203125" customWidth="1"/>
    <col min="7" max="7" width="25.5" customWidth="1"/>
  </cols>
  <sheetData>
    <row r="1" spans="1:7" ht="19.7" customHeight="1">
      <c r="A1" s="593" t="s">
        <v>1860</v>
      </c>
      <c r="B1" s="593"/>
      <c r="C1" s="593"/>
      <c r="D1" s="593"/>
      <c r="E1" s="593"/>
      <c r="F1" s="593"/>
      <c r="G1" s="593"/>
    </row>
    <row r="2" spans="1:7" ht="19.7" customHeight="1">
      <c r="A2" s="594" t="s">
        <v>1861</v>
      </c>
      <c r="B2" s="594"/>
      <c r="C2" s="594"/>
      <c r="D2" s="594"/>
      <c r="E2" s="594"/>
      <c r="F2" s="594"/>
      <c r="G2" s="594"/>
    </row>
    <row r="3" spans="1:7" ht="19.7" customHeight="1">
      <c r="A3" s="749" t="s">
        <v>1862</v>
      </c>
      <c r="B3" s="749"/>
      <c r="C3" s="749"/>
      <c r="D3" s="749"/>
      <c r="E3" s="749"/>
      <c r="F3" s="749"/>
      <c r="G3" s="749"/>
    </row>
    <row r="4" spans="1:7" ht="19.7" customHeight="1">
      <c r="A4" s="259"/>
      <c r="B4" s="397">
        <v>2010</v>
      </c>
      <c r="C4" s="398">
        <v>2015</v>
      </c>
      <c r="D4" s="437">
        <v>2019</v>
      </c>
      <c r="E4" s="243">
        <v>2020</v>
      </c>
      <c r="F4" s="243">
        <v>2021</v>
      </c>
      <c r="G4" s="259"/>
    </row>
    <row r="5" spans="1:7" ht="6" customHeight="1"/>
    <row r="6" spans="1:7" ht="23.45" customHeight="1">
      <c r="A6" s="218" t="s">
        <v>691</v>
      </c>
      <c r="B6" s="251">
        <f>SUM(B7:B33)</f>
        <v>239.00000000000003</v>
      </c>
      <c r="C6" s="251">
        <f>SUM(C7:C33)</f>
        <v>231.29999999999998</v>
      </c>
      <c r="D6" s="251">
        <f>SUM(D8:D32)</f>
        <v>222.9</v>
      </c>
      <c r="E6" s="448" t="s">
        <v>559</v>
      </c>
      <c r="F6" s="448" t="s">
        <v>559</v>
      </c>
      <c r="G6" s="220" t="s">
        <v>692</v>
      </c>
    </row>
    <row r="7" spans="1:7" ht="36.75" customHeight="1">
      <c r="A7" s="221" t="s">
        <v>693</v>
      </c>
      <c r="B7" s="235">
        <v>5.6</v>
      </c>
      <c r="C7" s="235" t="s">
        <v>559</v>
      </c>
      <c r="D7" s="235" t="s">
        <v>559</v>
      </c>
      <c r="E7" s="235" t="s">
        <v>559</v>
      </c>
      <c r="F7" s="235" t="s">
        <v>559</v>
      </c>
      <c r="G7" s="224" t="s">
        <v>695</v>
      </c>
    </row>
    <row r="8" spans="1:7" ht="24" customHeight="1">
      <c r="A8" s="221" t="s">
        <v>696</v>
      </c>
      <c r="B8" s="235">
        <v>10.5</v>
      </c>
      <c r="C8" s="235">
        <v>11</v>
      </c>
      <c r="D8" s="248">
        <v>10.7</v>
      </c>
      <c r="E8" s="235" t="s">
        <v>559</v>
      </c>
      <c r="F8" s="235" t="s">
        <v>559</v>
      </c>
      <c r="G8" s="225" t="s">
        <v>697</v>
      </c>
    </row>
    <row r="9" spans="1:7" ht="24" customHeight="1">
      <c r="A9" s="221" t="s">
        <v>698</v>
      </c>
      <c r="B9" s="235">
        <v>12.1</v>
      </c>
      <c r="C9" s="235">
        <v>12.1</v>
      </c>
      <c r="D9" s="248">
        <v>11.3</v>
      </c>
      <c r="E9" s="235" t="s">
        <v>559</v>
      </c>
      <c r="F9" s="235" t="s">
        <v>559</v>
      </c>
      <c r="G9" s="225" t="s">
        <v>699</v>
      </c>
    </row>
    <row r="10" spans="1:7" ht="24" customHeight="1">
      <c r="A10" s="221" t="s">
        <v>700</v>
      </c>
      <c r="B10" s="235">
        <v>6.4</v>
      </c>
      <c r="C10" s="235">
        <v>6.8</v>
      </c>
      <c r="D10" s="248">
        <v>6.6</v>
      </c>
      <c r="E10" s="235" t="s">
        <v>559</v>
      </c>
      <c r="F10" s="235" t="s">
        <v>559</v>
      </c>
      <c r="G10" s="225" t="s">
        <v>701</v>
      </c>
    </row>
    <row r="11" spans="1:7" ht="24" customHeight="1">
      <c r="A11" s="221" t="s">
        <v>702</v>
      </c>
      <c r="B11" s="235">
        <v>5.3</v>
      </c>
      <c r="C11" s="235">
        <v>3.2</v>
      </c>
      <c r="D11" s="248">
        <v>3</v>
      </c>
      <c r="E11" s="235" t="s">
        <v>559</v>
      </c>
      <c r="F11" s="235" t="s">
        <v>559</v>
      </c>
      <c r="G11" s="225" t="s">
        <v>703</v>
      </c>
    </row>
    <row r="12" spans="1:7" ht="24" customHeight="1">
      <c r="A12" s="221" t="s">
        <v>704</v>
      </c>
      <c r="B12" s="235">
        <v>26</v>
      </c>
      <c r="C12" s="235">
        <v>25.7</v>
      </c>
      <c r="D12" s="248">
        <v>22.7</v>
      </c>
      <c r="E12" s="235" t="s">
        <v>559</v>
      </c>
      <c r="F12" s="235" t="s">
        <v>559</v>
      </c>
      <c r="G12" s="225" t="s">
        <v>705</v>
      </c>
    </row>
    <row r="13" spans="1:7" ht="24" customHeight="1">
      <c r="A13" s="221" t="s">
        <v>706</v>
      </c>
      <c r="B13" s="235">
        <v>13.1</v>
      </c>
      <c r="C13" s="235">
        <v>13.3</v>
      </c>
      <c r="D13" s="248">
        <v>13.4</v>
      </c>
      <c r="E13" s="235" t="s">
        <v>559</v>
      </c>
      <c r="F13" s="235" t="s">
        <v>559</v>
      </c>
      <c r="G13" s="225" t="s">
        <v>707</v>
      </c>
    </row>
    <row r="14" spans="1:7" ht="24" customHeight="1">
      <c r="A14" s="221" t="s">
        <v>708</v>
      </c>
      <c r="B14" s="235">
        <v>2</v>
      </c>
      <c r="C14" s="235">
        <v>1.8</v>
      </c>
      <c r="D14" s="248">
        <v>1.7</v>
      </c>
      <c r="E14" s="235" t="s">
        <v>559</v>
      </c>
      <c r="F14" s="235" t="s">
        <v>559</v>
      </c>
      <c r="G14" s="225" t="s">
        <v>709</v>
      </c>
    </row>
    <row r="15" spans="1:7" ht="24" customHeight="1">
      <c r="A15" s="221" t="s">
        <v>710</v>
      </c>
      <c r="B15" s="235">
        <v>9.1</v>
      </c>
      <c r="C15" s="235">
        <v>10.3</v>
      </c>
      <c r="D15" s="248">
        <v>9.3000000000000007</v>
      </c>
      <c r="E15" s="235" t="s">
        <v>559</v>
      </c>
      <c r="F15" s="235" t="s">
        <v>559</v>
      </c>
      <c r="G15" s="225" t="s">
        <v>711</v>
      </c>
    </row>
    <row r="16" spans="1:7" ht="24" customHeight="1">
      <c r="A16" s="221" t="s">
        <v>712</v>
      </c>
      <c r="B16" s="235">
        <v>8.9</v>
      </c>
      <c r="C16" s="235">
        <v>8.8000000000000007</v>
      </c>
      <c r="D16" s="248">
        <v>8.1</v>
      </c>
      <c r="E16" s="235" t="s">
        <v>559</v>
      </c>
      <c r="F16" s="235" t="s">
        <v>559</v>
      </c>
      <c r="G16" s="225" t="s">
        <v>713</v>
      </c>
    </row>
    <row r="17" spans="1:7" ht="24" customHeight="1">
      <c r="A17" s="221" t="s">
        <v>714</v>
      </c>
      <c r="B17" s="235">
        <v>6.3</v>
      </c>
      <c r="C17" s="235">
        <v>7.3</v>
      </c>
      <c r="D17" s="248">
        <v>7.5</v>
      </c>
      <c r="E17" s="235" t="s">
        <v>559</v>
      </c>
      <c r="F17" s="235" t="s">
        <v>559</v>
      </c>
      <c r="G17" s="225" t="s">
        <v>715</v>
      </c>
    </row>
    <row r="18" spans="1:7" ht="24" customHeight="1">
      <c r="A18" s="221" t="s">
        <v>716</v>
      </c>
      <c r="B18" s="235">
        <v>4.4000000000000004</v>
      </c>
      <c r="C18" s="235">
        <v>2.6</v>
      </c>
      <c r="D18" s="248">
        <v>4.0999999999999996</v>
      </c>
      <c r="E18" s="235" t="s">
        <v>559</v>
      </c>
      <c r="F18" s="235" t="s">
        <v>559</v>
      </c>
      <c r="G18" s="225" t="s">
        <v>717</v>
      </c>
    </row>
    <row r="19" spans="1:7" ht="24" customHeight="1">
      <c r="A19" s="221" t="s">
        <v>718</v>
      </c>
      <c r="B19" s="235">
        <v>19.100000000000001</v>
      </c>
      <c r="C19" s="235">
        <v>21.5</v>
      </c>
      <c r="D19" s="248">
        <v>19.7</v>
      </c>
      <c r="E19" s="235" t="s">
        <v>559</v>
      </c>
      <c r="F19" s="235" t="s">
        <v>559</v>
      </c>
      <c r="G19" s="225" t="s">
        <v>719</v>
      </c>
    </row>
    <row r="20" spans="1:7" ht="24" customHeight="1">
      <c r="A20" s="221" t="s">
        <v>720</v>
      </c>
      <c r="B20" s="235">
        <v>1.6</v>
      </c>
      <c r="C20" s="235">
        <v>2.1</v>
      </c>
      <c r="D20" s="248">
        <v>2.7</v>
      </c>
      <c r="E20" s="235" t="s">
        <v>559</v>
      </c>
      <c r="F20" s="235" t="s">
        <v>559</v>
      </c>
      <c r="G20" s="225" t="s">
        <v>721</v>
      </c>
    </row>
    <row r="21" spans="1:7" ht="24" customHeight="1">
      <c r="A21" s="221" t="s">
        <v>722</v>
      </c>
      <c r="B21" s="235">
        <v>5.4</v>
      </c>
      <c r="C21" s="235">
        <v>5.6</v>
      </c>
      <c r="D21" s="248">
        <v>5.0999999999999996</v>
      </c>
      <c r="E21" s="235" t="s">
        <v>559</v>
      </c>
      <c r="F21" s="235" t="s">
        <v>559</v>
      </c>
      <c r="G21" s="225" t="s">
        <v>723</v>
      </c>
    </row>
    <row r="22" spans="1:7" ht="24" customHeight="1">
      <c r="A22" s="221" t="s">
        <v>724</v>
      </c>
      <c r="B22" s="235">
        <v>10.1</v>
      </c>
      <c r="C22" s="235">
        <v>10.3</v>
      </c>
      <c r="D22" s="248">
        <v>9.3000000000000007</v>
      </c>
      <c r="E22" s="235" t="s">
        <v>559</v>
      </c>
      <c r="F22" s="235" t="s">
        <v>559</v>
      </c>
      <c r="G22" s="225" t="s">
        <v>725</v>
      </c>
    </row>
    <row r="23" spans="1:7" ht="24" customHeight="1">
      <c r="A23" s="221" t="s">
        <v>726</v>
      </c>
      <c r="B23" s="235">
        <v>16.3</v>
      </c>
      <c r="C23" s="235">
        <v>19.7</v>
      </c>
      <c r="D23" s="248">
        <v>17.899999999999999</v>
      </c>
      <c r="E23" s="235" t="s">
        <v>559</v>
      </c>
      <c r="F23" s="235" t="s">
        <v>559</v>
      </c>
      <c r="G23" s="225" t="s">
        <v>727</v>
      </c>
    </row>
    <row r="24" spans="1:7" ht="24" customHeight="1">
      <c r="A24" s="221" t="s">
        <v>728</v>
      </c>
      <c r="B24" s="235">
        <v>8.8000000000000007</v>
      </c>
      <c r="C24" s="235">
        <v>9.8000000000000007</v>
      </c>
      <c r="D24" s="248">
        <v>8.1999999999999993</v>
      </c>
      <c r="E24" s="235" t="s">
        <v>559</v>
      </c>
      <c r="F24" s="235" t="s">
        <v>559</v>
      </c>
      <c r="G24" s="225" t="s">
        <v>729</v>
      </c>
    </row>
    <row r="25" spans="1:7" ht="24" customHeight="1">
      <c r="A25" s="221" t="s">
        <v>730</v>
      </c>
      <c r="B25" s="235">
        <v>4.3</v>
      </c>
      <c r="C25" s="235">
        <v>4.2</v>
      </c>
      <c r="D25" s="248">
        <v>3.9</v>
      </c>
      <c r="E25" s="235" t="s">
        <v>559</v>
      </c>
      <c r="F25" s="235" t="s">
        <v>559</v>
      </c>
      <c r="G25" s="225" t="s">
        <v>731</v>
      </c>
    </row>
    <row r="26" spans="1:7" ht="24" customHeight="1">
      <c r="A26" s="221" t="s">
        <v>732</v>
      </c>
      <c r="B26" s="235">
        <v>11</v>
      </c>
      <c r="C26" s="235">
        <v>8.8000000000000007</v>
      </c>
      <c r="D26" s="248">
        <v>8.8000000000000007</v>
      </c>
      <c r="E26" s="235" t="s">
        <v>559</v>
      </c>
      <c r="F26" s="235" t="s">
        <v>559</v>
      </c>
      <c r="G26" s="225" t="s">
        <v>733</v>
      </c>
    </row>
    <row r="27" spans="1:7" ht="24" customHeight="1">
      <c r="A27" s="221" t="s">
        <v>734</v>
      </c>
      <c r="B27" s="235">
        <v>5</v>
      </c>
      <c r="C27" s="235">
        <v>3.1</v>
      </c>
      <c r="D27" s="248">
        <v>2.1</v>
      </c>
      <c r="E27" s="235" t="s">
        <v>559</v>
      </c>
      <c r="F27" s="235" t="s">
        <v>559</v>
      </c>
      <c r="G27" s="225" t="s">
        <v>735</v>
      </c>
    </row>
    <row r="28" spans="1:7" ht="24" customHeight="1">
      <c r="A28" s="221" t="s">
        <v>736</v>
      </c>
      <c r="B28" s="235">
        <v>6</v>
      </c>
      <c r="C28" s="235">
        <v>6.2</v>
      </c>
      <c r="D28" s="248">
        <v>6</v>
      </c>
      <c r="E28" s="235" t="s">
        <v>559</v>
      </c>
      <c r="F28" s="235" t="s">
        <v>559</v>
      </c>
      <c r="G28" s="225" t="s">
        <v>737</v>
      </c>
    </row>
    <row r="29" spans="1:7" ht="24" customHeight="1">
      <c r="A29" s="221" t="s">
        <v>738</v>
      </c>
      <c r="B29" s="235">
        <v>9.6</v>
      </c>
      <c r="C29" s="235">
        <v>10.3</v>
      </c>
      <c r="D29" s="248">
        <v>9.6</v>
      </c>
      <c r="E29" s="235" t="s">
        <v>559</v>
      </c>
      <c r="F29" s="235" t="s">
        <v>559</v>
      </c>
      <c r="G29" s="225" t="s">
        <v>739</v>
      </c>
    </row>
    <row r="30" spans="1:7" ht="24" customHeight="1">
      <c r="A30" s="221" t="s">
        <v>740</v>
      </c>
      <c r="B30" s="235">
        <v>7.2</v>
      </c>
      <c r="C30" s="235">
        <v>7</v>
      </c>
      <c r="D30" s="248">
        <v>7.4</v>
      </c>
      <c r="E30" s="235" t="s">
        <v>559</v>
      </c>
      <c r="F30" s="235" t="s">
        <v>559</v>
      </c>
      <c r="G30" s="225" t="s">
        <v>741</v>
      </c>
    </row>
    <row r="31" spans="1:7" ht="24" customHeight="1">
      <c r="A31" s="221" t="s">
        <v>742</v>
      </c>
      <c r="B31" s="235">
        <v>13.8</v>
      </c>
      <c r="C31" s="235">
        <v>13.5</v>
      </c>
      <c r="D31" s="248">
        <v>14.8</v>
      </c>
      <c r="E31" s="235" t="s">
        <v>559</v>
      </c>
      <c r="F31" s="235" t="s">
        <v>559</v>
      </c>
      <c r="G31" s="225" t="s">
        <v>743</v>
      </c>
    </row>
    <row r="32" spans="1:7" ht="24" customHeight="1">
      <c r="A32" s="293" t="s">
        <v>1399</v>
      </c>
      <c r="B32" s="235">
        <v>8.9</v>
      </c>
      <c r="C32" s="235">
        <v>6.3</v>
      </c>
      <c r="D32" s="248">
        <v>9</v>
      </c>
      <c r="E32" s="235" t="s">
        <v>559</v>
      </c>
      <c r="F32" s="235" t="s">
        <v>559</v>
      </c>
      <c r="G32" s="225" t="s">
        <v>1400</v>
      </c>
    </row>
    <row r="33" spans="1:7" ht="24" customHeight="1">
      <c r="A33" s="221" t="s">
        <v>746</v>
      </c>
      <c r="B33" s="235">
        <v>2.2000000000000002</v>
      </c>
      <c r="C33" s="235" t="s">
        <v>559</v>
      </c>
      <c r="D33" s="235" t="s">
        <v>559</v>
      </c>
      <c r="E33" s="235" t="s">
        <v>559</v>
      </c>
      <c r="F33" s="235" t="s">
        <v>559</v>
      </c>
      <c r="G33" s="225" t="s">
        <v>747</v>
      </c>
    </row>
    <row r="34" spans="1:7" ht="22.5" customHeight="1"/>
  </sheetData>
  <mergeCells count="3">
    <mergeCell ref="A1:G1"/>
    <mergeCell ref="A2:G2"/>
    <mergeCell ref="A3:G3"/>
  </mergeCells>
  <pageMargins left="0.59055118110236227" right="0.59055118110236227" top="0.78740157480314965" bottom="0.78740157480314965" header="0.31496062992125984" footer="0.31496062992125984"/>
  <pageSetup paperSize="9" scale="95" orientation="portrait" r:id="rId1"/>
  <headerFooter>
    <oddFooter>&amp;C&amp;11 119</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sqref="A1:G1"/>
    </sheetView>
  </sheetViews>
  <sheetFormatPr defaultColWidth="5.5" defaultRowHeight="12"/>
  <cols>
    <col min="1" max="1" width="25.5" customWidth="1"/>
    <col min="2" max="6" width="13.33203125" customWidth="1"/>
    <col min="7" max="7" width="25.5" customWidth="1"/>
  </cols>
  <sheetData>
    <row r="1" spans="1:7" ht="19.7" customHeight="1">
      <c r="A1" s="593" t="s">
        <v>1863</v>
      </c>
      <c r="B1" s="593"/>
      <c r="C1" s="593"/>
      <c r="D1" s="593"/>
      <c r="E1" s="593"/>
      <c r="F1" s="593"/>
      <c r="G1" s="593"/>
    </row>
    <row r="2" spans="1:7" ht="19.7" customHeight="1">
      <c r="A2" s="594" t="s">
        <v>1864</v>
      </c>
      <c r="B2" s="594"/>
      <c r="C2" s="594"/>
      <c r="D2" s="594"/>
      <c r="E2" s="594"/>
      <c r="F2" s="594"/>
      <c r="G2" s="594"/>
    </row>
    <row r="3" spans="1:7" ht="19.7" customHeight="1">
      <c r="A3" s="749" t="s">
        <v>1862</v>
      </c>
      <c r="B3" s="749"/>
      <c r="C3" s="749"/>
      <c r="D3" s="749"/>
      <c r="E3" s="749"/>
      <c r="F3" s="749"/>
      <c r="G3" s="749"/>
    </row>
    <row r="4" spans="1:7" ht="19.7" customHeight="1">
      <c r="A4" s="259"/>
      <c r="B4" s="397">
        <v>2010</v>
      </c>
      <c r="C4" s="398">
        <v>2015</v>
      </c>
      <c r="D4" s="243">
        <v>2020</v>
      </c>
      <c r="E4" s="243">
        <v>2021</v>
      </c>
      <c r="F4" s="243">
        <v>2022</v>
      </c>
      <c r="G4" s="259"/>
    </row>
    <row r="5" spans="1:7" ht="6" customHeight="1"/>
    <row r="6" spans="1:7" ht="23.45" customHeight="1">
      <c r="A6" s="218" t="s">
        <v>691</v>
      </c>
      <c r="B6" s="251">
        <f>SUM(B7:B33)</f>
        <v>2249.6</v>
      </c>
      <c r="C6" s="251">
        <f>SUM(C7:C33)</f>
        <v>1705.5000000000002</v>
      </c>
      <c r="D6" s="451">
        <v>1703.1</v>
      </c>
      <c r="E6" s="448" t="s">
        <v>559</v>
      </c>
      <c r="F6" s="448" t="s">
        <v>559</v>
      </c>
      <c r="G6" s="220" t="s">
        <v>692</v>
      </c>
    </row>
    <row r="7" spans="1:7" ht="36.75" customHeight="1">
      <c r="A7" s="221" t="s">
        <v>693</v>
      </c>
      <c r="B7" s="235">
        <v>111.7</v>
      </c>
      <c r="C7" s="235" t="s">
        <v>559</v>
      </c>
      <c r="D7" s="235" t="s">
        <v>559</v>
      </c>
      <c r="E7" s="235" t="s">
        <v>559</v>
      </c>
      <c r="F7" s="235" t="s">
        <v>559</v>
      </c>
      <c r="G7" s="224" t="s">
        <v>695</v>
      </c>
    </row>
    <row r="8" spans="1:7" ht="24" customHeight="1">
      <c r="A8" s="221" t="s">
        <v>696</v>
      </c>
      <c r="B8" s="235">
        <v>81.099999999999994</v>
      </c>
      <c r="C8" s="235">
        <v>77.5</v>
      </c>
      <c r="D8" s="235">
        <v>73.8</v>
      </c>
      <c r="E8" s="235" t="s">
        <v>559</v>
      </c>
      <c r="F8" s="235" t="s">
        <v>559</v>
      </c>
      <c r="G8" s="225" t="s">
        <v>697</v>
      </c>
    </row>
    <row r="9" spans="1:7" ht="24" customHeight="1">
      <c r="A9" s="221" t="s">
        <v>698</v>
      </c>
      <c r="B9" s="235">
        <v>70.7</v>
      </c>
      <c r="C9" s="235">
        <v>69.7</v>
      </c>
      <c r="D9" s="235">
        <v>62.7</v>
      </c>
      <c r="E9" s="235" t="s">
        <v>559</v>
      </c>
      <c r="F9" s="235" t="s">
        <v>559</v>
      </c>
      <c r="G9" s="225" t="s">
        <v>699</v>
      </c>
    </row>
    <row r="10" spans="1:7" ht="24" customHeight="1">
      <c r="A10" s="221" t="s">
        <v>700</v>
      </c>
      <c r="B10" s="235">
        <v>141.19999999999999</v>
      </c>
      <c r="C10" s="235">
        <v>134.69999999999999</v>
      </c>
      <c r="D10" s="235">
        <v>115.2</v>
      </c>
      <c r="E10" s="235" t="s">
        <v>559</v>
      </c>
      <c r="F10" s="235" t="s">
        <v>559</v>
      </c>
      <c r="G10" s="225" t="s">
        <v>701</v>
      </c>
    </row>
    <row r="11" spans="1:7" ht="24" customHeight="1">
      <c r="A11" s="221" t="s">
        <v>702</v>
      </c>
      <c r="B11" s="235">
        <v>138.19999999999999</v>
      </c>
      <c r="C11" s="235">
        <v>78.2</v>
      </c>
      <c r="D11" s="235">
        <v>71.8</v>
      </c>
      <c r="E11" s="235" t="s">
        <v>559</v>
      </c>
      <c r="F11" s="235" t="s">
        <v>559</v>
      </c>
      <c r="G11" s="225" t="s">
        <v>703</v>
      </c>
    </row>
    <row r="12" spans="1:7" ht="24" customHeight="1">
      <c r="A12" s="221" t="s">
        <v>704</v>
      </c>
      <c r="B12" s="235">
        <v>86.2</v>
      </c>
      <c r="C12" s="235">
        <v>76.2</v>
      </c>
      <c r="D12" s="235">
        <v>74.8</v>
      </c>
      <c r="E12" s="235" t="s">
        <v>559</v>
      </c>
      <c r="F12" s="235" t="s">
        <v>559</v>
      </c>
      <c r="G12" s="225" t="s">
        <v>705</v>
      </c>
    </row>
    <row r="13" spans="1:7" ht="24" customHeight="1">
      <c r="A13" s="221" t="s">
        <v>706</v>
      </c>
      <c r="B13" s="235">
        <v>59.3</v>
      </c>
      <c r="C13" s="235">
        <v>40.799999999999997</v>
      </c>
      <c r="D13" s="235">
        <v>45.2</v>
      </c>
      <c r="E13" s="235" t="s">
        <v>559</v>
      </c>
      <c r="F13" s="235" t="s">
        <v>559</v>
      </c>
      <c r="G13" s="225" t="s">
        <v>707</v>
      </c>
    </row>
    <row r="14" spans="1:7" ht="24" customHeight="1">
      <c r="A14" s="221" t="s">
        <v>708</v>
      </c>
      <c r="B14" s="235">
        <v>145.6</v>
      </c>
      <c r="C14" s="235">
        <v>120.1</v>
      </c>
      <c r="D14" s="235">
        <v>128.1</v>
      </c>
      <c r="E14" s="235" t="s">
        <v>559</v>
      </c>
      <c r="F14" s="235" t="s">
        <v>559</v>
      </c>
      <c r="G14" s="225" t="s">
        <v>709</v>
      </c>
    </row>
    <row r="15" spans="1:7" ht="24" customHeight="1">
      <c r="A15" s="221" t="s">
        <v>710</v>
      </c>
      <c r="B15" s="235">
        <v>49.8</v>
      </c>
      <c r="C15" s="235">
        <v>38.1</v>
      </c>
      <c r="D15" s="235">
        <v>34.5</v>
      </c>
      <c r="E15" s="235" t="s">
        <v>559</v>
      </c>
      <c r="F15" s="235" t="s">
        <v>559</v>
      </c>
      <c r="G15" s="225" t="s">
        <v>711</v>
      </c>
    </row>
    <row r="16" spans="1:7" ht="24" customHeight="1">
      <c r="A16" s="221" t="s">
        <v>712</v>
      </c>
      <c r="B16" s="235">
        <v>13.9</v>
      </c>
      <c r="C16" s="235">
        <v>22.7</v>
      </c>
      <c r="D16" s="235">
        <v>25.3</v>
      </c>
      <c r="E16" s="235" t="s">
        <v>559</v>
      </c>
      <c r="F16" s="235" t="s">
        <v>559</v>
      </c>
      <c r="G16" s="225" t="s">
        <v>713</v>
      </c>
    </row>
    <row r="17" spans="1:7" ht="24" customHeight="1">
      <c r="A17" s="221" t="s">
        <v>714</v>
      </c>
      <c r="B17" s="235">
        <v>95.8</v>
      </c>
      <c r="C17" s="235">
        <v>95.5</v>
      </c>
      <c r="D17" s="235">
        <v>85.5</v>
      </c>
      <c r="E17" s="235" t="s">
        <v>559</v>
      </c>
      <c r="F17" s="235" t="s">
        <v>559</v>
      </c>
      <c r="G17" s="225" t="s">
        <v>715</v>
      </c>
    </row>
    <row r="18" spans="1:7" ht="24" customHeight="1">
      <c r="A18" s="221" t="s">
        <v>716</v>
      </c>
      <c r="B18" s="235">
        <v>104.1</v>
      </c>
      <c r="C18" s="235">
        <v>39.200000000000003</v>
      </c>
      <c r="D18" s="235">
        <v>53</v>
      </c>
      <c r="E18" s="235" t="s">
        <v>559</v>
      </c>
      <c r="F18" s="235" t="s">
        <v>559</v>
      </c>
      <c r="G18" s="225" t="s">
        <v>717</v>
      </c>
    </row>
    <row r="19" spans="1:7" ht="24" customHeight="1">
      <c r="A19" s="221" t="s">
        <v>718</v>
      </c>
      <c r="B19" s="235">
        <v>69.400000000000006</v>
      </c>
      <c r="C19" s="235">
        <v>70.5</v>
      </c>
      <c r="D19" s="235">
        <v>70.7</v>
      </c>
      <c r="E19" s="235" t="s">
        <v>559</v>
      </c>
      <c r="F19" s="235" t="s">
        <v>559</v>
      </c>
      <c r="G19" s="225" t="s">
        <v>719</v>
      </c>
    </row>
    <row r="20" spans="1:7" ht="24" customHeight="1">
      <c r="A20" s="221" t="s">
        <v>720</v>
      </c>
      <c r="B20" s="235">
        <v>68.900000000000006</v>
      </c>
      <c r="C20" s="235">
        <v>41.2</v>
      </c>
      <c r="D20" s="235">
        <v>44.6</v>
      </c>
      <c r="E20" s="235" t="s">
        <v>559</v>
      </c>
      <c r="F20" s="235" t="s">
        <v>559</v>
      </c>
      <c r="G20" s="225" t="s">
        <v>721</v>
      </c>
    </row>
    <row r="21" spans="1:7" ht="24" customHeight="1">
      <c r="A21" s="221" t="s">
        <v>722</v>
      </c>
      <c r="B21" s="235">
        <v>98.6</v>
      </c>
      <c r="C21" s="235">
        <v>79</v>
      </c>
      <c r="D21" s="235">
        <v>85.6</v>
      </c>
      <c r="E21" s="235" t="s">
        <v>559</v>
      </c>
      <c r="F21" s="235" t="s">
        <v>559</v>
      </c>
      <c r="G21" s="225" t="s">
        <v>723</v>
      </c>
    </row>
    <row r="22" spans="1:7" ht="24" customHeight="1">
      <c r="A22" s="221" t="s">
        <v>724</v>
      </c>
      <c r="B22" s="235">
        <v>125.3</v>
      </c>
      <c r="C22" s="235">
        <v>94.8</v>
      </c>
      <c r="D22" s="235">
        <v>91.5</v>
      </c>
      <c r="E22" s="235" t="s">
        <v>559</v>
      </c>
      <c r="F22" s="235" t="s">
        <v>559</v>
      </c>
      <c r="G22" s="225" t="s">
        <v>725</v>
      </c>
    </row>
    <row r="23" spans="1:7" ht="24" customHeight="1">
      <c r="A23" s="221" t="s">
        <v>726</v>
      </c>
      <c r="B23" s="235">
        <v>53</v>
      </c>
      <c r="C23" s="235">
        <v>50.3</v>
      </c>
      <c r="D23" s="235">
        <v>53.6</v>
      </c>
      <c r="E23" s="235" t="s">
        <v>559</v>
      </c>
      <c r="F23" s="235" t="s">
        <v>559</v>
      </c>
      <c r="G23" s="225" t="s">
        <v>727</v>
      </c>
    </row>
    <row r="24" spans="1:7" ht="24" customHeight="1">
      <c r="A24" s="221" t="s">
        <v>728</v>
      </c>
      <c r="B24" s="235">
        <v>64.099999999999994</v>
      </c>
      <c r="C24" s="235">
        <v>64.400000000000006</v>
      </c>
      <c r="D24" s="235">
        <v>65.099999999999994</v>
      </c>
      <c r="E24" s="235" t="s">
        <v>559</v>
      </c>
      <c r="F24" s="235" t="s">
        <v>559</v>
      </c>
      <c r="G24" s="225" t="s">
        <v>729</v>
      </c>
    </row>
    <row r="25" spans="1:7" ht="24" customHeight="1">
      <c r="A25" s="221" t="s">
        <v>730</v>
      </c>
      <c r="B25" s="235">
        <v>64.900000000000006</v>
      </c>
      <c r="C25" s="235">
        <v>59.3</v>
      </c>
      <c r="D25" s="235">
        <v>60.8</v>
      </c>
      <c r="E25" s="235" t="s">
        <v>559</v>
      </c>
      <c r="F25" s="235" t="s">
        <v>559</v>
      </c>
      <c r="G25" s="225" t="s">
        <v>731</v>
      </c>
    </row>
    <row r="26" spans="1:7" ht="24" customHeight="1">
      <c r="A26" s="221" t="s">
        <v>732</v>
      </c>
      <c r="B26" s="235">
        <v>147.1</v>
      </c>
      <c r="C26" s="235">
        <v>77.400000000000006</v>
      </c>
      <c r="D26" s="235">
        <v>82.6</v>
      </c>
      <c r="E26" s="235" t="s">
        <v>559</v>
      </c>
      <c r="F26" s="235" t="s">
        <v>559</v>
      </c>
      <c r="G26" s="225" t="s">
        <v>733</v>
      </c>
    </row>
    <row r="27" spans="1:7" ht="24" customHeight="1">
      <c r="A27" s="221" t="s">
        <v>734</v>
      </c>
      <c r="B27" s="235">
        <v>127.3</v>
      </c>
      <c r="C27" s="235">
        <v>104.6</v>
      </c>
      <c r="D27" s="235">
        <v>110.6</v>
      </c>
      <c r="E27" s="235" t="s">
        <v>559</v>
      </c>
      <c r="F27" s="235" t="s">
        <v>559</v>
      </c>
      <c r="G27" s="225" t="s">
        <v>735</v>
      </c>
    </row>
    <row r="28" spans="1:7" ht="24" customHeight="1">
      <c r="A28" s="221" t="s">
        <v>736</v>
      </c>
      <c r="B28" s="235">
        <v>105.2</v>
      </c>
      <c r="C28" s="235">
        <v>88.3</v>
      </c>
      <c r="D28" s="235">
        <v>85.6</v>
      </c>
      <c r="E28" s="235" t="s">
        <v>559</v>
      </c>
      <c r="F28" s="235" t="s">
        <v>559</v>
      </c>
      <c r="G28" s="225" t="s">
        <v>737</v>
      </c>
    </row>
    <row r="29" spans="1:7" ht="24" customHeight="1">
      <c r="A29" s="221" t="s">
        <v>738</v>
      </c>
      <c r="B29" s="235">
        <v>62.7</v>
      </c>
      <c r="C29" s="235">
        <v>53.5</v>
      </c>
      <c r="D29" s="235">
        <v>53.3</v>
      </c>
      <c r="E29" s="235" t="s">
        <v>559</v>
      </c>
      <c r="F29" s="235" t="s">
        <v>559</v>
      </c>
      <c r="G29" s="225" t="s">
        <v>739</v>
      </c>
    </row>
    <row r="30" spans="1:7" ht="24" customHeight="1">
      <c r="A30" s="221" t="s">
        <v>740</v>
      </c>
      <c r="B30" s="235">
        <v>31.3</v>
      </c>
      <c r="C30" s="235">
        <v>25.4</v>
      </c>
      <c r="D30" s="235">
        <v>21.4</v>
      </c>
      <c r="E30" s="235" t="s">
        <v>559</v>
      </c>
      <c r="F30" s="235" t="s">
        <v>559</v>
      </c>
      <c r="G30" s="225" t="s">
        <v>741</v>
      </c>
    </row>
    <row r="31" spans="1:7" ht="24" customHeight="1">
      <c r="A31" s="221" t="s">
        <v>742</v>
      </c>
      <c r="B31" s="235">
        <v>72.599999999999994</v>
      </c>
      <c r="C31" s="235">
        <v>70.2</v>
      </c>
      <c r="D31" s="235">
        <v>68.099999999999994</v>
      </c>
      <c r="E31" s="235" t="s">
        <v>559</v>
      </c>
      <c r="F31" s="235" t="s">
        <v>559</v>
      </c>
      <c r="G31" s="225" t="s">
        <v>743</v>
      </c>
    </row>
    <row r="32" spans="1:7" ht="24" customHeight="1">
      <c r="A32" s="293" t="s">
        <v>1399</v>
      </c>
      <c r="B32" s="235">
        <v>58.1</v>
      </c>
      <c r="C32" s="235">
        <v>33.9</v>
      </c>
      <c r="D32" s="235">
        <v>39.700000000000003</v>
      </c>
      <c r="E32" s="235" t="s">
        <v>559</v>
      </c>
      <c r="F32" s="235" t="s">
        <v>559</v>
      </c>
      <c r="G32" s="225" t="s">
        <v>1400</v>
      </c>
    </row>
    <row r="33" spans="1:7" ht="24" customHeight="1">
      <c r="A33" s="221" t="s">
        <v>746</v>
      </c>
      <c r="B33" s="235">
        <v>3.5</v>
      </c>
      <c r="C33" s="235" t="s">
        <v>559</v>
      </c>
      <c r="D33" s="235" t="s">
        <v>559</v>
      </c>
      <c r="E33" s="235" t="s">
        <v>559</v>
      </c>
      <c r="F33" s="235" t="s">
        <v>559</v>
      </c>
      <c r="G33" s="225" t="s">
        <v>747</v>
      </c>
    </row>
    <row r="34" spans="1:7" ht="22.5" customHeight="1"/>
  </sheetData>
  <mergeCells count="3">
    <mergeCell ref="A1:G1"/>
    <mergeCell ref="A2:G2"/>
    <mergeCell ref="A3:G3"/>
  </mergeCells>
  <pageMargins left="0.59055118110236227" right="0.59055118110236227" top="0.78740157480314965" bottom="0.78740157480314965" header="0.31496062992125984" footer="0.31496062992125984"/>
  <pageSetup paperSize="9" scale="95" orientation="portrait" r:id="rId1"/>
  <headerFooter>
    <oddFooter>&amp;C&amp;11 120</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activeCell="D6" sqref="D6"/>
    </sheetView>
  </sheetViews>
  <sheetFormatPr defaultColWidth="5.5" defaultRowHeight="12"/>
  <cols>
    <col min="1" max="1" width="25.5" customWidth="1"/>
    <col min="2" max="6" width="13.33203125" customWidth="1"/>
    <col min="7" max="7" width="25.5" customWidth="1"/>
  </cols>
  <sheetData>
    <row r="1" spans="1:7" ht="19.7" customHeight="1">
      <c r="A1" s="593" t="s">
        <v>1865</v>
      </c>
      <c r="B1" s="593"/>
      <c r="C1" s="593"/>
      <c r="D1" s="593"/>
      <c r="E1" s="593"/>
      <c r="F1" s="593"/>
      <c r="G1" s="593"/>
    </row>
    <row r="2" spans="1:7" ht="19.7" customHeight="1">
      <c r="A2" s="594" t="s">
        <v>1866</v>
      </c>
      <c r="B2" s="594"/>
      <c r="C2" s="594"/>
      <c r="D2" s="594"/>
      <c r="E2" s="594"/>
      <c r="F2" s="594"/>
      <c r="G2" s="594"/>
    </row>
    <row r="3" spans="1:7" ht="19.7" customHeight="1">
      <c r="A3" s="749" t="s">
        <v>1862</v>
      </c>
      <c r="B3" s="749"/>
      <c r="C3" s="749"/>
      <c r="D3" s="749"/>
      <c r="E3" s="749"/>
      <c r="F3" s="749"/>
      <c r="G3" s="749"/>
    </row>
    <row r="4" spans="1:7" ht="19.7" customHeight="1">
      <c r="A4" s="259"/>
      <c r="B4" s="397">
        <v>2010</v>
      </c>
      <c r="C4" s="398">
        <v>2015</v>
      </c>
      <c r="D4" s="243">
        <v>2020</v>
      </c>
      <c r="E4" s="243">
        <v>2021</v>
      </c>
      <c r="F4" s="243">
        <v>2022</v>
      </c>
      <c r="G4" s="259"/>
    </row>
    <row r="5" spans="1:7" ht="6" customHeight="1"/>
    <row r="6" spans="1:7" ht="23.45" customHeight="1">
      <c r="A6" s="218" t="s">
        <v>691</v>
      </c>
      <c r="B6" s="251">
        <f>SUM(B7:B33)</f>
        <v>10672.900000000001</v>
      </c>
      <c r="C6" s="251">
        <f>SUM(C7:C33)</f>
        <v>9756.2000000000025</v>
      </c>
      <c r="D6" s="451">
        <f>SUM(D8:D32)</f>
        <v>10474.1</v>
      </c>
      <c r="E6" s="448" t="s">
        <v>559</v>
      </c>
      <c r="F6" s="448" t="s">
        <v>559</v>
      </c>
      <c r="G6" s="220" t="s">
        <v>692</v>
      </c>
    </row>
    <row r="7" spans="1:7" ht="36.75" customHeight="1">
      <c r="A7" s="221" t="s">
        <v>693</v>
      </c>
      <c r="B7" s="235">
        <v>195.1</v>
      </c>
      <c r="C7" s="235" t="s">
        <v>559</v>
      </c>
      <c r="D7" s="235" t="s">
        <v>559</v>
      </c>
      <c r="E7" s="235" t="s">
        <v>559</v>
      </c>
      <c r="F7" s="235" t="s">
        <v>559</v>
      </c>
      <c r="G7" s="224" t="s">
        <v>695</v>
      </c>
    </row>
    <row r="8" spans="1:7" ht="24" customHeight="1">
      <c r="A8" s="221" t="s">
        <v>696</v>
      </c>
      <c r="B8" s="235">
        <v>328.6</v>
      </c>
      <c r="C8" s="235">
        <v>360.3</v>
      </c>
      <c r="D8" s="235">
        <v>392.5</v>
      </c>
      <c r="E8" s="235" t="s">
        <v>559</v>
      </c>
      <c r="F8" s="235" t="s">
        <v>559</v>
      </c>
      <c r="G8" s="225" t="s">
        <v>697</v>
      </c>
    </row>
    <row r="9" spans="1:7" ht="24" customHeight="1">
      <c r="A9" s="221" t="s">
        <v>698</v>
      </c>
      <c r="B9" s="235">
        <v>244</v>
      </c>
      <c r="C9" s="235">
        <v>228.7</v>
      </c>
      <c r="D9" s="235">
        <v>242.4</v>
      </c>
      <c r="E9" s="235" t="s">
        <v>559</v>
      </c>
      <c r="F9" s="235" t="s">
        <v>559</v>
      </c>
      <c r="G9" s="225" t="s">
        <v>699</v>
      </c>
    </row>
    <row r="10" spans="1:7" ht="24" customHeight="1">
      <c r="A10" s="221" t="s">
        <v>700</v>
      </c>
      <c r="B10" s="235">
        <v>1084.3</v>
      </c>
      <c r="C10" s="235">
        <v>1069.5</v>
      </c>
      <c r="D10" s="235">
        <v>1085.2</v>
      </c>
      <c r="E10" s="235" t="s">
        <v>559</v>
      </c>
      <c r="F10" s="235" t="s">
        <v>559</v>
      </c>
      <c r="G10" s="225" t="s">
        <v>701</v>
      </c>
    </row>
    <row r="11" spans="1:7" ht="24" customHeight="1">
      <c r="A11" s="221" t="s">
        <v>702</v>
      </c>
      <c r="B11" s="235">
        <v>655.6</v>
      </c>
      <c r="C11" s="235">
        <v>368.5</v>
      </c>
      <c r="D11" s="235">
        <v>301.10000000000002</v>
      </c>
      <c r="E11" s="235" t="s">
        <v>559</v>
      </c>
      <c r="F11" s="235" t="s">
        <v>559</v>
      </c>
      <c r="G11" s="225" t="s">
        <v>703</v>
      </c>
    </row>
    <row r="12" spans="1:7" ht="24" customHeight="1">
      <c r="A12" s="221" t="s">
        <v>704</v>
      </c>
      <c r="B12" s="235">
        <v>280.7</v>
      </c>
      <c r="C12" s="235">
        <v>284.39999999999998</v>
      </c>
      <c r="D12" s="235">
        <v>341.8</v>
      </c>
      <c r="E12" s="235" t="s">
        <v>559</v>
      </c>
      <c r="F12" s="235" t="s">
        <v>559</v>
      </c>
      <c r="G12" s="225" t="s">
        <v>705</v>
      </c>
    </row>
    <row r="13" spans="1:7" ht="24" customHeight="1">
      <c r="A13" s="221" t="s">
        <v>706</v>
      </c>
      <c r="B13" s="235">
        <v>123.2</v>
      </c>
      <c r="C13" s="235">
        <v>223.3</v>
      </c>
      <c r="D13" s="235">
        <v>189.3</v>
      </c>
      <c r="E13" s="235" t="s">
        <v>559</v>
      </c>
      <c r="F13" s="235" t="s">
        <v>559</v>
      </c>
      <c r="G13" s="225" t="s">
        <v>707</v>
      </c>
    </row>
    <row r="14" spans="1:7" ht="24" customHeight="1">
      <c r="A14" s="221" t="s">
        <v>708</v>
      </c>
      <c r="B14" s="235">
        <v>554.79999999999995</v>
      </c>
      <c r="C14" s="235">
        <v>452.1</v>
      </c>
      <c r="D14" s="235">
        <v>413.1</v>
      </c>
      <c r="E14" s="235" t="s">
        <v>559</v>
      </c>
      <c r="F14" s="235" t="s">
        <v>559</v>
      </c>
      <c r="G14" s="225" t="s">
        <v>709</v>
      </c>
    </row>
    <row r="15" spans="1:7" ht="24" customHeight="1">
      <c r="A15" s="221" t="s">
        <v>710</v>
      </c>
      <c r="B15" s="235">
        <v>87.7</v>
      </c>
      <c r="C15" s="235">
        <v>166.4</v>
      </c>
      <c r="D15" s="235">
        <v>212.7</v>
      </c>
      <c r="E15" s="235" t="s">
        <v>559</v>
      </c>
      <c r="F15" s="235" t="s">
        <v>559</v>
      </c>
      <c r="G15" s="225" t="s">
        <v>711</v>
      </c>
    </row>
    <row r="16" spans="1:7" ht="24" customHeight="1">
      <c r="A16" s="221" t="s">
        <v>712</v>
      </c>
      <c r="B16" s="235">
        <v>72.400000000000006</v>
      </c>
      <c r="C16" s="235">
        <v>187.1</v>
      </c>
      <c r="D16" s="235">
        <v>200.2</v>
      </c>
      <c r="E16" s="235" t="s">
        <v>559</v>
      </c>
      <c r="F16" s="235" t="s">
        <v>559</v>
      </c>
      <c r="G16" s="225" t="s">
        <v>713</v>
      </c>
    </row>
    <row r="17" spans="1:7" ht="24" customHeight="1">
      <c r="A17" s="221" t="s">
        <v>714</v>
      </c>
      <c r="B17" s="235">
        <v>854.1</v>
      </c>
      <c r="C17" s="235">
        <v>946.6</v>
      </c>
      <c r="D17" s="235">
        <v>962.7</v>
      </c>
      <c r="E17" s="235" t="s">
        <v>559</v>
      </c>
      <c r="F17" s="235" t="s">
        <v>559</v>
      </c>
      <c r="G17" s="225" t="s">
        <v>715</v>
      </c>
    </row>
    <row r="18" spans="1:7" ht="24" customHeight="1">
      <c r="A18" s="221" t="s">
        <v>716</v>
      </c>
      <c r="B18" s="235">
        <v>392.1</v>
      </c>
      <c r="C18" s="235">
        <v>78.8</v>
      </c>
      <c r="D18" s="235">
        <v>127.6</v>
      </c>
      <c r="E18" s="235" t="s">
        <v>559</v>
      </c>
      <c r="F18" s="235" t="s">
        <v>559</v>
      </c>
      <c r="G18" s="225" t="s">
        <v>717</v>
      </c>
    </row>
    <row r="19" spans="1:7" ht="24" customHeight="1">
      <c r="A19" s="221" t="s">
        <v>718</v>
      </c>
      <c r="B19" s="235">
        <v>250.8</v>
      </c>
      <c r="C19" s="235">
        <v>258.7</v>
      </c>
      <c r="D19" s="235">
        <v>289.7</v>
      </c>
      <c r="E19" s="235" t="s">
        <v>559</v>
      </c>
      <c r="F19" s="235" t="s">
        <v>559</v>
      </c>
      <c r="G19" s="225" t="s">
        <v>719</v>
      </c>
    </row>
    <row r="20" spans="1:7" ht="24" customHeight="1">
      <c r="A20" s="221" t="s">
        <v>720</v>
      </c>
      <c r="B20" s="235">
        <v>199.8</v>
      </c>
      <c r="C20" s="235">
        <v>155.6</v>
      </c>
      <c r="D20" s="235">
        <v>187.8</v>
      </c>
      <c r="E20" s="235" t="s">
        <v>559</v>
      </c>
      <c r="F20" s="235" t="s">
        <v>559</v>
      </c>
      <c r="G20" s="225" t="s">
        <v>721</v>
      </c>
    </row>
    <row r="21" spans="1:7" ht="24" customHeight="1">
      <c r="A21" s="221" t="s">
        <v>722</v>
      </c>
      <c r="B21" s="235">
        <v>395.5</v>
      </c>
      <c r="C21" s="235">
        <v>327.9</v>
      </c>
      <c r="D21" s="235">
        <v>380.2</v>
      </c>
      <c r="E21" s="235" t="s">
        <v>559</v>
      </c>
      <c r="F21" s="235" t="s">
        <v>559</v>
      </c>
      <c r="G21" s="225" t="s">
        <v>723</v>
      </c>
    </row>
    <row r="22" spans="1:7" ht="24" customHeight="1">
      <c r="A22" s="221" t="s">
        <v>724</v>
      </c>
      <c r="B22" s="235">
        <v>581</v>
      </c>
      <c r="C22" s="235">
        <v>544.1</v>
      </c>
      <c r="D22" s="235">
        <v>531.9</v>
      </c>
      <c r="E22" s="235" t="s">
        <v>559</v>
      </c>
      <c r="F22" s="235" t="s">
        <v>559</v>
      </c>
      <c r="G22" s="225" t="s">
        <v>725</v>
      </c>
    </row>
    <row r="23" spans="1:7" ht="24" customHeight="1">
      <c r="A23" s="221" t="s">
        <v>726</v>
      </c>
      <c r="B23" s="235">
        <v>290.8</v>
      </c>
      <c r="C23" s="235">
        <v>352.5</v>
      </c>
      <c r="D23" s="235">
        <v>412.7</v>
      </c>
      <c r="E23" s="235" t="s">
        <v>559</v>
      </c>
      <c r="F23" s="235" t="s">
        <v>559</v>
      </c>
      <c r="G23" s="225" t="s">
        <v>727</v>
      </c>
    </row>
    <row r="24" spans="1:7" ht="24" customHeight="1">
      <c r="A24" s="221" t="s">
        <v>728</v>
      </c>
      <c r="B24" s="235">
        <v>234.3</v>
      </c>
      <c r="C24" s="235">
        <v>255.2</v>
      </c>
      <c r="D24" s="235">
        <v>307.2</v>
      </c>
      <c r="E24" s="235" t="s">
        <v>559</v>
      </c>
      <c r="F24" s="235" t="s">
        <v>559</v>
      </c>
      <c r="G24" s="225" t="s">
        <v>729</v>
      </c>
    </row>
    <row r="25" spans="1:7" ht="24" customHeight="1">
      <c r="A25" s="221" t="s">
        <v>730</v>
      </c>
      <c r="B25" s="235">
        <v>249.7</v>
      </c>
      <c r="C25" s="235">
        <v>238.3</v>
      </c>
      <c r="D25" s="235">
        <v>303.10000000000002</v>
      </c>
      <c r="E25" s="235" t="s">
        <v>559</v>
      </c>
      <c r="F25" s="235" t="s">
        <v>559</v>
      </c>
      <c r="G25" s="225" t="s">
        <v>731</v>
      </c>
    </row>
    <row r="26" spans="1:7" ht="24" customHeight="1">
      <c r="A26" s="221" t="s">
        <v>732</v>
      </c>
      <c r="B26" s="235">
        <v>979.6</v>
      </c>
      <c r="C26" s="235">
        <v>590.1</v>
      </c>
      <c r="D26" s="235">
        <v>581.1</v>
      </c>
      <c r="E26" s="235" t="s">
        <v>559</v>
      </c>
      <c r="F26" s="235" t="s">
        <v>559</v>
      </c>
      <c r="G26" s="225" t="s">
        <v>733</v>
      </c>
    </row>
    <row r="27" spans="1:7" ht="24" customHeight="1">
      <c r="A27" s="221" t="s">
        <v>734</v>
      </c>
      <c r="B27" s="235">
        <v>708.5</v>
      </c>
      <c r="C27" s="235">
        <v>625</v>
      </c>
      <c r="D27" s="235">
        <v>661.4</v>
      </c>
      <c r="E27" s="235" t="s">
        <v>559</v>
      </c>
      <c r="F27" s="235" t="s">
        <v>559</v>
      </c>
      <c r="G27" s="225" t="s">
        <v>735</v>
      </c>
    </row>
    <row r="28" spans="1:7" ht="24" customHeight="1">
      <c r="A28" s="221" t="s">
        <v>736</v>
      </c>
      <c r="B28" s="235">
        <v>368.6</v>
      </c>
      <c r="C28" s="235">
        <v>408.2</v>
      </c>
      <c r="D28" s="235">
        <v>448.6</v>
      </c>
      <c r="E28" s="235" t="s">
        <v>559</v>
      </c>
      <c r="F28" s="235" t="s">
        <v>559</v>
      </c>
      <c r="G28" s="225" t="s">
        <v>737</v>
      </c>
    </row>
    <row r="29" spans="1:7" ht="24" customHeight="1">
      <c r="A29" s="221" t="s">
        <v>738</v>
      </c>
      <c r="B29" s="235">
        <v>297.5</v>
      </c>
      <c r="C29" s="235">
        <v>381.2</v>
      </c>
      <c r="D29" s="235">
        <v>399.9</v>
      </c>
      <c r="E29" s="235" t="s">
        <v>559</v>
      </c>
      <c r="F29" s="235" t="s">
        <v>559</v>
      </c>
      <c r="G29" s="225" t="s">
        <v>739</v>
      </c>
    </row>
    <row r="30" spans="1:7" ht="24" customHeight="1">
      <c r="A30" s="221" t="s">
        <v>740</v>
      </c>
      <c r="B30" s="235">
        <v>77.400000000000006</v>
      </c>
      <c r="C30" s="235">
        <v>111.4</v>
      </c>
      <c r="D30" s="235">
        <v>135.69999999999999</v>
      </c>
      <c r="E30" s="235" t="s">
        <v>559</v>
      </c>
      <c r="F30" s="235" t="s">
        <v>559</v>
      </c>
      <c r="G30" s="225" t="s">
        <v>741</v>
      </c>
    </row>
    <row r="31" spans="1:7" ht="24" customHeight="1">
      <c r="A31" s="221" t="s">
        <v>742</v>
      </c>
      <c r="B31" s="235">
        <v>755.7</v>
      </c>
      <c r="C31" s="235">
        <v>806.1</v>
      </c>
      <c r="D31" s="235">
        <v>925.7</v>
      </c>
      <c r="E31" s="235" t="s">
        <v>559</v>
      </c>
      <c r="F31" s="235" t="s">
        <v>559</v>
      </c>
      <c r="G31" s="225" t="s">
        <v>743</v>
      </c>
    </row>
    <row r="32" spans="1:7" ht="24" customHeight="1">
      <c r="A32" s="293" t="s">
        <v>1399</v>
      </c>
      <c r="B32" s="235">
        <v>403</v>
      </c>
      <c r="C32" s="235">
        <v>336.2</v>
      </c>
      <c r="D32" s="235">
        <v>440.5</v>
      </c>
      <c r="E32" s="235" t="s">
        <v>559</v>
      </c>
      <c r="F32" s="235" t="s">
        <v>559</v>
      </c>
      <c r="G32" s="225" t="s">
        <v>1400</v>
      </c>
    </row>
    <row r="33" spans="1:7" ht="24" customHeight="1">
      <c r="A33" s="221" t="s">
        <v>746</v>
      </c>
      <c r="B33" s="235">
        <v>8.1</v>
      </c>
      <c r="C33" s="235" t="s">
        <v>559</v>
      </c>
      <c r="D33" s="235" t="s">
        <v>559</v>
      </c>
      <c r="E33" s="235" t="s">
        <v>559</v>
      </c>
      <c r="F33" s="235" t="s">
        <v>559</v>
      </c>
      <c r="G33" s="225" t="s">
        <v>747</v>
      </c>
    </row>
    <row r="34" spans="1:7" ht="22.5" customHeight="1"/>
  </sheetData>
  <mergeCells count="3">
    <mergeCell ref="A1:G1"/>
    <mergeCell ref="A2:G2"/>
    <mergeCell ref="A3:G3"/>
  </mergeCells>
  <pageMargins left="0.59055118110236227" right="0.59055118110236227" top="0.78740157480314965" bottom="0.78740157480314965" header="0.31496062992125984" footer="0.31496062992125984"/>
  <pageSetup paperSize="9" scale="95" orientation="portrait" r:id="rId1"/>
  <headerFooter>
    <oddFooter>&amp;C&amp;11 121</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zoomScaleNormal="100" workbookViewId="0">
      <selection sqref="A1:D1"/>
    </sheetView>
  </sheetViews>
  <sheetFormatPr defaultColWidth="6.1640625" defaultRowHeight="12"/>
  <cols>
    <col min="1" max="1" width="39.6640625" customWidth="1"/>
    <col min="2" max="3" width="18.6640625" customWidth="1"/>
    <col min="4" max="4" width="40.5" customWidth="1"/>
  </cols>
  <sheetData>
    <row r="1" spans="1:4" ht="29.25" customHeight="1">
      <c r="A1" s="803" t="s">
        <v>2171</v>
      </c>
      <c r="B1" s="803"/>
      <c r="C1" s="803"/>
      <c r="D1" s="803"/>
    </row>
    <row r="2" spans="1:4" ht="46.5" customHeight="1">
      <c r="A2" s="697" t="s">
        <v>2206</v>
      </c>
      <c r="B2" s="697"/>
      <c r="C2" s="697"/>
      <c r="D2" s="697"/>
    </row>
    <row r="3" spans="1:4" ht="47.25" customHeight="1">
      <c r="A3" s="697" t="s">
        <v>2207</v>
      </c>
      <c r="B3" s="697"/>
      <c r="C3" s="697"/>
      <c r="D3" s="697"/>
    </row>
    <row r="4" spans="1:4" ht="48" customHeight="1">
      <c r="A4" s="697" t="s">
        <v>2208</v>
      </c>
      <c r="B4" s="697"/>
      <c r="C4" s="697"/>
      <c r="D4" s="697"/>
    </row>
    <row r="5" spans="1:4" ht="18" customHeight="1">
      <c r="A5" s="697" t="s">
        <v>2209</v>
      </c>
      <c r="B5" s="697"/>
      <c r="C5" s="697"/>
      <c r="D5" s="697"/>
    </row>
    <row r="6" spans="1:4" ht="32.25" customHeight="1">
      <c r="A6" s="697" t="s">
        <v>2210</v>
      </c>
      <c r="B6" s="697"/>
      <c r="C6" s="697"/>
      <c r="D6" s="697"/>
    </row>
  </sheetData>
  <mergeCells count="6">
    <mergeCell ref="A6:D6"/>
    <mergeCell ref="A1:D1"/>
    <mergeCell ref="A2:D2"/>
    <mergeCell ref="A3:D3"/>
    <mergeCell ref="A4:D4"/>
    <mergeCell ref="A5:D5"/>
  </mergeCells>
  <pageMargins left="0.59055118110236227" right="0.59055118110236227" top="0.78740157480314965" bottom="0.78740157480314965" header="0.31496062992125984" footer="0.31496062992125984"/>
  <pageSetup paperSize="9" scale="95" orientation="portrait" r:id="rId1"/>
  <headerFooter>
    <oddFooter>&amp;C&amp;11 122</oddFooter>
  </headerFooter>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Normal="100" workbookViewId="0"/>
  </sheetViews>
  <sheetFormatPr defaultColWidth="1" defaultRowHeight="15"/>
  <cols>
    <col min="1" max="12" width="8.6640625" style="69" customWidth="1"/>
    <col min="13" max="16384" width="1" style="69"/>
  </cols>
  <sheetData>
    <row r="1" spans="2:11" ht="19.7" customHeight="1"/>
    <row r="2" spans="2:11" ht="19.7" customHeight="1"/>
    <row r="3" spans="2:11" ht="19.7" customHeight="1"/>
    <row r="4" spans="2:11" ht="19.7" customHeight="1"/>
    <row r="5" spans="2:11" ht="19.7" customHeight="1"/>
    <row r="6" spans="2:11" ht="19.7" customHeight="1"/>
    <row r="7" spans="2:11" ht="19.7" customHeight="1"/>
    <row r="8" spans="2:11" ht="19.7" customHeight="1"/>
    <row r="9" spans="2:11" ht="19.7" customHeight="1"/>
    <row r="10" spans="2:11" ht="19.7" customHeight="1"/>
    <row r="11" spans="2:11" ht="19.7" customHeight="1"/>
    <row r="12" spans="2:11" ht="19.7" customHeight="1">
      <c r="B12" s="167"/>
      <c r="C12" s="72"/>
      <c r="D12" s="72"/>
      <c r="E12" s="72"/>
    </row>
    <row r="13" spans="2:11" ht="128.25" customHeight="1">
      <c r="B13" s="168"/>
      <c r="C13" s="804" t="s">
        <v>1867</v>
      </c>
      <c r="D13" s="805"/>
      <c r="E13" s="805"/>
      <c r="F13" s="805"/>
      <c r="G13" s="805"/>
      <c r="H13" s="805"/>
      <c r="I13" s="805"/>
      <c r="J13" s="805"/>
    </row>
    <row r="14" spans="2:11" ht="24.95" customHeight="1">
      <c r="B14" s="169"/>
      <c r="C14" s="75"/>
      <c r="D14" s="75"/>
      <c r="E14" s="75"/>
      <c r="F14" s="75"/>
      <c r="G14" s="75"/>
      <c r="H14" s="75"/>
      <c r="I14" s="452"/>
      <c r="J14" s="76"/>
      <c r="K14" s="72"/>
    </row>
    <row r="15" spans="2:11" ht="129" customHeight="1">
      <c r="B15" s="166"/>
      <c r="D15" s="75"/>
      <c r="E15" s="746" t="s">
        <v>2064</v>
      </c>
      <c r="F15" s="746"/>
      <c r="G15" s="746"/>
      <c r="H15" s="746"/>
      <c r="I15" s="746"/>
      <c r="J15" s="747"/>
      <c r="K15" s="77"/>
    </row>
    <row r="16" spans="2:11" ht="24.95" customHeight="1">
      <c r="B16" s="166"/>
      <c r="H16" s="75"/>
      <c r="I16" s="75"/>
      <c r="J16" s="78"/>
    </row>
    <row r="17" spans="1:12" ht="24.95" customHeight="1">
      <c r="B17" s="166"/>
    </row>
    <row r="18" spans="1:12" ht="24.95" customHeight="1">
      <c r="B18" s="166"/>
    </row>
    <row r="19" spans="1:12" ht="24.95" customHeight="1">
      <c r="A19" s="806"/>
      <c r="B19" s="806"/>
      <c r="C19" s="806"/>
      <c r="D19" s="806"/>
      <c r="E19" s="806"/>
      <c r="F19" s="806"/>
      <c r="G19" s="806"/>
      <c r="H19" s="806"/>
      <c r="I19" s="806"/>
      <c r="J19" s="806"/>
      <c r="K19" s="806"/>
      <c r="L19" s="806"/>
    </row>
    <row r="20" spans="1:12" ht="24.95" customHeight="1">
      <c r="A20" s="806"/>
      <c r="B20" s="806"/>
      <c r="C20" s="806"/>
      <c r="D20" s="806"/>
      <c r="E20" s="806"/>
      <c r="F20" s="806"/>
      <c r="G20" s="806"/>
      <c r="H20" s="806"/>
      <c r="I20" s="806"/>
      <c r="J20" s="806"/>
      <c r="K20" s="806"/>
      <c r="L20" s="806"/>
    </row>
    <row r="21" spans="1:12" ht="24.95" customHeight="1">
      <c r="A21" s="806"/>
      <c r="B21" s="806"/>
      <c r="C21" s="806"/>
      <c r="D21" s="806"/>
      <c r="E21" s="806"/>
      <c r="F21" s="806"/>
      <c r="G21" s="806"/>
      <c r="H21" s="806"/>
      <c r="I21" s="806"/>
      <c r="J21" s="806"/>
      <c r="K21" s="806"/>
      <c r="L21" s="806"/>
    </row>
    <row r="22" spans="1:12" ht="24.95" customHeight="1">
      <c r="A22" s="806"/>
      <c r="B22" s="806"/>
      <c r="C22" s="806"/>
      <c r="D22" s="806"/>
      <c r="E22" s="806"/>
      <c r="F22" s="806"/>
      <c r="G22" s="806"/>
      <c r="H22" s="806"/>
      <c r="I22" s="806"/>
      <c r="J22" s="806"/>
      <c r="K22" s="806"/>
      <c r="L22" s="806"/>
    </row>
    <row r="23" spans="1:12" ht="24.95" customHeight="1">
      <c r="A23" s="806"/>
      <c r="B23" s="806"/>
      <c r="C23" s="806"/>
      <c r="D23" s="806"/>
      <c r="E23" s="806"/>
      <c r="F23" s="806"/>
      <c r="G23" s="806"/>
      <c r="H23" s="806"/>
      <c r="I23" s="806"/>
      <c r="J23" s="806"/>
      <c r="K23" s="806"/>
      <c r="L23" s="806"/>
    </row>
    <row r="24" spans="1:12" ht="24.95" customHeight="1">
      <c r="B24" s="166"/>
    </row>
    <row r="25" spans="1:12" ht="24.95" customHeight="1">
      <c r="B25" s="166"/>
    </row>
    <row r="26" spans="1:12" ht="24.95" customHeight="1">
      <c r="B26" s="166"/>
    </row>
    <row r="27" spans="1:12" ht="24.95" customHeight="1">
      <c r="B27" s="166"/>
    </row>
    <row r="28" spans="1:12" ht="24.95" customHeight="1">
      <c r="B28" s="166"/>
    </row>
    <row r="29" spans="1:12" ht="24.95" customHeight="1">
      <c r="B29" s="166"/>
    </row>
    <row r="30" spans="1:12" ht="24.95" customHeight="1">
      <c r="B30" s="166"/>
    </row>
    <row r="31" spans="1:12" ht="24.95" customHeight="1">
      <c r="B31" s="170"/>
    </row>
    <row r="32" spans="1:12" ht="24.95" customHeight="1">
      <c r="B32" s="166"/>
    </row>
  </sheetData>
  <mergeCells count="3">
    <mergeCell ref="C13:J13"/>
    <mergeCell ref="E15:J15"/>
    <mergeCell ref="A19:L23"/>
  </mergeCells>
  <pageMargins left="0.78740157480314965" right="0.78740157480314965" top="0.78740157480314965" bottom="0.78740157480314965" header="0.31496062992125984" footer="0.31496062992125984"/>
  <pageSetup paperSize="9"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zoomScaleNormal="100" workbookViewId="0">
      <selection sqref="A1:G1"/>
    </sheetView>
  </sheetViews>
  <sheetFormatPr defaultColWidth="7.33203125" defaultRowHeight="15"/>
  <cols>
    <col min="1" max="1" width="37.1640625" style="171" customWidth="1"/>
    <col min="2" max="6" width="9.83203125" style="171" customWidth="1"/>
    <col min="7" max="7" width="37.1640625" style="171" customWidth="1"/>
    <col min="8" max="16384" width="7.33203125" style="171"/>
  </cols>
  <sheetData>
    <row r="1" spans="1:7" ht="19.7" customHeight="1">
      <c r="A1" s="652" t="s">
        <v>1868</v>
      </c>
      <c r="B1" s="652"/>
      <c r="C1" s="652"/>
      <c r="D1" s="652"/>
      <c r="E1" s="652"/>
      <c r="F1" s="652"/>
      <c r="G1" s="652"/>
    </row>
    <row r="2" spans="1:7" ht="18.600000000000001" customHeight="1">
      <c r="A2" s="652" t="s">
        <v>2065</v>
      </c>
      <c r="B2" s="652"/>
      <c r="C2" s="652"/>
      <c r="D2" s="652"/>
      <c r="E2" s="652"/>
      <c r="F2" s="652"/>
      <c r="G2" s="652"/>
    </row>
    <row r="3" spans="1:7" ht="19.7" customHeight="1">
      <c r="A3" s="657" t="s">
        <v>2066</v>
      </c>
      <c r="B3" s="657"/>
      <c r="C3" s="657"/>
      <c r="D3" s="657"/>
      <c r="E3" s="657"/>
      <c r="F3" s="657"/>
      <c r="G3" s="657"/>
    </row>
    <row r="4" spans="1:7" ht="6" customHeight="1">
      <c r="A4" s="453"/>
      <c r="B4" s="453"/>
      <c r="C4" s="453"/>
      <c r="D4" s="453"/>
      <c r="E4" s="453"/>
      <c r="F4" s="453"/>
      <c r="G4" s="453"/>
    </row>
    <row r="5" spans="1:7" ht="19.7" customHeight="1">
      <c r="A5" s="454"/>
      <c r="B5" s="455">
        <v>2010</v>
      </c>
      <c r="C5" s="455">
        <v>2015</v>
      </c>
      <c r="D5" s="175">
        <v>2020</v>
      </c>
      <c r="E5" s="175">
        <v>2021</v>
      </c>
      <c r="F5" s="175">
        <v>2022</v>
      </c>
      <c r="G5" s="215"/>
    </row>
    <row r="6" spans="1:7" ht="25.5" customHeight="1">
      <c r="A6" s="807" t="s">
        <v>1869</v>
      </c>
      <c r="B6" s="807"/>
      <c r="C6" s="807"/>
      <c r="D6" s="807"/>
      <c r="E6" s="807"/>
      <c r="F6" s="807"/>
      <c r="G6" s="807"/>
    </row>
    <row r="7" spans="1:7" ht="21.2" customHeight="1">
      <c r="A7" s="456" t="s">
        <v>621</v>
      </c>
      <c r="B7" s="457">
        <f>SUM(B8:B16)</f>
        <v>2761.5</v>
      </c>
      <c r="C7" s="457">
        <f>SUM(C8:C16)</f>
        <v>7675.6000000000013</v>
      </c>
      <c r="D7" s="457">
        <f>SUM(D8:D16)</f>
        <v>13239.599999999999</v>
      </c>
      <c r="E7" s="448" t="s">
        <v>559</v>
      </c>
      <c r="F7" s="448" t="s">
        <v>559</v>
      </c>
      <c r="G7" s="458" t="s">
        <v>622</v>
      </c>
    </row>
    <row r="8" spans="1:7" ht="33.950000000000003" customHeight="1">
      <c r="A8" s="459" t="s">
        <v>1870</v>
      </c>
      <c r="B8" s="195">
        <v>1139.9000000000001</v>
      </c>
      <c r="C8" s="195">
        <v>1422.9</v>
      </c>
      <c r="D8" s="171">
        <v>5595.3</v>
      </c>
      <c r="E8" s="235" t="s">
        <v>559</v>
      </c>
      <c r="F8" s="235" t="s">
        <v>559</v>
      </c>
      <c r="G8" s="196" t="s">
        <v>1871</v>
      </c>
    </row>
    <row r="9" spans="1:7" ht="21.2" customHeight="1">
      <c r="A9" s="459" t="s">
        <v>1872</v>
      </c>
      <c r="B9" s="195">
        <v>734.7</v>
      </c>
      <c r="C9" s="195">
        <v>848.9</v>
      </c>
      <c r="D9" s="171">
        <v>1578.2</v>
      </c>
      <c r="E9" s="235" t="s">
        <v>559</v>
      </c>
      <c r="F9" s="235" t="s">
        <v>559</v>
      </c>
      <c r="G9" s="460" t="s">
        <v>1873</v>
      </c>
    </row>
    <row r="10" spans="1:7" ht="21.2" customHeight="1">
      <c r="A10" s="459" t="s">
        <v>1874</v>
      </c>
      <c r="B10" s="195">
        <v>475.6</v>
      </c>
      <c r="C10" s="195">
        <v>737.5</v>
      </c>
      <c r="D10" s="171">
        <v>2899.8</v>
      </c>
      <c r="E10" s="235" t="s">
        <v>559</v>
      </c>
      <c r="F10" s="235" t="s">
        <v>559</v>
      </c>
      <c r="G10" s="460" t="s">
        <v>1875</v>
      </c>
    </row>
    <row r="11" spans="1:7" ht="51" customHeight="1">
      <c r="A11" s="459" t="s">
        <v>1876</v>
      </c>
      <c r="B11" s="195">
        <v>319.89999999999998</v>
      </c>
      <c r="C11" s="195">
        <v>388.3</v>
      </c>
      <c r="D11" s="171">
        <v>2554.1999999999998</v>
      </c>
      <c r="E11" s="235" t="s">
        <v>559</v>
      </c>
      <c r="F11" s="235" t="s">
        <v>559</v>
      </c>
      <c r="G11" s="196" t="s">
        <v>1877</v>
      </c>
    </row>
    <row r="12" spans="1:7" ht="33.950000000000003" customHeight="1">
      <c r="A12" s="459" t="s">
        <v>1878</v>
      </c>
      <c r="B12" s="195">
        <v>10.7</v>
      </c>
      <c r="C12" s="195">
        <v>40.799999999999997</v>
      </c>
      <c r="D12" s="171">
        <v>77.900000000000006</v>
      </c>
      <c r="E12" s="235" t="s">
        <v>559</v>
      </c>
      <c r="F12" s="235" t="s">
        <v>559</v>
      </c>
      <c r="G12" s="196" t="s">
        <v>1879</v>
      </c>
    </row>
    <row r="13" spans="1:7" ht="33.950000000000003" customHeight="1">
      <c r="A13" s="459" t="s">
        <v>1880</v>
      </c>
      <c r="B13" s="195">
        <v>19.5</v>
      </c>
      <c r="C13" s="195">
        <v>22.3</v>
      </c>
      <c r="D13" s="171">
        <v>371.1</v>
      </c>
      <c r="E13" s="235" t="s">
        <v>559</v>
      </c>
      <c r="F13" s="235" t="s">
        <v>559</v>
      </c>
      <c r="G13" s="461" t="s">
        <v>1881</v>
      </c>
    </row>
    <row r="14" spans="1:7" ht="21.2" customHeight="1">
      <c r="A14" s="459" t="s">
        <v>1882</v>
      </c>
      <c r="B14" s="195">
        <v>1.6</v>
      </c>
      <c r="C14" s="195">
        <v>4205</v>
      </c>
      <c r="D14" s="171">
        <v>142.9</v>
      </c>
      <c r="E14" s="235" t="s">
        <v>559</v>
      </c>
      <c r="F14" s="235" t="s">
        <v>559</v>
      </c>
      <c r="G14" s="460" t="s">
        <v>1883</v>
      </c>
    </row>
    <row r="15" spans="1:7" ht="45.6" customHeight="1">
      <c r="A15" s="459" t="s">
        <v>1884</v>
      </c>
      <c r="B15" s="195">
        <v>7.6</v>
      </c>
      <c r="C15" s="195">
        <v>2.1</v>
      </c>
      <c r="D15" s="171">
        <v>9.8000000000000007</v>
      </c>
      <c r="E15" s="235" t="s">
        <v>559</v>
      </c>
      <c r="F15" s="235" t="s">
        <v>559</v>
      </c>
      <c r="G15" s="196" t="s">
        <v>1885</v>
      </c>
    </row>
    <row r="16" spans="1:7" ht="33.950000000000003" customHeight="1">
      <c r="A16" s="459" t="s">
        <v>1886</v>
      </c>
      <c r="B16" s="195">
        <v>52</v>
      </c>
      <c r="C16" s="195">
        <v>7.8</v>
      </c>
      <c r="D16" s="171">
        <v>10.4</v>
      </c>
      <c r="E16" s="235" t="s">
        <v>559</v>
      </c>
      <c r="F16" s="235" t="s">
        <v>559</v>
      </c>
      <c r="G16" s="196" t="s">
        <v>1887</v>
      </c>
    </row>
    <row r="17" spans="1:7" ht="25.5" customHeight="1">
      <c r="A17" s="808" t="s">
        <v>1888</v>
      </c>
      <c r="B17" s="808"/>
      <c r="C17" s="808"/>
      <c r="D17" s="808"/>
      <c r="E17" s="808"/>
      <c r="F17" s="808"/>
      <c r="G17" s="808"/>
    </row>
    <row r="18" spans="1:7" ht="21.2" customHeight="1">
      <c r="A18" s="456" t="s">
        <v>621</v>
      </c>
      <c r="B18" s="457">
        <f>SUM(B19:B27)</f>
        <v>100.00000000000001</v>
      </c>
      <c r="C18" s="457">
        <f>SUM(C19:C27)</f>
        <v>100</v>
      </c>
      <c r="D18" s="457">
        <f>SUM(D19:D27)</f>
        <v>99.999999999999972</v>
      </c>
      <c r="E18" s="448" t="s">
        <v>559</v>
      </c>
      <c r="F18" s="448" t="s">
        <v>559</v>
      </c>
      <c r="G18" s="458" t="s">
        <v>622</v>
      </c>
    </row>
    <row r="19" spans="1:7" ht="33.950000000000003" customHeight="1">
      <c r="A19" s="459" t="s">
        <v>1870</v>
      </c>
      <c r="B19" s="195">
        <v>41.2</v>
      </c>
      <c r="C19" s="195">
        <v>18.5</v>
      </c>
      <c r="D19" s="171">
        <v>42.2</v>
      </c>
      <c r="E19" s="235" t="s">
        <v>559</v>
      </c>
      <c r="F19" s="235" t="s">
        <v>559</v>
      </c>
      <c r="G19" s="196" t="s">
        <v>1871</v>
      </c>
    </row>
    <row r="20" spans="1:7" ht="21.2" customHeight="1">
      <c r="A20" s="459" t="s">
        <v>1889</v>
      </c>
      <c r="B20" s="195">
        <f t="shared" ref="B20:B27" si="0">ROUND(B9/B$7*100,1)</f>
        <v>26.6</v>
      </c>
      <c r="C20" s="195">
        <v>11.1</v>
      </c>
      <c r="D20" s="171">
        <v>11.9</v>
      </c>
      <c r="E20" s="235" t="s">
        <v>559</v>
      </c>
      <c r="F20" s="235" t="s">
        <v>559</v>
      </c>
      <c r="G20" s="460" t="s">
        <v>1890</v>
      </c>
    </row>
    <row r="21" spans="1:7" ht="21.2" customHeight="1">
      <c r="A21" s="459" t="s">
        <v>1874</v>
      </c>
      <c r="B21" s="195">
        <f t="shared" si="0"/>
        <v>17.2</v>
      </c>
      <c r="C21" s="195">
        <v>9.6</v>
      </c>
      <c r="D21" s="171">
        <v>21.9</v>
      </c>
      <c r="E21" s="235" t="s">
        <v>559</v>
      </c>
      <c r="F21" s="235" t="s">
        <v>559</v>
      </c>
      <c r="G21" s="460" t="s">
        <v>1875</v>
      </c>
    </row>
    <row r="22" spans="1:7" ht="51" customHeight="1">
      <c r="A22" s="459" t="s">
        <v>1876</v>
      </c>
      <c r="B22" s="195">
        <f t="shared" si="0"/>
        <v>11.6</v>
      </c>
      <c r="C22" s="195">
        <v>5.0999999999999996</v>
      </c>
      <c r="D22" s="171">
        <v>19.3</v>
      </c>
      <c r="E22" s="235" t="s">
        <v>559</v>
      </c>
      <c r="F22" s="235" t="s">
        <v>559</v>
      </c>
      <c r="G22" s="196" t="s">
        <v>1877</v>
      </c>
    </row>
    <row r="23" spans="1:7" ht="33.950000000000003" customHeight="1">
      <c r="A23" s="459" t="s">
        <v>1878</v>
      </c>
      <c r="B23" s="195">
        <f t="shared" si="0"/>
        <v>0.4</v>
      </c>
      <c r="C23" s="195">
        <v>0.5</v>
      </c>
      <c r="D23" s="171">
        <v>0.6</v>
      </c>
      <c r="E23" s="235" t="s">
        <v>559</v>
      </c>
      <c r="F23" s="235" t="s">
        <v>559</v>
      </c>
      <c r="G23" s="196" t="s">
        <v>1879</v>
      </c>
    </row>
    <row r="24" spans="1:7" ht="33.950000000000003" customHeight="1">
      <c r="A24" s="459" t="s">
        <v>1880</v>
      </c>
      <c r="B24" s="195">
        <f t="shared" si="0"/>
        <v>0.7</v>
      </c>
      <c r="C24" s="195">
        <v>0.3</v>
      </c>
      <c r="D24" s="171">
        <v>2.8</v>
      </c>
      <c r="E24" s="235" t="s">
        <v>559</v>
      </c>
      <c r="F24" s="235" t="s">
        <v>559</v>
      </c>
      <c r="G24" s="196" t="s">
        <v>1881</v>
      </c>
    </row>
    <row r="25" spans="1:7" ht="21.2" customHeight="1">
      <c r="A25" s="459" t="s">
        <v>1882</v>
      </c>
      <c r="B25" s="195">
        <f t="shared" si="0"/>
        <v>0.1</v>
      </c>
      <c r="C25" s="195">
        <v>54.8</v>
      </c>
      <c r="D25" s="171">
        <v>1.1000000000000001</v>
      </c>
      <c r="E25" s="235" t="s">
        <v>559</v>
      </c>
      <c r="F25" s="235" t="s">
        <v>559</v>
      </c>
      <c r="G25" s="460" t="s">
        <v>1883</v>
      </c>
    </row>
    <row r="26" spans="1:7" ht="48" customHeight="1">
      <c r="A26" s="459" t="s">
        <v>1884</v>
      </c>
      <c r="B26" s="195">
        <f t="shared" si="0"/>
        <v>0.3</v>
      </c>
      <c r="C26" s="195">
        <v>0</v>
      </c>
      <c r="D26" s="171">
        <v>0.1</v>
      </c>
      <c r="E26" s="235" t="s">
        <v>559</v>
      </c>
      <c r="F26" s="235" t="s">
        <v>559</v>
      </c>
      <c r="G26" s="196" t="s">
        <v>1885</v>
      </c>
    </row>
    <row r="27" spans="1:7" ht="33.950000000000003" customHeight="1">
      <c r="A27" s="459" t="s">
        <v>1886</v>
      </c>
      <c r="B27" s="195">
        <f t="shared" si="0"/>
        <v>1.9</v>
      </c>
      <c r="C27" s="195">
        <v>0.1</v>
      </c>
      <c r="D27" s="171">
        <v>0.1</v>
      </c>
      <c r="E27" s="235" t="s">
        <v>559</v>
      </c>
      <c r="F27" s="235" t="s">
        <v>559</v>
      </c>
      <c r="G27" s="196" t="s">
        <v>1887</v>
      </c>
    </row>
  </sheetData>
  <mergeCells count="5">
    <mergeCell ref="A1:G1"/>
    <mergeCell ref="A2:G2"/>
    <mergeCell ref="A3:G3"/>
    <mergeCell ref="A6:G6"/>
    <mergeCell ref="A17:G17"/>
  </mergeCells>
  <pageMargins left="0.39370078740157483" right="0.39370078740157483" top="0.78740157480314965" bottom="0.78740157480314965" header="0.31496062992125984" footer="0.31496062992125984"/>
  <pageSetup paperSize="9" scale="95" orientation="portrait" r:id="rId1"/>
  <headerFooter>
    <oddFooter>&amp;C&amp;11 124</oddFooter>
  </headerFooter>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zoomScaleNormal="100" workbookViewId="0">
      <selection sqref="A1:G1"/>
    </sheetView>
  </sheetViews>
  <sheetFormatPr defaultColWidth="8.33203125" defaultRowHeight="15"/>
  <cols>
    <col min="1" max="1" width="35.33203125" style="171" customWidth="1"/>
    <col min="2" max="6" width="10.5" style="171" customWidth="1"/>
    <col min="7" max="7" width="35.33203125" style="171" customWidth="1"/>
    <col min="8" max="16384" width="8.33203125" style="171"/>
  </cols>
  <sheetData>
    <row r="1" spans="1:7" ht="19.7" customHeight="1">
      <c r="A1" s="652" t="s">
        <v>1891</v>
      </c>
      <c r="B1" s="652"/>
      <c r="C1" s="652"/>
      <c r="D1" s="652"/>
      <c r="E1" s="652"/>
      <c r="F1" s="652"/>
      <c r="G1" s="652"/>
    </row>
    <row r="2" spans="1:7" ht="17.100000000000001" customHeight="1">
      <c r="A2" s="652" t="s">
        <v>1892</v>
      </c>
      <c r="B2" s="652"/>
      <c r="C2" s="652"/>
      <c r="D2" s="652"/>
      <c r="E2" s="652"/>
      <c r="F2" s="652"/>
      <c r="G2" s="652"/>
    </row>
    <row r="3" spans="1:7" ht="19.7" customHeight="1">
      <c r="A3" s="657" t="s">
        <v>1893</v>
      </c>
      <c r="B3" s="657"/>
      <c r="C3" s="657"/>
      <c r="D3" s="657"/>
      <c r="E3" s="657"/>
      <c r="F3" s="657"/>
      <c r="G3" s="657"/>
    </row>
    <row r="4" spans="1:7" ht="17.100000000000001" customHeight="1">
      <c r="A4" s="657" t="s">
        <v>1894</v>
      </c>
      <c r="B4" s="657"/>
      <c r="C4" s="657"/>
      <c r="D4" s="657"/>
      <c r="E4" s="657"/>
      <c r="F4" s="657"/>
      <c r="G4" s="657"/>
    </row>
    <row r="5" spans="1:7" ht="19.7" customHeight="1">
      <c r="A5" s="192"/>
      <c r="B5" s="692" t="s">
        <v>1895</v>
      </c>
      <c r="C5" s="692"/>
      <c r="D5" s="692"/>
      <c r="E5" s="692"/>
      <c r="F5" s="692"/>
      <c r="G5" s="692"/>
    </row>
    <row r="6" spans="1:7" ht="19.7" customHeight="1">
      <c r="A6" s="462"/>
      <c r="B6" s="463">
        <v>2010</v>
      </c>
      <c r="C6" s="463">
        <v>2015</v>
      </c>
      <c r="D6" s="175">
        <v>2020</v>
      </c>
      <c r="E6" s="175">
        <v>2021</v>
      </c>
      <c r="F6" s="175">
        <v>2022</v>
      </c>
      <c r="G6" s="173"/>
    </row>
    <row r="7" spans="1:7" ht="38.25" customHeight="1">
      <c r="A7" s="809" t="s">
        <v>1896</v>
      </c>
      <c r="B7" s="810"/>
      <c r="C7" s="810"/>
      <c r="D7" s="810"/>
      <c r="E7" s="810"/>
      <c r="F7" s="810"/>
      <c r="G7" s="810"/>
    </row>
    <row r="8" spans="1:7" ht="21.2" customHeight="1">
      <c r="A8" s="171" t="s">
        <v>1897</v>
      </c>
      <c r="B8" s="195">
        <v>1139.9000000000001</v>
      </c>
      <c r="C8" s="195">
        <v>1422.9</v>
      </c>
      <c r="D8" s="171">
        <v>5595.3</v>
      </c>
      <c r="E8" s="235" t="s">
        <v>559</v>
      </c>
      <c r="F8" s="235" t="s">
        <v>559</v>
      </c>
      <c r="G8" s="460" t="s">
        <v>1898</v>
      </c>
    </row>
    <row r="9" spans="1:7" ht="21.2" customHeight="1">
      <c r="A9" s="464" t="s">
        <v>1144</v>
      </c>
      <c r="E9" s="235"/>
      <c r="F9" s="235"/>
      <c r="G9" s="182" t="s">
        <v>1145</v>
      </c>
    </row>
    <row r="10" spans="1:7" ht="21.2" customHeight="1">
      <c r="A10" s="464" t="s">
        <v>1899</v>
      </c>
      <c r="B10" s="195">
        <v>687.3</v>
      </c>
      <c r="C10" s="195">
        <v>975.9</v>
      </c>
      <c r="D10" s="171">
        <v>3980.1</v>
      </c>
      <c r="E10" s="235" t="s">
        <v>559</v>
      </c>
      <c r="F10" s="235" t="s">
        <v>559</v>
      </c>
      <c r="G10" s="182" t="s">
        <v>1900</v>
      </c>
    </row>
    <row r="11" spans="1:7" ht="21.2" customHeight="1">
      <c r="A11" s="464" t="s">
        <v>1901</v>
      </c>
      <c r="B11" s="195">
        <v>426.3</v>
      </c>
      <c r="C11" s="195">
        <v>436.8</v>
      </c>
      <c r="D11" s="171">
        <v>1599.8</v>
      </c>
      <c r="E11" s="235" t="s">
        <v>559</v>
      </c>
      <c r="F11" s="235" t="s">
        <v>559</v>
      </c>
      <c r="G11" s="182" t="s">
        <v>1902</v>
      </c>
    </row>
    <row r="12" spans="1:7" ht="38.25" customHeight="1">
      <c r="A12" s="465" t="s">
        <v>1903</v>
      </c>
      <c r="B12" s="195">
        <v>26.300000000000125</v>
      </c>
      <c r="C12" s="195">
        <v>10.200000000000102</v>
      </c>
      <c r="D12" s="171">
        <v>15.400000000000318</v>
      </c>
      <c r="E12" s="235" t="s">
        <v>559</v>
      </c>
      <c r="F12" s="235" t="s">
        <v>559</v>
      </c>
      <c r="G12" s="189" t="s">
        <v>1904</v>
      </c>
    </row>
    <row r="13" spans="1:7" ht="38.25" customHeight="1">
      <c r="A13" s="809" t="s">
        <v>1905</v>
      </c>
      <c r="B13" s="810"/>
      <c r="C13" s="810"/>
      <c r="D13" s="810"/>
      <c r="E13" s="810"/>
      <c r="F13" s="810"/>
      <c r="G13" s="810"/>
    </row>
    <row r="14" spans="1:7" ht="21.2" customHeight="1">
      <c r="A14" s="171" t="s">
        <v>1897</v>
      </c>
      <c r="B14" s="195">
        <v>734.7</v>
      </c>
      <c r="C14" s="195">
        <v>848.9</v>
      </c>
      <c r="D14" s="171">
        <v>1578.1999999999998</v>
      </c>
      <c r="E14" s="235" t="s">
        <v>559</v>
      </c>
      <c r="F14" s="235" t="s">
        <v>559</v>
      </c>
      <c r="G14" s="460" t="s">
        <v>1898</v>
      </c>
    </row>
    <row r="15" spans="1:7" ht="21.2" customHeight="1">
      <c r="A15" s="464" t="s">
        <v>1144</v>
      </c>
      <c r="E15" s="235"/>
      <c r="F15" s="235"/>
      <c r="G15" s="182" t="s">
        <v>1145</v>
      </c>
    </row>
    <row r="16" spans="1:7" ht="21.2" customHeight="1">
      <c r="A16" s="464" t="s">
        <v>1899</v>
      </c>
      <c r="B16" s="195">
        <v>584.5</v>
      </c>
      <c r="C16" s="195">
        <v>718</v>
      </c>
      <c r="D16" s="171">
        <v>1455</v>
      </c>
      <c r="E16" s="235" t="s">
        <v>559</v>
      </c>
      <c r="F16" s="235" t="s">
        <v>559</v>
      </c>
      <c r="G16" s="182" t="s">
        <v>1900</v>
      </c>
    </row>
    <row r="17" spans="1:7" ht="21.2" customHeight="1">
      <c r="A17" s="464" t="s">
        <v>1901</v>
      </c>
      <c r="B17" s="195">
        <v>148.4</v>
      </c>
      <c r="C17" s="195">
        <v>122.1</v>
      </c>
      <c r="D17" s="171">
        <v>77.3</v>
      </c>
      <c r="E17" s="235" t="s">
        <v>559</v>
      </c>
      <c r="F17" s="235" t="s">
        <v>559</v>
      </c>
      <c r="G17" s="182" t="s">
        <v>1902</v>
      </c>
    </row>
    <row r="18" spans="1:7" ht="38.25" customHeight="1">
      <c r="A18" s="465" t="s">
        <v>1903</v>
      </c>
      <c r="B18" s="195">
        <v>1.8000000000000398</v>
      </c>
      <c r="C18" s="195">
        <v>8.7999999999999829</v>
      </c>
      <c r="D18" s="171">
        <v>45.899999999999821</v>
      </c>
      <c r="E18" s="235" t="s">
        <v>559</v>
      </c>
      <c r="F18" s="235" t="s">
        <v>559</v>
      </c>
      <c r="G18" s="189" t="s">
        <v>1904</v>
      </c>
    </row>
    <row r="19" spans="1:7" ht="38.25" customHeight="1">
      <c r="A19" s="809" t="s">
        <v>1906</v>
      </c>
      <c r="B19" s="810"/>
      <c r="C19" s="810"/>
      <c r="D19" s="810"/>
      <c r="E19" s="810"/>
      <c r="F19" s="810"/>
      <c r="G19" s="810"/>
    </row>
    <row r="20" spans="1:7" ht="21.2" customHeight="1">
      <c r="A20" s="171" t="s">
        <v>1897</v>
      </c>
      <c r="B20" s="195">
        <v>475.6</v>
      </c>
      <c r="C20" s="195">
        <v>737.5</v>
      </c>
      <c r="D20" s="171">
        <v>2899.7999999999997</v>
      </c>
      <c r="E20" s="235" t="s">
        <v>559</v>
      </c>
      <c r="F20" s="235" t="s">
        <v>559</v>
      </c>
      <c r="G20" s="460" t="s">
        <v>1898</v>
      </c>
    </row>
    <row r="21" spans="1:7" ht="21.2" customHeight="1">
      <c r="A21" s="464" t="s">
        <v>1144</v>
      </c>
      <c r="E21" s="235"/>
      <c r="F21" s="235"/>
      <c r="G21" s="182" t="s">
        <v>1145</v>
      </c>
    </row>
    <row r="22" spans="1:7" ht="21.2" customHeight="1">
      <c r="A22" s="464" t="s">
        <v>1899</v>
      </c>
      <c r="B22" s="195">
        <v>446</v>
      </c>
      <c r="C22" s="195">
        <v>683.4</v>
      </c>
      <c r="D22" s="171">
        <v>2733.9</v>
      </c>
      <c r="E22" s="235" t="s">
        <v>559</v>
      </c>
      <c r="F22" s="235" t="s">
        <v>559</v>
      </c>
      <c r="G22" s="182" t="s">
        <v>1900</v>
      </c>
    </row>
    <row r="23" spans="1:7" ht="21.2" customHeight="1">
      <c r="A23" s="464" t="s">
        <v>1901</v>
      </c>
      <c r="B23" s="195">
        <v>24.6</v>
      </c>
      <c r="C23" s="195">
        <v>54</v>
      </c>
      <c r="D23" s="171">
        <v>163.80000000000001</v>
      </c>
      <c r="E23" s="235" t="s">
        <v>559</v>
      </c>
      <c r="F23" s="235" t="s">
        <v>559</v>
      </c>
      <c r="G23" s="182" t="s">
        <v>1902</v>
      </c>
    </row>
    <row r="24" spans="1:7" ht="38.25" customHeight="1">
      <c r="A24" s="465" t="s">
        <v>1903</v>
      </c>
      <c r="B24" s="195">
        <v>5.0000000000000213</v>
      </c>
      <c r="C24" s="195">
        <v>0.10000000000002274</v>
      </c>
      <c r="D24" s="171">
        <v>2.0999999999996248</v>
      </c>
      <c r="E24" s="235" t="s">
        <v>559</v>
      </c>
      <c r="F24" s="235" t="s">
        <v>559</v>
      </c>
      <c r="G24" s="189" t="s">
        <v>1904</v>
      </c>
    </row>
    <row r="25" spans="1:7" ht="38.25" customHeight="1">
      <c r="A25" s="809" t="s">
        <v>1907</v>
      </c>
      <c r="B25" s="809"/>
      <c r="C25" s="809"/>
      <c r="D25" s="809"/>
      <c r="E25" s="809"/>
      <c r="F25" s="809"/>
      <c r="G25" s="809"/>
    </row>
    <row r="26" spans="1:7" ht="21.2" customHeight="1">
      <c r="A26" s="171" t="s">
        <v>1897</v>
      </c>
      <c r="B26" s="195">
        <v>319.89999999999998</v>
      </c>
      <c r="C26" s="195">
        <v>388.3</v>
      </c>
      <c r="D26" s="171">
        <v>2554.2000000000003</v>
      </c>
      <c r="E26" s="235" t="s">
        <v>559</v>
      </c>
      <c r="F26" s="235" t="s">
        <v>559</v>
      </c>
      <c r="G26" s="460" t="s">
        <v>1898</v>
      </c>
    </row>
    <row r="27" spans="1:7" ht="21.2" customHeight="1">
      <c r="A27" s="464" t="s">
        <v>1144</v>
      </c>
      <c r="E27" s="235"/>
      <c r="F27" s="235"/>
      <c r="G27" s="182" t="s">
        <v>1145</v>
      </c>
    </row>
    <row r="28" spans="1:7" ht="21.2" customHeight="1">
      <c r="A28" s="464" t="s">
        <v>1899</v>
      </c>
      <c r="B28" s="195">
        <v>2.5</v>
      </c>
      <c r="C28" s="195">
        <v>8.1999999999999993</v>
      </c>
      <c r="D28" s="171">
        <v>304.10000000000002</v>
      </c>
      <c r="E28" s="235" t="s">
        <v>559</v>
      </c>
      <c r="F28" s="235" t="s">
        <v>559</v>
      </c>
      <c r="G28" s="182" t="s">
        <v>1900</v>
      </c>
    </row>
    <row r="29" spans="1:7" ht="21.2" customHeight="1">
      <c r="A29" s="464" t="s">
        <v>1901</v>
      </c>
      <c r="B29" s="195">
        <v>295.7</v>
      </c>
      <c r="C29" s="195">
        <v>359.6</v>
      </c>
      <c r="D29" s="171">
        <v>2210.6999999999998</v>
      </c>
      <c r="E29" s="235" t="s">
        <v>559</v>
      </c>
      <c r="F29" s="235" t="s">
        <v>559</v>
      </c>
      <c r="G29" s="182" t="s">
        <v>1902</v>
      </c>
    </row>
    <row r="30" spans="1:7" ht="38.25" customHeight="1">
      <c r="A30" s="465" t="s">
        <v>1903</v>
      </c>
      <c r="B30" s="195">
        <v>21.699999999999989</v>
      </c>
      <c r="C30" s="195">
        <v>20.5</v>
      </c>
      <c r="D30" s="171">
        <v>39.400000000000546</v>
      </c>
      <c r="E30" s="235" t="s">
        <v>559</v>
      </c>
      <c r="F30" s="235" t="s">
        <v>559</v>
      </c>
      <c r="G30" s="189" t="s">
        <v>1904</v>
      </c>
    </row>
    <row r="31" spans="1:7" ht="19.7" customHeight="1">
      <c r="A31" s="811" t="s">
        <v>1908</v>
      </c>
      <c r="B31" s="811"/>
      <c r="C31" s="811"/>
      <c r="D31" s="811"/>
      <c r="E31" s="811"/>
      <c r="F31" s="811"/>
      <c r="G31" s="811"/>
    </row>
    <row r="32" spans="1:7" ht="19.7" customHeight="1">
      <c r="A32" s="462"/>
      <c r="B32" s="463">
        <v>2010</v>
      </c>
      <c r="C32" s="463">
        <v>2015</v>
      </c>
      <c r="D32" s="175">
        <v>2020</v>
      </c>
      <c r="E32" s="175">
        <v>2021</v>
      </c>
      <c r="F32" s="175">
        <v>2022</v>
      </c>
      <c r="G32" s="173"/>
    </row>
    <row r="33" spans="1:7" ht="36.75" customHeight="1">
      <c r="A33" s="809" t="s">
        <v>1909</v>
      </c>
      <c r="B33" s="809"/>
      <c r="C33" s="809"/>
      <c r="D33" s="809"/>
      <c r="E33" s="809"/>
      <c r="F33" s="809"/>
      <c r="G33" s="809"/>
    </row>
    <row r="34" spans="1:7" ht="18.95" customHeight="1">
      <c r="A34" s="171" t="s">
        <v>1897</v>
      </c>
      <c r="B34" s="195">
        <v>10.7</v>
      </c>
      <c r="C34" s="195">
        <v>40.799999999999997</v>
      </c>
      <c r="D34" s="171">
        <v>77.900000000000006</v>
      </c>
      <c r="E34" s="235" t="s">
        <v>559</v>
      </c>
      <c r="F34" s="235" t="s">
        <v>559</v>
      </c>
      <c r="G34" s="460" t="s">
        <v>1898</v>
      </c>
    </row>
    <row r="35" spans="1:7" ht="18.95" customHeight="1">
      <c r="A35" s="464" t="s">
        <v>1144</v>
      </c>
      <c r="G35" s="182" t="s">
        <v>1145</v>
      </c>
    </row>
    <row r="36" spans="1:7" ht="18.95" customHeight="1">
      <c r="A36" s="464" t="s">
        <v>1899</v>
      </c>
      <c r="B36" s="195">
        <v>9.5</v>
      </c>
      <c r="C36" s="195">
        <v>32.5</v>
      </c>
      <c r="D36" s="171">
        <v>3.5</v>
      </c>
      <c r="E36" s="235" t="s">
        <v>559</v>
      </c>
      <c r="F36" s="235" t="s">
        <v>559</v>
      </c>
      <c r="G36" s="182" t="s">
        <v>1900</v>
      </c>
    </row>
    <row r="37" spans="1:7" ht="18.95" customHeight="1">
      <c r="A37" s="464" t="s">
        <v>1901</v>
      </c>
      <c r="B37" s="195">
        <v>1.1000000000000001</v>
      </c>
      <c r="C37" s="195">
        <v>7.7</v>
      </c>
      <c r="D37" s="171">
        <v>73.900000000000006</v>
      </c>
      <c r="E37" s="235" t="s">
        <v>559</v>
      </c>
      <c r="F37" s="235" t="s">
        <v>559</v>
      </c>
      <c r="G37" s="182" t="s">
        <v>1902</v>
      </c>
    </row>
    <row r="38" spans="1:7" ht="33.6" customHeight="1">
      <c r="A38" s="465" t="s">
        <v>1903</v>
      </c>
      <c r="B38" s="195">
        <v>9.9999999999999201E-2</v>
      </c>
      <c r="C38" s="195">
        <v>0.59999999999999698</v>
      </c>
      <c r="D38" s="171">
        <v>0.5</v>
      </c>
      <c r="E38" s="235" t="s">
        <v>559</v>
      </c>
      <c r="F38" s="235" t="s">
        <v>559</v>
      </c>
      <c r="G38" s="189" t="s">
        <v>1904</v>
      </c>
    </row>
    <row r="39" spans="1:7" ht="36.75" customHeight="1">
      <c r="A39" s="809" t="s">
        <v>1910</v>
      </c>
      <c r="B39" s="809"/>
      <c r="C39" s="809"/>
      <c r="D39" s="809"/>
      <c r="E39" s="809"/>
      <c r="F39" s="809"/>
      <c r="G39" s="809"/>
    </row>
    <row r="40" spans="1:7" ht="18.95" customHeight="1">
      <c r="A40" s="171" t="s">
        <v>1897</v>
      </c>
      <c r="B40" s="195">
        <v>19.5</v>
      </c>
      <c r="C40" s="195">
        <v>22.3</v>
      </c>
      <c r="D40" s="171">
        <v>371.09999999999997</v>
      </c>
      <c r="E40" s="235" t="s">
        <v>559</v>
      </c>
      <c r="F40" s="235" t="s">
        <v>559</v>
      </c>
      <c r="G40" s="460" t="s">
        <v>1898</v>
      </c>
    </row>
    <row r="41" spans="1:7" ht="18.95" customHeight="1">
      <c r="A41" s="464" t="s">
        <v>1144</v>
      </c>
      <c r="G41" s="182" t="s">
        <v>1145</v>
      </c>
    </row>
    <row r="42" spans="1:7" ht="18.95" customHeight="1">
      <c r="A42" s="464" t="s">
        <v>1899</v>
      </c>
      <c r="B42" s="466" t="s">
        <v>949</v>
      </c>
      <c r="C42" s="466" t="s">
        <v>949</v>
      </c>
      <c r="D42" s="467" t="s">
        <v>949</v>
      </c>
      <c r="E42" s="235" t="s">
        <v>559</v>
      </c>
      <c r="F42" s="235" t="s">
        <v>559</v>
      </c>
      <c r="G42" s="182" t="s">
        <v>1900</v>
      </c>
    </row>
    <row r="43" spans="1:7" ht="18.95" customHeight="1">
      <c r="A43" s="464" t="s">
        <v>1901</v>
      </c>
      <c r="B43" s="466" t="s">
        <v>949</v>
      </c>
      <c r="C43" s="466" t="s">
        <v>949</v>
      </c>
      <c r="D43" s="467" t="s">
        <v>949</v>
      </c>
      <c r="E43" s="235" t="s">
        <v>559</v>
      </c>
      <c r="F43" s="235" t="s">
        <v>559</v>
      </c>
      <c r="G43" s="182" t="s">
        <v>1902</v>
      </c>
    </row>
    <row r="44" spans="1:7" ht="33.6" customHeight="1">
      <c r="A44" s="465" t="s">
        <v>1903</v>
      </c>
      <c r="B44" s="195">
        <v>19.5</v>
      </c>
      <c r="C44" s="195">
        <v>22.3</v>
      </c>
      <c r="D44" s="171">
        <v>371.09999999999997</v>
      </c>
      <c r="E44" s="235" t="s">
        <v>559</v>
      </c>
      <c r="F44" s="235" t="s">
        <v>559</v>
      </c>
      <c r="G44" s="189" t="s">
        <v>1904</v>
      </c>
    </row>
    <row r="45" spans="1:7" ht="36.75" customHeight="1">
      <c r="A45" s="809" t="s">
        <v>1911</v>
      </c>
      <c r="B45" s="809"/>
      <c r="C45" s="809"/>
      <c r="D45" s="809"/>
      <c r="E45" s="809"/>
      <c r="F45" s="809"/>
      <c r="G45" s="809"/>
    </row>
    <row r="46" spans="1:7" ht="18.95" customHeight="1">
      <c r="A46" s="171" t="s">
        <v>1897</v>
      </c>
      <c r="B46" s="195">
        <v>1.6</v>
      </c>
      <c r="C46" s="195">
        <v>4205</v>
      </c>
      <c r="D46" s="171">
        <v>142.89999999999998</v>
      </c>
      <c r="E46" s="235" t="s">
        <v>559</v>
      </c>
      <c r="F46" s="235" t="s">
        <v>559</v>
      </c>
      <c r="G46" s="460" t="s">
        <v>1898</v>
      </c>
    </row>
    <row r="47" spans="1:7" ht="18.95" customHeight="1">
      <c r="A47" s="464" t="s">
        <v>1144</v>
      </c>
      <c r="G47" s="182" t="s">
        <v>1145</v>
      </c>
    </row>
    <row r="48" spans="1:7" ht="18.95" customHeight="1">
      <c r="A48" s="464" t="s">
        <v>1899</v>
      </c>
      <c r="B48" s="466" t="s">
        <v>949</v>
      </c>
      <c r="C48" s="195">
        <v>71.900000000000006</v>
      </c>
      <c r="D48" s="197">
        <v>0</v>
      </c>
      <c r="E48" s="235" t="s">
        <v>559</v>
      </c>
      <c r="F48" s="235" t="s">
        <v>559</v>
      </c>
      <c r="G48" s="182" t="s">
        <v>1900</v>
      </c>
    </row>
    <row r="49" spans="1:7" ht="18.95" customHeight="1">
      <c r="A49" s="464" t="s">
        <v>1901</v>
      </c>
      <c r="B49" s="195">
        <v>0.2</v>
      </c>
      <c r="C49" s="195">
        <v>4133</v>
      </c>
      <c r="D49" s="171">
        <v>142.69999999999999</v>
      </c>
      <c r="E49" s="235" t="s">
        <v>559</v>
      </c>
      <c r="F49" s="235" t="s">
        <v>559</v>
      </c>
      <c r="G49" s="182" t="s">
        <v>1902</v>
      </c>
    </row>
    <row r="50" spans="1:7" ht="33.6" customHeight="1">
      <c r="A50" s="465" t="s">
        <v>1903</v>
      </c>
      <c r="B50" s="195">
        <v>1.4</v>
      </c>
      <c r="C50" s="195">
        <v>0.1000000000003638</v>
      </c>
      <c r="D50" s="171">
        <v>0.19999999999998863</v>
      </c>
      <c r="E50" s="235" t="s">
        <v>559</v>
      </c>
      <c r="F50" s="235" t="s">
        <v>559</v>
      </c>
      <c r="G50" s="189" t="s">
        <v>1904</v>
      </c>
    </row>
    <row r="51" spans="1:7" ht="36.75" customHeight="1">
      <c r="A51" s="809" t="s">
        <v>1912</v>
      </c>
      <c r="B51" s="810"/>
      <c r="C51" s="810"/>
      <c r="D51" s="810"/>
      <c r="E51" s="810"/>
      <c r="F51" s="810"/>
      <c r="G51" s="810"/>
    </row>
    <row r="52" spans="1:7" ht="18.95" customHeight="1">
      <c r="A52" s="171" t="s">
        <v>1897</v>
      </c>
      <c r="B52" s="195">
        <v>7.6</v>
      </c>
      <c r="C52" s="195">
        <v>2.1</v>
      </c>
      <c r="D52" s="171">
        <v>9.8000000000000007</v>
      </c>
      <c r="E52" s="235" t="s">
        <v>559</v>
      </c>
      <c r="F52" s="235" t="s">
        <v>559</v>
      </c>
      <c r="G52" s="460" t="s">
        <v>1898</v>
      </c>
    </row>
    <row r="53" spans="1:7" ht="18.95" customHeight="1">
      <c r="A53" s="464" t="s">
        <v>1144</v>
      </c>
      <c r="G53" s="182" t="s">
        <v>1145</v>
      </c>
    </row>
    <row r="54" spans="1:7" ht="18.95" customHeight="1">
      <c r="A54" s="464" t="s">
        <v>1899</v>
      </c>
      <c r="B54" s="466" t="s">
        <v>949</v>
      </c>
      <c r="C54" s="466" t="s">
        <v>949</v>
      </c>
      <c r="D54" s="468" t="s">
        <v>949</v>
      </c>
      <c r="E54" s="235" t="s">
        <v>559</v>
      </c>
      <c r="F54" s="235" t="s">
        <v>559</v>
      </c>
      <c r="G54" s="182" t="s">
        <v>1900</v>
      </c>
    </row>
    <row r="55" spans="1:7" ht="18.95" customHeight="1">
      <c r="A55" s="464" t="s">
        <v>1901</v>
      </c>
      <c r="B55" s="466" t="s">
        <v>949</v>
      </c>
      <c r="C55" s="466" t="s">
        <v>949</v>
      </c>
      <c r="D55" s="468" t="s">
        <v>949</v>
      </c>
      <c r="E55" s="235" t="s">
        <v>559</v>
      </c>
      <c r="F55" s="235" t="s">
        <v>559</v>
      </c>
      <c r="G55" s="182" t="s">
        <v>1902</v>
      </c>
    </row>
    <row r="56" spans="1:7" ht="33.6" customHeight="1">
      <c r="A56" s="465" t="s">
        <v>1903</v>
      </c>
      <c r="B56" s="195">
        <v>7.6</v>
      </c>
      <c r="C56" s="195">
        <v>2.1</v>
      </c>
      <c r="D56" s="171">
        <v>9.8000000000000007</v>
      </c>
      <c r="E56" s="235" t="s">
        <v>559</v>
      </c>
      <c r="F56" s="235" t="s">
        <v>559</v>
      </c>
      <c r="G56" s="189" t="s">
        <v>1904</v>
      </c>
    </row>
    <row r="57" spans="1:7" ht="36.75" customHeight="1">
      <c r="A57" s="809" t="s">
        <v>1913</v>
      </c>
      <c r="B57" s="810"/>
      <c r="C57" s="810"/>
      <c r="D57" s="810"/>
      <c r="E57" s="810"/>
      <c r="F57" s="810"/>
      <c r="G57" s="810"/>
    </row>
    <row r="58" spans="1:7" ht="18.95" customHeight="1">
      <c r="A58" s="171" t="s">
        <v>1897</v>
      </c>
      <c r="B58" s="195">
        <v>52.000000000000227</v>
      </c>
      <c r="C58" s="195">
        <v>7.8</v>
      </c>
      <c r="D58" s="171">
        <v>10.4</v>
      </c>
      <c r="E58" s="235" t="s">
        <v>559</v>
      </c>
      <c r="F58" s="235" t="s">
        <v>559</v>
      </c>
      <c r="G58" s="460" t="s">
        <v>1898</v>
      </c>
    </row>
    <row r="59" spans="1:7" ht="18.95" customHeight="1">
      <c r="A59" s="464" t="s">
        <v>1144</v>
      </c>
      <c r="G59" s="182" t="s">
        <v>1145</v>
      </c>
    </row>
    <row r="60" spans="1:7" ht="18.95" customHeight="1">
      <c r="A60" s="464" t="s">
        <v>1899</v>
      </c>
      <c r="B60" s="466" t="s">
        <v>949</v>
      </c>
      <c r="C60" s="466" t="s">
        <v>949</v>
      </c>
      <c r="D60" s="467" t="s">
        <v>949</v>
      </c>
      <c r="E60" s="235" t="s">
        <v>559</v>
      </c>
      <c r="F60" s="235" t="s">
        <v>559</v>
      </c>
      <c r="G60" s="182" t="s">
        <v>1900</v>
      </c>
    </row>
    <row r="61" spans="1:7" ht="18.95" customHeight="1">
      <c r="A61" s="464" t="s">
        <v>1901</v>
      </c>
      <c r="B61" s="466" t="s">
        <v>949</v>
      </c>
      <c r="C61" s="466" t="s">
        <v>949</v>
      </c>
      <c r="D61" s="467" t="s">
        <v>949</v>
      </c>
      <c r="E61" s="235" t="s">
        <v>559</v>
      </c>
      <c r="F61" s="235" t="s">
        <v>559</v>
      </c>
      <c r="G61" s="182" t="s">
        <v>1902</v>
      </c>
    </row>
    <row r="62" spans="1:7" ht="33.6" customHeight="1">
      <c r="A62" s="465" t="s">
        <v>1903</v>
      </c>
      <c r="B62" s="195">
        <v>52.000000000000227</v>
      </c>
      <c r="C62" s="195">
        <v>7.8</v>
      </c>
      <c r="D62" s="171">
        <v>10.4</v>
      </c>
      <c r="E62" s="235" t="s">
        <v>559</v>
      </c>
      <c r="F62" s="235" t="s">
        <v>559</v>
      </c>
      <c r="G62" s="189" t="s">
        <v>1904</v>
      </c>
    </row>
  </sheetData>
  <mergeCells count="15">
    <mergeCell ref="A7:G7"/>
    <mergeCell ref="A1:G1"/>
    <mergeCell ref="A2:G2"/>
    <mergeCell ref="A3:G3"/>
    <mergeCell ref="A4:G4"/>
    <mergeCell ref="B5:G5"/>
    <mergeCell ref="A45:G45"/>
    <mergeCell ref="A51:G51"/>
    <mergeCell ref="A57:G57"/>
    <mergeCell ref="A13:G13"/>
    <mergeCell ref="A19:G19"/>
    <mergeCell ref="A25:G25"/>
    <mergeCell ref="A31:G31"/>
    <mergeCell ref="A33:G33"/>
    <mergeCell ref="A39:G39"/>
  </mergeCells>
  <pageMargins left="0.39370078740157483" right="0.39370078740157483" top="0.78740157480314965" bottom="0.78740157480314965" header="0.31496062992125984" footer="0.31496062992125984"/>
  <pageSetup paperSize="9" scale="95" firstPageNumber="125" fitToHeight="2" orientation="portrait" useFirstPageNumber="1" r:id="rId1"/>
  <headerFooter>
    <oddFooter>&amp;C&amp;11 &amp;P</oddFoot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zoomScaleNormal="100" workbookViewId="0">
      <selection sqref="A1:G1"/>
    </sheetView>
  </sheetViews>
  <sheetFormatPr defaultColWidth="7.33203125" defaultRowHeight="15"/>
  <cols>
    <col min="1" max="1" width="37.1640625" style="171" customWidth="1"/>
    <col min="2" max="6" width="9.83203125" style="171" customWidth="1"/>
    <col min="7" max="7" width="37.1640625" style="171" customWidth="1"/>
    <col min="8" max="16384" width="7.33203125" style="171"/>
  </cols>
  <sheetData>
    <row r="1" spans="1:7" ht="19.7" customHeight="1">
      <c r="A1" s="652" t="s">
        <v>1914</v>
      </c>
      <c r="B1" s="652"/>
      <c r="C1" s="652"/>
      <c r="D1" s="652"/>
      <c r="E1" s="652"/>
      <c r="F1" s="652"/>
      <c r="G1" s="652"/>
    </row>
    <row r="2" spans="1:7" ht="18.600000000000001" customHeight="1">
      <c r="A2" s="652" t="s">
        <v>2065</v>
      </c>
      <c r="B2" s="652"/>
      <c r="C2" s="652"/>
      <c r="D2" s="652"/>
      <c r="E2" s="652"/>
      <c r="F2" s="652"/>
      <c r="G2" s="652"/>
    </row>
    <row r="3" spans="1:7" ht="19.7" customHeight="1">
      <c r="A3" s="657" t="s">
        <v>2067</v>
      </c>
      <c r="B3" s="657"/>
      <c r="C3" s="657"/>
      <c r="D3" s="657"/>
      <c r="E3" s="657"/>
      <c r="F3" s="657"/>
      <c r="G3" s="657"/>
    </row>
    <row r="4" spans="1:7" ht="6" customHeight="1">
      <c r="A4" s="453"/>
      <c r="B4" s="453"/>
      <c r="C4" s="453"/>
      <c r="D4" s="453"/>
      <c r="E4" s="453"/>
      <c r="F4" s="453"/>
      <c r="G4" s="453"/>
    </row>
    <row r="5" spans="1:7" ht="19.7" customHeight="1">
      <c r="A5" s="454"/>
      <c r="B5" s="455">
        <v>2010</v>
      </c>
      <c r="C5" s="455">
        <v>2015</v>
      </c>
      <c r="D5" s="175">
        <v>2020</v>
      </c>
      <c r="E5" s="175">
        <v>2021</v>
      </c>
      <c r="F5" s="175">
        <v>2022</v>
      </c>
      <c r="G5" s="215"/>
    </row>
    <row r="6" spans="1:7" ht="25.5" customHeight="1">
      <c r="A6" s="807" t="s">
        <v>1869</v>
      </c>
      <c r="B6" s="807"/>
      <c r="C6" s="807"/>
      <c r="D6" s="807"/>
      <c r="E6" s="807"/>
      <c r="F6" s="807"/>
      <c r="G6" s="807"/>
    </row>
    <row r="7" spans="1:7" ht="21.2" customHeight="1">
      <c r="A7" s="456" t="s">
        <v>621</v>
      </c>
      <c r="B7" s="457">
        <f>SUM(B8:B16)</f>
        <v>10366.599999999999</v>
      </c>
      <c r="C7" s="457">
        <f>SUM(C8:C16)</f>
        <v>16915.500000000004</v>
      </c>
      <c r="D7" s="457">
        <f>SUM(D8:D16)</f>
        <v>28092.599999999995</v>
      </c>
      <c r="E7" s="448" t="s">
        <v>559</v>
      </c>
      <c r="F7" s="448" t="s">
        <v>559</v>
      </c>
      <c r="G7" s="458" t="s">
        <v>622</v>
      </c>
    </row>
    <row r="8" spans="1:7" ht="33.950000000000003" customHeight="1">
      <c r="A8" s="459" t="s">
        <v>1870</v>
      </c>
      <c r="B8" s="195">
        <v>1314.8</v>
      </c>
      <c r="C8" s="195">
        <v>1519.8</v>
      </c>
      <c r="D8" s="197">
        <v>2375.8000000000002</v>
      </c>
      <c r="E8" s="235" t="s">
        <v>559</v>
      </c>
      <c r="F8" s="235" t="s">
        <v>559</v>
      </c>
      <c r="G8" s="196" t="s">
        <v>1871</v>
      </c>
    </row>
    <row r="9" spans="1:7" ht="21.2" customHeight="1">
      <c r="A9" s="459" t="s">
        <v>1872</v>
      </c>
      <c r="B9" s="195">
        <v>5035.5</v>
      </c>
      <c r="C9" s="195">
        <v>6644.3</v>
      </c>
      <c r="D9" s="197">
        <v>10746.8</v>
      </c>
      <c r="E9" s="235" t="s">
        <v>559</v>
      </c>
      <c r="F9" s="235" t="s">
        <v>559</v>
      </c>
      <c r="G9" s="460" t="s">
        <v>1873</v>
      </c>
    </row>
    <row r="10" spans="1:7" ht="21.2" customHeight="1">
      <c r="A10" s="459" t="s">
        <v>1874</v>
      </c>
      <c r="B10" s="195">
        <v>2599.6</v>
      </c>
      <c r="C10" s="195">
        <v>6801.9</v>
      </c>
      <c r="D10" s="197">
        <v>11197.2</v>
      </c>
      <c r="E10" s="235" t="s">
        <v>559</v>
      </c>
      <c r="F10" s="235" t="s">
        <v>559</v>
      </c>
      <c r="G10" s="460" t="s">
        <v>1875</v>
      </c>
    </row>
    <row r="11" spans="1:7" ht="51" customHeight="1">
      <c r="A11" s="459" t="s">
        <v>1876</v>
      </c>
      <c r="B11" s="195">
        <v>476.3</v>
      </c>
      <c r="C11" s="195">
        <v>1152.7</v>
      </c>
      <c r="D11" s="197">
        <v>1577</v>
      </c>
      <c r="E11" s="235" t="s">
        <v>559</v>
      </c>
      <c r="F11" s="235" t="s">
        <v>559</v>
      </c>
      <c r="G11" s="196" t="s">
        <v>1877</v>
      </c>
    </row>
    <row r="12" spans="1:7" ht="33.950000000000003" customHeight="1">
      <c r="A12" s="459" t="s">
        <v>1878</v>
      </c>
      <c r="B12" s="195">
        <v>0.6</v>
      </c>
      <c r="C12" s="195">
        <v>67.599999999999994</v>
      </c>
      <c r="D12" s="197">
        <v>400.3</v>
      </c>
      <c r="E12" s="235" t="s">
        <v>559</v>
      </c>
      <c r="F12" s="235" t="s">
        <v>559</v>
      </c>
      <c r="G12" s="196" t="s">
        <v>1879</v>
      </c>
    </row>
    <row r="13" spans="1:7" ht="33.950000000000003" customHeight="1">
      <c r="A13" s="459" t="s">
        <v>1880</v>
      </c>
      <c r="B13" s="195">
        <v>236.4</v>
      </c>
      <c r="C13" s="195">
        <v>378.4</v>
      </c>
      <c r="D13" s="197">
        <v>968</v>
      </c>
      <c r="E13" s="235" t="s">
        <v>559</v>
      </c>
      <c r="F13" s="235" t="s">
        <v>559</v>
      </c>
      <c r="G13" s="461" t="s">
        <v>1881</v>
      </c>
    </row>
    <row r="14" spans="1:7" ht="21.2" customHeight="1">
      <c r="A14" s="459" t="s">
        <v>1882</v>
      </c>
      <c r="B14" s="195">
        <v>457.8</v>
      </c>
      <c r="C14" s="195">
        <v>88.7</v>
      </c>
      <c r="D14" s="197">
        <v>371.1</v>
      </c>
      <c r="E14" s="235" t="s">
        <v>559</v>
      </c>
      <c r="F14" s="235" t="s">
        <v>559</v>
      </c>
      <c r="G14" s="460" t="s">
        <v>1883</v>
      </c>
    </row>
    <row r="15" spans="1:7" ht="45.6" customHeight="1">
      <c r="A15" s="459" t="s">
        <v>1884</v>
      </c>
      <c r="B15" s="195">
        <v>57.6</v>
      </c>
      <c r="C15" s="195">
        <v>46.7</v>
      </c>
      <c r="D15" s="197">
        <v>118.1</v>
      </c>
      <c r="E15" s="235" t="s">
        <v>559</v>
      </c>
      <c r="F15" s="235" t="s">
        <v>559</v>
      </c>
      <c r="G15" s="196" t="s">
        <v>1885</v>
      </c>
    </row>
    <row r="16" spans="1:7" ht="33.950000000000003" customHeight="1">
      <c r="A16" s="459" t="s">
        <v>1886</v>
      </c>
      <c r="B16" s="195">
        <v>188</v>
      </c>
      <c r="C16" s="195">
        <v>215.4</v>
      </c>
      <c r="D16" s="197">
        <v>338.3</v>
      </c>
      <c r="E16" s="235" t="s">
        <v>559</v>
      </c>
      <c r="F16" s="235" t="s">
        <v>559</v>
      </c>
      <c r="G16" s="196" t="s">
        <v>1887</v>
      </c>
    </row>
    <row r="17" spans="1:7" ht="25.5" customHeight="1">
      <c r="A17" s="808" t="s">
        <v>1915</v>
      </c>
      <c r="B17" s="808"/>
      <c r="C17" s="808"/>
      <c r="D17" s="808"/>
      <c r="E17" s="808"/>
      <c r="F17" s="808"/>
      <c r="G17" s="808"/>
    </row>
    <row r="18" spans="1:7" ht="21.2" customHeight="1">
      <c r="A18" s="456" t="s">
        <v>621</v>
      </c>
      <c r="B18" s="251">
        <f>SUM(B19:B27)</f>
        <v>100</v>
      </c>
      <c r="C18" s="457">
        <f>SUM(C19:C27)</f>
        <v>100</v>
      </c>
      <c r="D18" s="457">
        <f>SUM(D19:D27)</f>
        <v>100</v>
      </c>
      <c r="E18" s="448" t="s">
        <v>559</v>
      </c>
      <c r="F18" s="448" t="s">
        <v>559</v>
      </c>
      <c r="G18" s="458" t="s">
        <v>622</v>
      </c>
    </row>
    <row r="19" spans="1:7" ht="33.950000000000003" customHeight="1">
      <c r="A19" s="459" t="s">
        <v>1870</v>
      </c>
      <c r="B19" s="248">
        <v>12.7</v>
      </c>
      <c r="C19" s="195">
        <v>9</v>
      </c>
      <c r="D19" s="197">
        <v>8.5</v>
      </c>
      <c r="E19" s="235" t="s">
        <v>559</v>
      </c>
      <c r="F19" s="235" t="s">
        <v>559</v>
      </c>
      <c r="G19" s="196" t="s">
        <v>1871</v>
      </c>
    </row>
    <row r="20" spans="1:7" ht="21.2" customHeight="1">
      <c r="A20" s="459" t="s">
        <v>1889</v>
      </c>
      <c r="B20" s="248">
        <v>48.5</v>
      </c>
      <c r="C20" s="195">
        <v>39.299999999999997</v>
      </c>
      <c r="D20" s="197">
        <v>38.299999999999997</v>
      </c>
      <c r="E20" s="235" t="s">
        <v>559</v>
      </c>
      <c r="F20" s="235" t="s">
        <v>559</v>
      </c>
      <c r="G20" s="460" t="s">
        <v>1890</v>
      </c>
    </row>
    <row r="21" spans="1:7" ht="21.2" customHeight="1">
      <c r="A21" s="459" t="s">
        <v>1874</v>
      </c>
      <c r="B21" s="248">
        <v>25.1</v>
      </c>
      <c r="C21" s="195">
        <v>40.200000000000003</v>
      </c>
      <c r="D21" s="197">
        <v>39.9</v>
      </c>
      <c r="E21" s="235" t="s">
        <v>559</v>
      </c>
      <c r="F21" s="235" t="s">
        <v>559</v>
      </c>
      <c r="G21" s="460" t="s">
        <v>1875</v>
      </c>
    </row>
    <row r="22" spans="1:7" ht="51" customHeight="1">
      <c r="A22" s="459" t="s">
        <v>1876</v>
      </c>
      <c r="B22" s="248">
        <v>4.5999999999999996</v>
      </c>
      <c r="C22" s="195">
        <v>6.8</v>
      </c>
      <c r="D22" s="197">
        <v>5.6</v>
      </c>
      <c r="E22" s="235" t="s">
        <v>559</v>
      </c>
      <c r="F22" s="235" t="s">
        <v>559</v>
      </c>
      <c r="G22" s="196" t="s">
        <v>1877</v>
      </c>
    </row>
    <row r="23" spans="1:7" ht="33.950000000000003" customHeight="1">
      <c r="A23" s="459" t="s">
        <v>1878</v>
      </c>
      <c r="B23" s="248">
        <v>0</v>
      </c>
      <c r="C23" s="195">
        <v>0.4</v>
      </c>
      <c r="D23" s="197">
        <v>1.4</v>
      </c>
      <c r="E23" s="235" t="s">
        <v>559</v>
      </c>
      <c r="F23" s="235" t="s">
        <v>559</v>
      </c>
      <c r="G23" s="196" t="s">
        <v>1879</v>
      </c>
    </row>
    <row r="24" spans="1:7" ht="33.950000000000003" customHeight="1">
      <c r="A24" s="459" t="s">
        <v>1880</v>
      </c>
      <c r="B24" s="248">
        <v>2.2999999999999998</v>
      </c>
      <c r="C24" s="195">
        <v>2.2000000000000002</v>
      </c>
      <c r="D24" s="197">
        <v>3.4</v>
      </c>
      <c r="E24" s="235" t="s">
        <v>559</v>
      </c>
      <c r="F24" s="235" t="s">
        <v>559</v>
      </c>
      <c r="G24" s="196" t="s">
        <v>1881</v>
      </c>
    </row>
    <row r="25" spans="1:7" ht="21.2" customHeight="1">
      <c r="A25" s="459" t="s">
        <v>1882</v>
      </c>
      <c r="B25" s="248">
        <v>4.4000000000000004</v>
      </c>
      <c r="C25" s="195">
        <v>0.5</v>
      </c>
      <c r="D25" s="197">
        <v>1.3</v>
      </c>
      <c r="E25" s="235" t="s">
        <v>559</v>
      </c>
      <c r="F25" s="235" t="s">
        <v>559</v>
      </c>
      <c r="G25" s="460" t="s">
        <v>1883</v>
      </c>
    </row>
    <row r="26" spans="1:7" ht="45" customHeight="1">
      <c r="A26" s="459" t="s">
        <v>1884</v>
      </c>
      <c r="B26" s="248">
        <v>0.6</v>
      </c>
      <c r="C26" s="195">
        <v>0.3</v>
      </c>
      <c r="D26" s="197">
        <v>0.4</v>
      </c>
      <c r="E26" s="235" t="s">
        <v>559</v>
      </c>
      <c r="F26" s="235" t="s">
        <v>559</v>
      </c>
      <c r="G26" s="196" t="s">
        <v>1885</v>
      </c>
    </row>
    <row r="27" spans="1:7" ht="33.950000000000003" customHeight="1">
      <c r="A27" s="459" t="s">
        <v>1886</v>
      </c>
      <c r="B27" s="248">
        <v>1.8</v>
      </c>
      <c r="C27" s="195">
        <v>1.3</v>
      </c>
      <c r="D27" s="197">
        <v>1.2</v>
      </c>
      <c r="E27" s="235" t="s">
        <v>559</v>
      </c>
      <c r="F27" s="235" t="s">
        <v>559</v>
      </c>
      <c r="G27" s="196" t="s">
        <v>1887</v>
      </c>
    </row>
  </sheetData>
  <mergeCells count="5">
    <mergeCell ref="A1:G1"/>
    <mergeCell ref="A2:G2"/>
    <mergeCell ref="A3:G3"/>
    <mergeCell ref="A6:G6"/>
    <mergeCell ref="A17:G17"/>
  </mergeCells>
  <pageMargins left="0.39370078740157483" right="0.39370078740157483" top="0.78740157480314965" bottom="0.78740157480314965" header="0.31496062992125984" footer="0.31496062992125984"/>
  <pageSetup paperSize="9" scale="95" orientation="portrait" r:id="rId1"/>
  <headerFooter>
    <oddFooter>&amp;C&amp;11 127</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zoomScaleNormal="100" workbookViewId="0">
      <selection sqref="A1:G1"/>
    </sheetView>
  </sheetViews>
  <sheetFormatPr defaultColWidth="0.83203125" defaultRowHeight="15"/>
  <cols>
    <col min="1" max="1" width="36.5" style="171" customWidth="1"/>
    <col min="2" max="6" width="12.1640625" style="171" customWidth="1"/>
    <col min="7" max="7" width="36.5" style="171" customWidth="1"/>
    <col min="8" max="16384" width="0.83203125" style="171"/>
  </cols>
  <sheetData>
    <row r="1" spans="1:7" ht="19.7" customHeight="1">
      <c r="A1" s="652" t="s">
        <v>675</v>
      </c>
      <c r="B1" s="652"/>
      <c r="C1" s="652"/>
      <c r="D1" s="652"/>
      <c r="E1" s="652"/>
      <c r="F1" s="652"/>
      <c r="G1" s="652"/>
    </row>
    <row r="2" spans="1:7" ht="19.7" customHeight="1">
      <c r="A2" s="657" t="s">
        <v>676</v>
      </c>
      <c r="B2" s="657"/>
      <c r="C2" s="657"/>
      <c r="D2" s="657"/>
      <c r="E2" s="657"/>
      <c r="F2" s="657"/>
      <c r="G2" s="657"/>
    </row>
    <row r="3" spans="1:7" ht="19.7" customHeight="1">
      <c r="A3" s="658" t="s">
        <v>677</v>
      </c>
      <c r="B3" s="658"/>
      <c r="C3" s="658"/>
      <c r="D3" s="658"/>
      <c r="E3" s="658"/>
      <c r="F3" s="658"/>
      <c r="G3" s="658"/>
    </row>
    <row r="4" spans="1:7" ht="19.7" customHeight="1">
      <c r="A4" s="173"/>
      <c r="B4" s="174">
        <v>2012</v>
      </c>
      <c r="C4" s="174">
        <v>2015</v>
      </c>
      <c r="D4" s="174">
        <v>2020</v>
      </c>
      <c r="E4" s="175">
        <v>2021</v>
      </c>
      <c r="F4" s="175">
        <v>2022</v>
      </c>
      <c r="G4" s="173"/>
    </row>
    <row r="5" spans="1:7" ht="5.25" customHeight="1"/>
    <row r="6" spans="1:7" ht="29.25" customHeight="1">
      <c r="A6" s="176" t="s">
        <v>678</v>
      </c>
      <c r="B6" s="178">
        <v>3650812.7</v>
      </c>
      <c r="C6" s="178">
        <v>3803131.8</v>
      </c>
      <c r="D6" s="178">
        <v>4105522.2</v>
      </c>
      <c r="E6" s="178">
        <v>4117606.3</v>
      </c>
      <c r="F6" s="178">
        <v>4173008.3</v>
      </c>
      <c r="G6" s="239" t="s">
        <v>679</v>
      </c>
    </row>
    <row r="7" spans="1:7" ht="32.1" customHeight="1">
      <c r="A7" s="194" t="s">
        <v>647</v>
      </c>
      <c r="B7" s="171">
        <v>3922563.2</v>
      </c>
      <c r="C7" s="171">
        <v>4082780.5999999996</v>
      </c>
      <c r="D7" s="195">
        <v>4485023.8</v>
      </c>
      <c r="E7" s="171">
        <v>4501110.5999999996</v>
      </c>
      <c r="F7" s="171">
        <v>4556521.8000000007</v>
      </c>
      <c r="G7" s="196" t="s">
        <v>648</v>
      </c>
    </row>
    <row r="8" spans="1:7" ht="17.100000000000001" customHeight="1">
      <c r="A8" s="180" t="s">
        <v>649</v>
      </c>
      <c r="B8" s="195">
        <v>201537.9</v>
      </c>
      <c r="C8" s="195">
        <v>205295.7</v>
      </c>
      <c r="D8" s="197">
        <v>206630.6</v>
      </c>
      <c r="E8" s="171">
        <v>206630.6</v>
      </c>
      <c r="F8" s="197">
        <v>206630.6</v>
      </c>
      <c r="G8" s="182" t="s">
        <v>650</v>
      </c>
    </row>
    <row r="9" spans="1:7" ht="17.100000000000001" customHeight="1">
      <c r="A9" s="180" t="s">
        <v>651</v>
      </c>
      <c r="B9" s="195">
        <v>252146.1</v>
      </c>
      <c r="C9" s="195">
        <v>252146.1</v>
      </c>
      <c r="D9" s="197">
        <v>479110.8</v>
      </c>
      <c r="E9" s="171">
        <v>479110.8</v>
      </c>
      <c r="F9" s="197">
        <v>487492.4</v>
      </c>
      <c r="G9" s="182" t="s">
        <v>652</v>
      </c>
    </row>
    <row r="10" spans="1:7" ht="17.100000000000001" customHeight="1">
      <c r="A10" s="183" t="s">
        <v>653</v>
      </c>
      <c r="B10" s="195">
        <v>1215805.8999999999</v>
      </c>
      <c r="C10" s="195">
        <v>1311637.8</v>
      </c>
      <c r="D10" s="197">
        <v>1387121</v>
      </c>
      <c r="E10" s="171">
        <v>1388816.5</v>
      </c>
      <c r="F10" s="197">
        <v>1431416.4</v>
      </c>
      <c r="G10" s="182" t="s">
        <v>654</v>
      </c>
    </row>
    <row r="11" spans="1:7" ht="17.100000000000001" customHeight="1">
      <c r="A11" s="180" t="s">
        <v>655</v>
      </c>
      <c r="B11" s="195">
        <v>1352792.1</v>
      </c>
      <c r="C11" s="195">
        <v>1383514.9</v>
      </c>
      <c r="D11" s="197">
        <v>1434423</v>
      </c>
      <c r="E11" s="171">
        <v>1440867.7</v>
      </c>
      <c r="F11" s="197">
        <v>1443300</v>
      </c>
      <c r="G11" s="182" t="s">
        <v>656</v>
      </c>
    </row>
    <row r="12" spans="1:7" ht="32.1" customHeight="1">
      <c r="A12" s="184" t="s">
        <v>657</v>
      </c>
      <c r="B12" s="195">
        <v>460067.3</v>
      </c>
      <c r="C12" s="195">
        <v>460109.3</v>
      </c>
      <c r="D12" s="197">
        <v>486113.2</v>
      </c>
      <c r="E12" s="171">
        <v>486113.2</v>
      </c>
      <c r="F12" s="197">
        <v>486212.2</v>
      </c>
      <c r="G12" s="185" t="s">
        <v>658</v>
      </c>
    </row>
    <row r="13" spans="1:7" ht="17.100000000000001" customHeight="1">
      <c r="A13" s="186" t="s">
        <v>659</v>
      </c>
      <c r="B13" s="195">
        <v>892724.8</v>
      </c>
      <c r="C13" s="195">
        <v>923405.6</v>
      </c>
      <c r="D13" s="197">
        <v>948309.8</v>
      </c>
      <c r="E13" s="171">
        <v>954754.5</v>
      </c>
      <c r="F13" s="197">
        <v>957087.8</v>
      </c>
      <c r="G13" s="187" t="s">
        <v>660</v>
      </c>
    </row>
    <row r="14" spans="1:7" ht="17.100000000000001" customHeight="1">
      <c r="A14" s="180" t="s">
        <v>661</v>
      </c>
      <c r="B14" s="195">
        <v>28686</v>
      </c>
      <c r="C14" s="195">
        <v>28833.399999999998</v>
      </c>
      <c r="D14" s="197">
        <v>35646.9</v>
      </c>
      <c r="E14" s="171">
        <v>43118.399999999994</v>
      </c>
      <c r="F14" s="197">
        <v>44273.7</v>
      </c>
      <c r="G14" s="182" t="s">
        <v>662</v>
      </c>
    </row>
    <row r="15" spans="1:7" ht="32.1" customHeight="1">
      <c r="A15" s="184" t="s">
        <v>657</v>
      </c>
      <c r="B15" s="195">
        <v>5776.4</v>
      </c>
      <c r="C15" s="195">
        <v>5821.8</v>
      </c>
      <c r="D15" s="197">
        <v>6311.7</v>
      </c>
      <c r="E15" s="171">
        <v>6311.7</v>
      </c>
      <c r="F15" s="197">
        <v>6311.7</v>
      </c>
      <c r="G15" s="185" t="s">
        <v>658</v>
      </c>
    </row>
    <row r="16" spans="1:7" ht="17.100000000000001" customHeight="1">
      <c r="A16" s="186" t="s">
        <v>659</v>
      </c>
      <c r="B16" s="195">
        <v>22909.599999999999</v>
      </c>
      <c r="C16" s="195">
        <v>23011.599999999999</v>
      </c>
      <c r="D16" s="197">
        <v>29335.200000000001</v>
      </c>
      <c r="E16" s="171">
        <v>36806.699999999997</v>
      </c>
      <c r="F16" s="197">
        <v>37962</v>
      </c>
      <c r="G16" s="187" t="s">
        <v>660</v>
      </c>
    </row>
    <row r="17" spans="1:9" ht="17.100000000000001" customHeight="1">
      <c r="A17" s="188" t="s">
        <v>663</v>
      </c>
      <c r="B17" s="195">
        <v>1990.2</v>
      </c>
      <c r="C17" s="195">
        <v>1990.2</v>
      </c>
      <c r="D17" s="197">
        <v>1990.2</v>
      </c>
      <c r="E17" s="171">
        <v>1990.2</v>
      </c>
      <c r="F17" s="197">
        <v>1990.2</v>
      </c>
      <c r="G17" s="182" t="s">
        <v>664</v>
      </c>
    </row>
    <row r="18" spans="1:9" ht="32.1" customHeight="1">
      <c r="A18" s="184" t="s">
        <v>657</v>
      </c>
      <c r="B18" s="195">
        <v>1863.2</v>
      </c>
      <c r="C18" s="195">
        <v>1863.2</v>
      </c>
      <c r="D18" s="197">
        <v>1863.2</v>
      </c>
      <c r="E18" s="171">
        <v>1863.2</v>
      </c>
      <c r="F18" s="197">
        <v>1863.2</v>
      </c>
      <c r="G18" s="185" t="s">
        <v>658</v>
      </c>
    </row>
    <row r="19" spans="1:9" ht="17.100000000000001" customHeight="1">
      <c r="A19" s="186" t="s">
        <v>659</v>
      </c>
      <c r="B19" s="195">
        <v>127</v>
      </c>
      <c r="C19" s="195">
        <v>127</v>
      </c>
      <c r="D19" s="197">
        <v>127</v>
      </c>
      <c r="E19" s="197">
        <v>127</v>
      </c>
      <c r="F19" s="197">
        <v>127</v>
      </c>
      <c r="G19" s="187" t="s">
        <v>660</v>
      </c>
    </row>
    <row r="20" spans="1:9" ht="17.100000000000001" customHeight="1">
      <c r="A20" s="180" t="s">
        <v>665</v>
      </c>
      <c r="B20" s="195">
        <v>453.9</v>
      </c>
      <c r="C20" s="195">
        <v>453.9</v>
      </c>
      <c r="D20" s="197">
        <v>453.9</v>
      </c>
      <c r="E20" s="171">
        <v>453.9</v>
      </c>
      <c r="F20" s="197">
        <v>453.9</v>
      </c>
      <c r="G20" s="182" t="s">
        <v>666</v>
      </c>
    </row>
    <row r="21" spans="1:9" ht="32.1" customHeight="1">
      <c r="A21" s="184" t="s">
        <v>657</v>
      </c>
      <c r="B21" s="195">
        <v>111.5</v>
      </c>
      <c r="C21" s="195">
        <v>111.5</v>
      </c>
      <c r="D21" s="197">
        <v>111.5</v>
      </c>
      <c r="E21" s="171">
        <v>111.5</v>
      </c>
      <c r="F21" s="171">
        <v>111.5</v>
      </c>
      <c r="G21" s="185" t="s">
        <v>658</v>
      </c>
    </row>
    <row r="22" spans="1:9" ht="17.100000000000001" customHeight="1">
      <c r="A22" s="186" t="s">
        <v>659</v>
      </c>
      <c r="B22" s="195">
        <v>342.4</v>
      </c>
      <c r="C22" s="195">
        <v>342.4</v>
      </c>
      <c r="D22" s="197">
        <v>342.4</v>
      </c>
      <c r="E22" s="171">
        <v>342.4</v>
      </c>
      <c r="F22" s="171">
        <v>342.4</v>
      </c>
      <c r="G22" s="187" t="s">
        <v>660</v>
      </c>
    </row>
    <row r="23" spans="1:9" ht="17.100000000000001" customHeight="1">
      <c r="A23" s="180" t="s">
        <v>667</v>
      </c>
      <c r="B23" s="195">
        <v>1774.6000000000001</v>
      </c>
      <c r="C23" s="195">
        <v>1786.8000000000002</v>
      </c>
      <c r="D23" s="197">
        <v>1788.4</v>
      </c>
      <c r="E23" s="171">
        <v>1788.4</v>
      </c>
      <c r="F23" s="197">
        <v>1788.4</v>
      </c>
      <c r="G23" s="182" t="s">
        <v>668</v>
      </c>
    </row>
    <row r="24" spans="1:9" ht="32.1" customHeight="1">
      <c r="A24" s="184" t="s">
        <v>657</v>
      </c>
      <c r="B24" s="195">
        <v>1472.9</v>
      </c>
      <c r="C24" s="195">
        <v>1472.9</v>
      </c>
      <c r="D24" s="197">
        <v>1469</v>
      </c>
      <c r="E24" s="197">
        <v>1469</v>
      </c>
      <c r="F24" s="197">
        <v>1469</v>
      </c>
      <c r="G24" s="185" t="s">
        <v>658</v>
      </c>
    </row>
    <row r="25" spans="1:9" ht="17.100000000000001" customHeight="1">
      <c r="A25" s="186" t="s">
        <v>659</v>
      </c>
      <c r="B25" s="195">
        <v>301.7</v>
      </c>
      <c r="C25" s="195">
        <v>313.89999999999998</v>
      </c>
      <c r="D25" s="197">
        <v>319.39999999999998</v>
      </c>
      <c r="E25" s="171">
        <v>319.39999999999998</v>
      </c>
      <c r="F25" s="171">
        <v>319.39999999999998</v>
      </c>
      <c r="G25" s="187" t="s">
        <v>660</v>
      </c>
    </row>
    <row r="26" spans="1:9" ht="32.1" customHeight="1">
      <c r="A26" s="198" t="s">
        <v>669</v>
      </c>
      <c r="B26" s="195">
        <v>13127.2</v>
      </c>
      <c r="C26" s="195">
        <v>13251.5</v>
      </c>
      <c r="D26" s="197">
        <v>13417.900000000001</v>
      </c>
      <c r="E26" s="171">
        <v>13578.400000000001</v>
      </c>
      <c r="F26" s="197">
        <v>13594.6</v>
      </c>
      <c r="G26" s="189" t="s">
        <v>670</v>
      </c>
    </row>
    <row r="27" spans="1:9" ht="32.1" customHeight="1">
      <c r="A27" s="184" t="s">
        <v>657</v>
      </c>
      <c r="B27" s="195">
        <v>5704.4</v>
      </c>
      <c r="C27" s="195">
        <v>5718</v>
      </c>
      <c r="D27" s="197">
        <v>5775.3</v>
      </c>
      <c r="E27" s="171">
        <v>5775.3</v>
      </c>
      <c r="F27" s="171">
        <v>5775.3</v>
      </c>
      <c r="G27" s="185" t="s">
        <v>658</v>
      </c>
    </row>
    <row r="28" spans="1:9" ht="17.100000000000001" customHeight="1">
      <c r="A28" s="186" t="s">
        <v>659</v>
      </c>
      <c r="B28" s="195">
        <v>7422.8</v>
      </c>
      <c r="C28" s="195">
        <v>7533.5</v>
      </c>
      <c r="D28" s="197">
        <v>7642.6</v>
      </c>
      <c r="E28" s="171">
        <v>7803.1</v>
      </c>
      <c r="F28" s="197">
        <v>7819.3</v>
      </c>
      <c r="G28" s="187" t="s">
        <v>660</v>
      </c>
    </row>
    <row r="29" spans="1:9" ht="16.5" customHeight="1">
      <c r="A29" s="190" t="s">
        <v>680</v>
      </c>
      <c r="B29" s="195">
        <v>758553.5</v>
      </c>
      <c r="C29" s="195">
        <v>786025.3</v>
      </c>
      <c r="D29" s="197">
        <v>828794.4</v>
      </c>
      <c r="E29" s="171">
        <v>829108.4</v>
      </c>
      <c r="F29" s="197">
        <v>829108.4</v>
      </c>
      <c r="G29" s="189" t="s">
        <v>681</v>
      </c>
    </row>
    <row r="30" spans="1:9" ht="17.100000000000001" customHeight="1">
      <c r="A30" s="191" t="s">
        <v>673</v>
      </c>
      <c r="B30" s="195">
        <v>95695.8</v>
      </c>
      <c r="C30" s="195">
        <v>97845</v>
      </c>
      <c r="D30" s="197">
        <v>95646.8</v>
      </c>
      <c r="E30" s="171">
        <v>95647.3</v>
      </c>
      <c r="F30" s="197">
        <v>96473.2</v>
      </c>
      <c r="G30" s="182" t="s">
        <v>674</v>
      </c>
    </row>
    <row r="31" spans="1:9" ht="47.25">
      <c r="A31" s="199" t="s">
        <v>2142</v>
      </c>
      <c r="B31" s="195">
        <v>271750.5</v>
      </c>
      <c r="C31" s="195">
        <v>279648.7</v>
      </c>
      <c r="D31" s="197">
        <v>379501.5</v>
      </c>
      <c r="E31" s="171">
        <v>383504.3</v>
      </c>
      <c r="F31" s="197">
        <v>383513.5</v>
      </c>
      <c r="G31" s="193" t="s">
        <v>2143</v>
      </c>
      <c r="H31" s="200"/>
      <c r="I31" s="200"/>
    </row>
    <row r="32" spans="1:9" ht="46.15" customHeight="1">
      <c r="A32" s="201" t="s">
        <v>682</v>
      </c>
      <c r="B32" s="195">
        <v>6</v>
      </c>
      <c r="C32" s="195">
        <v>6.3012748248031309</v>
      </c>
      <c r="D32" s="197">
        <v>6.8</v>
      </c>
      <c r="E32" s="171">
        <v>6.8</v>
      </c>
      <c r="F32" s="197">
        <v>6.9</v>
      </c>
      <c r="G32" s="196" t="s">
        <v>683</v>
      </c>
      <c r="H32" s="202"/>
      <c r="I32" s="202"/>
    </row>
    <row r="33" spans="1:7" ht="5.65" customHeight="1"/>
    <row r="34" spans="1:7" ht="15.75">
      <c r="A34" s="659" t="s">
        <v>2190</v>
      </c>
      <c r="B34" s="659"/>
      <c r="C34" s="659"/>
      <c r="D34" s="659"/>
      <c r="E34" s="659"/>
      <c r="F34" s="659"/>
      <c r="G34" s="659"/>
    </row>
  </sheetData>
  <mergeCells count="4">
    <mergeCell ref="A1:G1"/>
    <mergeCell ref="A2:G2"/>
    <mergeCell ref="A3:G3"/>
    <mergeCell ref="A34:G34"/>
  </mergeCells>
  <pageMargins left="0.31496062992125984" right="0.31496062992125984" top="0.78740157480314965" bottom="0.78740157480314965" header="0.31496062992125984" footer="0.31496062992125984"/>
  <pageSetup paperSize="9" scale="90" orientation="portrait" r:id="rId1"/>
  <headerFooter alignWithMargins="0">
    <oddFooter>&amp;C&amp;11 19</oddFooter>
  </headerFooter>
  <drawing r:id="rId2"/>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Normal="100" workbookViewId="0">
      <selection sqref="A1:G1"/>
    </sheetView>
  </sheetViews>
  <sheetFormatPr defaultColWidth="7.33203125" defaultRowHeight="15"/>
  <cols>
    <col min="1" max="1" width="37.1640625" style="171" customWidth="1"/>
    <col min="2" max="6" width="9.83203125" style="171" customWidth="1"/>
    <col min="7" max="7" width="37.1640625" style="171" customWidth="1"/>
    <col min="8" max="16384" width="7.33203125" style="171"/>
  </cols>
  <sheetData>
    <row r="1" spans="1:7" ht="19.7" customHeight="1">
      <c r="A1" s="652" t="s">
        <v>1916</v>
      </c>
      <c r="B1" s="652"/>
      <c r="C1" s="652"/>
      <c r="D1" s="652"/>
      <c r="E1" s="652"/>
      <c r="F1" s="652"/>
      <c r="G1" s="652"/>
    </row>
    <row r="2" spans="1:7" ht="18.600000000000001" customHeight="1">
      <c r="A2" s="652" t="s">
        <v>1917</v>
      </c>
      <c r="B2" s="652"/>
      <c r="C2" s="652"/>
      <c r="D2" s="652"/>
      <c r="E2" s="652"/>
      <c r="F2" s="652"/>
      <c r="G2" s="652"/>
    </row>
    <row r="3" spans="1:7" ht="19.7" customHeight="1">
      <c r="A3" s="657" t="s">
        <v>1918</v>
      </c>
      <c r="B3" s="657"/>
      <c r="C3" s="657"/>
      <c r="D3" s="657"/>
      <c r="E3" s="657"/>
      <c r="F3" s="657"/>
      <c r="G3" s="657"/>
    </row>
    <row r="4" spans="1:7" ht="18.600000000000001" customHeight="1">
      <c r="A4" s="657" t="s">
        <v>1919</v>
      </c>
      <c r="B4" s="657"/>
      <c r="C4" s="657"/>
      <c r="D4" s="657"/>
      <c r="E4" s="657"/>
      <c r="F4" s="657"/>
      <c r="G4" s="657"/>
    </row>
    <row r="5" spans="1:7" ht="19.7" customHeight="1">
      <c r="A5" s="812" t="s">
        <v>1920</v>
      </c>
      <c r="B5" s="812"/>
      <c r="C5" s="812"/>
      <c r="D5" s="812"/>
      <c r="E5" s="812"/>
      <c r="F5" s="812"/>
      <c r="G5" s="812"/>
    </row>
    <row r="6" spans="1:7" ht="19.7" customHeight="1">
      <c r="A6" s="454"/>
      <c r="B6" s="455">
        <v>2010</v>
      </c>
      <c r="C6" s="455">
        <v>2015</v>
      </c>
      <c r="D6" s="175">
        <v>2020</v>
      </c>
      <c r="E6" s="175">
        <v>2021</v>
      </c>
      <c r="F6" s="175">
        <v>2022</v>
      </c>
      <c r="G6" s="215"/>
    </row>
    <row r="7" spans="1:7" ht="6" customHeight="1">
      <c r="A7" s="807"/>
      <c r="B7" s="807"/>
      <c r="C7" s="807"/>
      <c r="D7" s="807"/>
      <c r="E7" s="807"/>
      <c r="F7" s="807"/>
      <c r="G7" s="807"/>
    </row>
    <row r="8" spans="1:7" ht="21.2" customHeight="1">
      <c r="A8" s="456" t="s">
        <v>621</v>
      </c>
      <c r="B8" s="457">
        <f>SUM(B9:B17)</f>
        <v>498</v>
      </c>
      <c r="C8" s="457">
        <f>SUM(C9:C17)</f>
        <v>484.90000000000003</v>
      </c>
      <c r="D8" s="457">
        <f>SUM(D9:D17)</f>
        <v>1691.2000000000003</v>
      </c>
      <c r="E8" s="448" t="s">
        <v>559</v>
      </c>
      <c r="F8" s="448" t="s">
        <v>559</v>
      </c>
      <c r="G8" s="458" t="s">
        <v>622</v>
      </c>
    </row>
    <row r="9" spans="1:7" ht="33.950000000000003" customHeight="1">
      <c r="A9" s="459" t="s">
        <v>1870</v>
      </c>
      <c r="B9" s="195">
        <v>189</v>
      </c>
      <c r="C9" s="469">
        <v>182.8</v>
      </c>
      <c r="D9" s="195">
        <v>840</v>
      </c>
      <c r="E9" s="235" t="s">
        <v>559</v>
      </c>
      <c r="F9" s="235" t="s">
        <v>559</v>
      </c>
      <c r="G9" s="196" t="s">
        <v>1871</v>
      </c>
    </row>
    <row r="10" spans="1:7" ht="21.2" customHeight="1">
      <c r="A10" s="459" t="s">
        <v>1872</v>
      </c>
      <c r="B10" s="195">
        <v>147</v>
      </c>
      <c r="C10" s="195">
        <v>167.5</v>
      </c>
      <c r="D10" s="195">
        <v>265.89999999999998</v>
      </c>
      <c r="E10" s="235" t="s">
        <v>559</v>
      </c>
      <c r="F10" s="235" t="s">
        <v>559</v>
      </c>
      <c r="G10" s="460" t="s">
        <v>1873</v>
      </c>
    </row>
    <row r="11" spans="1:7" ht="21.2" customHeight="1">
      <c r="A11" s="459" t="s">
        <v>1874</v>
      </c>
      <c r="B11" s="195">
        <v>78.7</v>
      </c>
      <c r="C11" s="195">
        <v>44.1</v>
      </c>
      <c r="D11" s="195">
        <v>155.19999999999999</v>
      </c>
      <c r="E11" s="235" t="s">
        <v>559</v>
      </c>
      <c r="F11" s="235" t="s">
        <v>559</v>
      </c>
      <c r="G11" s="460" t="s">
        <v>1875</v>
      </c>
    </row>
    <row r="12" spans="1:7" ht="51" customHeight="1">
      <c r="A12" s="459" t="s">
        <v>1876</v>
      </c>
      <c r="B12" s="195">
        <v>70.8</v>
      </c>
      <c r="C12" s="195">
        <v>68.400000000000006</v>
      </c>
      <c r="D12" s="195">
        <v>351</v>
      </c>
      <c r="E12" s="235" t="s">
        <v>559</v>
      </c>
      <c r="F12" s="235" t="s">
        <v>559</v>
      </c>
      <c r="G12" s="196" t="s">
        <v>1877</v>
      </c>
    </row>
    <row r="13" spans="1:7" ht="33.950000000000003" customHeight="1">
      <c r="A13" s="459" t="s">
        <v>1878</v>
      </c>
      <c r="B13" s="195">
        <v>9.5</v>
      </c>
      <c r="C13" s="195">
        <v>15.9</v>
      </c>
      <c r="D13" s="195">
        <v>73.8</v>
      </c>
      <c r="E13" s="235" t="s">
        <v>559</v>
      </c>
      <c r="F13" s="235" t="s">
        <v>559</v>
      </c>
      <c r="G13" s="196" t="s">
        <v>1879</v>
      </c>
    </row>
    <row r="14" spans="1:7" ht="33.950000000000003" customHeight="1">
      <c r="A14" s="459" t="s">
        <v>1880</v>
      </c>
      <c r="B14" s="195">
        <v>2.2999999999999998</v>
      </c>
      <c r="C14" s="195">
        <v>4.7</v>
      </c>
      <c r="D14" s="195">
        <v>2.4</v>
      </c>
      <c r="E14" s="235" t="s">
        <v>559</v>
      </c>
      <c r="F14" s="235" t="s">
        <v>559</v>
      </c>
      <c r="G14" s="461" t="s">
        <v>1881</v>
      </c>
    </row>
    <row r="15" spans="1:7" ht="21.2" customHeight="1">
      <c r="A15" s="459" t="s">
        <v>1882</v>
      </c>
      <c r="B15" s="195">
        <v>0.2</v>
      </c>
      <c r="C15" s="195">
        <v>0.3</v>
      </c>
      <c r="D15" s="466" t="s">
        <v>949</v>
      </c>
      <c r="E15" s="235" t="s">
        <v>559</v>
      </c>
      <c r="F15" s="235" t="s">
        <v>559</v>
      </c>
      <c r="G15" s="460" t="s">
        <v>1883</v>
      </c>
    </row>
    <row r="16" spans="1:7" ht="48.6" customHeight="1">
      <c r="A16" s="459" t="s">
        <v>1884</v>
      </c>
      <c r="B16" s="195">
        <v>0.1</v>
      </c>
      <c r="C16" s="466" t="s">
        <v>949</v>
      </c>
      <c r="D16" s="195">
        <v>0.4</v>
      </c>
      <c r="E16" s="235" t="s">
        <v>559</v>
      </c>
      <c r="F16" s="235" t="s">
        <v>559</v>
      </c>
      <c r="G16" s="196" t="s">
        <v>1885</v>
      </c>
    </row>
    <row r="17" spans="1:7" ht="33.950000000000003" customHeight="1">
      <c r="A17" s="459" t="s">
        <v>1886</v>
      </c>
      <c r="B17" s="195">
        <v>0.4</v>
      </c>
      <c r="C17" s="195">
        <v>1.2</v>
      </c>
      <c r="D17" s="195">
        <v>2.5</v>
      </c>
      <c r="E17" s="235" t="s">
        <v>559</v>
      </c>
      <c r="F17" s="235" t="s">
        <v>559</v>
      </c>
      <c r="G17" s="196" t="s">
        <v>1887</v>
      </c>
    </row>
    <row r="18" spans="1:7" ht="6" customHeight="1"/>
  </sheetData>
  <mergeCells count="6">
    <mergeCell ref="A7:G7"/>
    <mergeCell ref="A1:G1"/>
    <mergeCell ref="A2:G2"/>
    <mergeCell ref="A3:G3"/>
    <mergeCell ref="A4:G4"/>
    <mergeCell ref="A5:G5"/>
  </mergeCells>
  <pageMargins left="0.39370078740157483" right="0.39370078740157483" top="0.78740157480314965" bottom="0.78740157480314965" header="0.31496062992125984" footer="0.31496062992125984"/>
  <pageSetup paperSize="9" scale="95" orientation="portrait" r:id="rId1"/>
  <headerFooter>
    <oddFooter>&amp;C&amp;11 128</oddFooter>
  </headerFooter>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workbookViewId="0">
      <selection sqref="A1:G1"/>
    </sheetView>
  </sheetViews>
  <sheetFormatPr defaultColWidth="5.5" defaultRowHeight="12"/>
  <cols>
    <col min="1" max="1" width="25.5" customWidth="1"/>
    <col min="2" max="6" width="13.33203125" customWidth="1"/>
    <col min="7" max="7" width="25.5" customWidth="1"/>
  </cols>
  <sheetData>
    <row r="1" spans="1:7" ht="19.7" customHeight="1">
      <c r="A1" s="652" t="s">
        <v>1921</v>
      </c>
      <c r="B1" s="652"/>
      <c r="C1" s="652"/>
      <c r="D1" s="652"/>
      <c r="E1" s="652"/>
      <c r="F1" s="652"/>
      <c r="G1" s="652"/>
    </row>
    <row r="2" spans="1:7" ht="18.600000000000001" customHeight="1">
      <c r="A2" s="652" t="s">
        <v>1922</v>
      </c>
      <c r="B2" s="652"/>
      <c r="C2" s="652"/>
      <c r="D2" s="652"/>
      <c r="E2" s="652"/>
      <c r="F2" s="652"/>
      <c r="G2" s="652"/>
    </row>
    <row r="3" spans="1:7" ht="19.7" customHeight="1">
      <c r="A3" s="657" t="s">
        <v>1923</v>
      </c>
      <c r="B3" s="657"/>
      <c r="C3" s="657"/>
      <c r="D3" s="657"/>
      <c r="E3" s="657"/>
      <c r="F3" s="657"/>
      <c r="G3" s="657"/>
    </row>
    <row r="4" spans="1:7" ht="19.7" customHeight="1">
      <c r="A4" s="654" t="s">
        <v>1924</v>
      </c>
      <c r="B4" s="654"/>
      <c r="C4" s="654"/>
      <c r="D4" s="654"/>
      <c r="E4" s="654"/>
      <c r="F4" s="654"/>
      <c r="G4" s="654"/>
    </row>
    <row r="5" spans="1:7" ht="19.7" customHeight="1">
      <c r="A5" s="259"/>
      <c r="B5" s="470">
        <v>2010</v>
      </c>
      <c r="C5" s="470">
        <v>2015</v>
      </c>
      <c r="D5" s="175">
        <v>2020</v>
      </c>
      <c r="E5" s="175">
        <v>2021</v>
      </c>
      <c r="F5" s="175">
        <v>2022</v>
      </c>
      <c r="G5" s="259"/>
    </row>
    <row r="6" spans="1:7" ht="6" customHeight="1"/>
    <row r="7" spans="1:7" ht="23.45" customHeight="1">
      <c r="A7" s="218" t="s">
        <v>691</v>
      </c>
      <c r="B7" s="457">
        <f>SUM(B8:B34)</f>
        <v>2761.5</v>
      </c>
      <c r="C7" s="457">
        <f>SUM(C8:C34)</f>
        <v>7675.5999999999976</v>
      </c>
      <c r="D7" s="457">
        <f>SUM(D8:D33)</f>
        <v>13239.599999999997</v>
      </c>
      <c r="E7" s="471" t="s">
        <v>559</v>
      </c>
      <c r="F7" s="471" t="s">
        <v>559</v>
      </c>
      <c r="G7" s="220" t="s">
        <v>692</v>
      </c>
    </row>
    <row r="8" spans="1:7" ht="36.75" customHeight="1">
      <c r="A8" s="221" t="s">
        <v>693</v>
      </c>
      <c r="B8" s="469">
        <v>162.30000000000001</v>
      </c>
      <c r="C8" s="469" t="s">
        <v>559</v>
      </c>
      <c r="D8" s="469" t="s">
        <v>559</v>
      </c>
      <c r="E8" s="469" t="s">
        <v>559</v>
      </c>
      <c r="F8" s="469" t="s">
        <v>559</v>
      </c>
      <c r="G8" s="224" t="s">
        <v>695</v>
      </c>
    </row>
    <row r="9" spans="1:7" ht="23.45" customHeight="1">
      <c r="A9" s="221" t="s">
        <v>696</v>
      </c>
      <c r="B9" s="469">
        <v>37</v>
      </c>
      <c r="C9" s="469">
        <v>40.5</v>
      </c>
      <c r="D9" s="331">
        <v>182.1</v>
      </c>
      <c r="E9" s="469" t="s">
        <v>559</v>
      </c>
      <c r="F9" s="469" t="s">
        <v>559</v>
      </c>
      <c r="G9" s="225" t="s">
        <v>697</v>
      </c>
    </row>
    <row r="10" spans="1:7" ht="23.45" customHeight="1">
      <c r="A10" s="221" t="s">
        <v>698</v>
      </c>
      <c r="B10" s="469">
        <v>3.5</v>
      </c>
      <c r="C10" s="469">
        <v>5.3</v>
      </c>
      <c r="D10" s="331">
        <v>32.6</v>
      </c>
      <c r="E10" s="469" t="s">
        <v>559</v>
      </c>
      <c r="F10" s="469" t="s">
        <v>559</v>
      </c>
      <c r="G10" s="225" t="s">
        <v>699</v>
      </c>
    </row>
    <row r="11" spans="1:7" ht="23.45" customHeight="1">
      <c r="A11" s="221" t="s">
        <v>700</v>
      </c>
      <c r="B11" s="469">
        <v>950.9</v>
      </c>
      <c r="C11" s="469">
        <v>1417.9</v>
      </c>
      <c r="D11" s="331">
        <v>5103.8999999999996</v>
      </c>
      <c r="E11" s="469" t="s">
        <v>559</v>
      </c>
      <c r="F11" s="469" t="s">
        <v>559</v>
      </c>
      <c r="G11" s="225" t="s">
        <v>701</v>
      </c>
    </row>
    <row r="12" spans="1:7" ht="23.45" customHeight="1">
      <c r="A12" s="221" t="s">
        <v>702</v>
      </c>
      <c r="B12" s="469">
        <v>575</v>
      </c>
      <c r="C12" s="469">
        <v>232.3</v>
      </c>
      <c r="D12" s="331">
        <v>3099.2</v>
      </c>
      <c r="E12" s="469" t="s">
        <v>559</v>
      </c>
      <c r="F12" s="469" t="s">
        <v>559</v>
      </c>
      <c r="G12" s="225" t="s">
        <v>703</v>
      </c>
    </row>
    <row r="13" spans="1:7" ht="23.45" customHeight="1">
      <c r="A13" s="221" t="s">
        <v>704</v>
      </c>
      <c r="B13" s="469">
        <v>11.5</v>
      </c>
      <c r="C13" s="469">
        <v>18</v>
      </c>
      <c r="D13" s="331">
        <v>11.9</v>
      </c>
      <c r="E13" s="469" t="s">
        <v>559</v>
      </c>
      <c r="F13" s="469" t="s">
        <v>559</v>
      </c>
      <c r="G13" s="225" t="s">
        <v>705</v>
      </c>
    </row>
    <row r="14" spans="1:7" ht="23.45" customHeight="1">
      <c r="A14" s="221" t="s">
        <v>706</v>
      </c>
      <c r="B14" s="469">
        <v>9.9</v>
      </c>
      <c r="C14" s="469">
        <v>7.8</v>
      </c>
      <c r="D14" s="331">
        <v>24.8</v>
      </c>
      <c r="E14" s="469" t="s">
        <v>559</v>
      </c>
      <c r="F14" s="469" t="s">
        <v>559</v>
      </c>
      <c r="G14" s="225" t="s">
        <v>707</v>
      </c>
    </row>
    <row r="15" spans="1:7" ht="23.45" customHeight="1">
      <c r="A15" s="221" t="s">
        <v>708</v>
      </c>
      <c r="B15" s="469">
        <v>159.30000000000001</v>
      </c>
      <c r="C15" s="469">
        <v>591.5</v>
      </c>
      <c r="D15" s="331">
        <v>902.9</v>
      </c>
      <c r="E15" s="469" t="s">
        <v>559</v>
      </c>
      <c r="F15" s="469" t="s">
        <v>559</v>
      </c>
      <c r="G15" s="225" t="s">
        <v>709</v>
      </c>
    </row>
    <row r="16" spans="1:7" ht="23.45" customHeight="1">
      <c r="A16" s="221" t="s">
        <v>710</v>
      </c>
      <c r="B16" s="469">
        <v>136.9</v>
      </c>
      <c r="C16" s="469">
        <v>90.5</v>
      </c>
      <c r="D16" s="331">
        <v>267.60000000000002</v>
      </c>
      <c r="E16" s="469" t="s">
        <v>559</v>
      </c>
      <c r="F16" s="469" t="s">
        <v>559</v>
      </c>
      <c r="G16" s="225" t="s">
        <v>711</v>
      </c>
    </row>
    <row r="17" spans="1:7" ht="23.45" customHeight="1">
      <c r="A17" s="221" t="s">
        <v>712</v>
      </c>
      <c r="B17" s="469">
        <v>53.4</v>
      </c>
      <c r="C17" s="469">
        <v>4157.5</v>
      </c>
      <c r="D17" s="331">
        <v>285.39999999999998</v>
      </c>
      <c r="E17" s="469" t="s">
        <v>559</v>
      </c>
      <c r="F17" s="469" t="s">
        <v>559</v>
      </c>
      <c r="G17" s="225" t="s">
        <v>713</v>
      </c>
    </row>
    <row r="18" spans="1:7" ht="23.45" customHeight="1">
      <c r="A18" s="221" t="s">
        <v>714</v>
      </c>
      <c r="B18" s="469">
        <v>26.4</v>
      </c>
      <c r="C18" s="469">
        <v>6.3</v>
      </c>
      <c r="D18" s="331">
        <v>48.5</v>
      </c>
      <c r="E18" s="469" t="s">
        <v>559</v>
      </c>
      <c r="F18" s="469" t="s">
        <v>559</v>
      </c>
      <c r="G18" s="225" t="s">
        <v>715</v>
      </c>
    </row>
    <row r="19" spans="1:7" ht="23.45" customHeight="1">
      <c r="A19" s="221" t="s">
        <v>716</v>
      </c>
      <c r="B19" s="469">
        <v>102.7</v>
      </c>
      <c r="C19" s="469">
        <v>51.9</v>
      </c>
      <c r="D19" s="331">
        <v>43.5</v>
      </c>
      <c r="E19" s="469" t="s">
        <v>559</v>
      </c>
      <c r="F19" s="469" t="s">
        <v>559</v>
      </c>
      <c r="G19" s="225" t="s">
        <v>717</v>
      </c>
    </row>
    <row r="20" spans="1:7" ht="23.45" customHeight="1">
      <c r="A20" s="221" t="s">
        <v>718</v>
      </c>
      <c r="B20" s="469">
        <v>87.6</v>
      </c>
      <c r="C20" s="469">
        <v>60.4</v>
      </c>
      <c r="D20" s="331">
        <v>165.1</v>
      </c>
      <c r="E20" s="469" t="s">
        <v>559</v>
      </c>
      <c r="F20" s="469" t="s">
        <v>559</v>
      </c>
      <c r="G20" s="225" t="s">
        <v>719</v>
      </c>
    </row>
    <row r="21" spans="1:7" ht="23.45" customHeight="1">
      <c r="A21" s="221" t="s">
        <v>720</v>
      </c>
      <c r="B21" s="469">
        <v>31.3</v>
      </c>
      <c r="C21" s="469">
        <v>98.2</v>
      </c>
      <c r="D21" s="331">
        <v>331.4</v>
      </c>
      <c r="E21" s="469" t="s">
        <v>559</v>
      </c>
      <c r="F21" s="469" t="s">
        <v>559</v>
      </c>
      <c r="G21" s="225" t="s">
        <v>721</v>
      </c>
    </row>
    <row r="22" spans="1:7" ht="23.45" customHeight="1">
      <c r="A22" s="221" t="s">
        <v>722</v>
      </c>
      <c r="B22" s="469">
        <v>55.4</v>
      </c>
      <c r="C22" s="469">
        <v>26.5</v>
      </c>
      <c r="D22" s="331">
        <v>124.8</v>
      </c>
      <c r="E22" s="469" t="s">
        <v>559</v>
      </c>
      <c r="F22" s="469" t="s">
        <v>559</v>
      </c>
      <c r="G22" s="225" t="s">
        <v>723</v>
      </c>
    </row>
    <row r="23" spans="1:7" ht="23.45" customHeight="1">
      <c r="A23" s="221" t="s">
        <v>724</v>
      </c>
      <c r="B23" s="469">
        <v>77.099999999999994</v>
      </c>
      <c r="C23" s="469">
        <v>66.900000000000006</v>
      </c>
      <c r="D23" s="331">
        <v>364.4</v>
      </c>
      <c r="E23" s="469" t="s">
        <v>559</v>
      </c>
      <c r="F23" s="469" t="s">
        <v>559</v>
      </c>
      <c r="G23" s="225" t="s">
        <v>725</v>
      </c>
    </row>
    <row r="24" spans="1:7" ht="23.45" customHeight="1">
      <c r="A24" s="221" t="s">
        <v>726</v>
      </c>
      <c r="B24" s="469">
        <v>20.6</v>
      </c>
      <c r="C24" s="469">
        <v>42.9</v>
      </c>
      <c r="D24" s="331">
        <v>51.2</v>
      </c>
      <c r="E24" s="469" t="s">
        <v>559</v>
      </c>
      <c r="F24" s="469" t="s">
        <v>559</v>
      </c>
      <c r="G24" s="225" t="s">
        <v>727</v>
      </c>
    </row>
    <row r="25" spans="1:7" ht="23.45" customHeight="1">
      <c r="A25" s="221" t="s">
        <v>728</v>
      </c>
      <c r="B25" s="469">
        <v>15.4</v>
      </c>
      <c r="C25" s="469">
        <v>52.5</v>
      </c>
      <c r="D25" s="331">
        <v>85.9</v>
      </c>
      <c r="E25" s="469" t="s">
        <v>559</v>
      </c>
      <c r="F25" s="469" t="s">
        <v>559</v>
      </c>
      <c r="G25" s="225" t="s">
        <v>729</v>
      </c>
    </row>
    <row r="26" spans="1:7" ht="23.45" customHeight="1">
      <c r="A26" s="221" t="s">
        <v>730</v>
      </c>
      <c r="B26" s="469">
        <v>7.6</v>
      </c>
      <c r="C26" s="469">
        <v>23.7</v>
      </c>
      <c r="D26" s="331">
        <v>36.200000000000003</v>
      </c>
      <c r="E26" s="469" t="s">
        <v>559</v>
      </c>
      <c r="F26" s="469" t="s">
        <v>559</v>
      </c>
      <c r="G26" s="225" t="s">
        <v>731</v>
      </c>
    </row>
    <row r="27" spans="1:7" ht="23.45" customHeight="1">
      <c r="A27" s="221" t="s">
        <v>732</v>
      </c>
      <c r="B27" s="469">
        <v>98.6</v>
      </c>
      <c r="C27" s="469">
        <v>62.9</v>
      </c>
      <c r="D27" s="331">
        <v>706.8</v>
      </c>
      <c r="E27" s="469" t="s">
        <v>559</v>
      </c>
      <c r="F27" s="469" t="s">
        <v>559</v>
      </c>
      <c r="G27" s="225" t="s">
        <v>733</v>
      </c>
    </row>
    <row r="28" spans="1:7" ht="23.45" customHeight="1">
      <c r="A28" s="221" t="s">
        <v>734</v>
      </c>
      <c r="B28" s="469">
        <v>2.8</v>
      </c>
      <c r="C28" s="469">
        <v>7.9</v>
      </c>
      <c r="D28" s="331">
        <v>11</v>
      </c>
      <c r="E28" s="469" t="s">
        <v>559</v>
      </c>
      <c r="F28" s="469" t="s">
        <v>559</v>
      </c>
      <c r="G28" s="225" t="s">
        <v>735</v>
      </c>
    </row>
    <row r="29" spans="1:7" ht="23.45" customHeight="1">
      <c r="A29" s="221" t="s">
        <v>736</v>
      </c>
      <c r="B29" s="469">
        <v>4.4000000000000004</v>
      </c>
      <c r="C29" s="469">
        <v>19.3</v>
      </c>
      <c r="D29" s="331">
        <v>61</v>
      </c>
      <c r="E29" s="469" t="s">
        <v>559</v>
      </c>
      <c r="F29" s="469" t="s">
        <v>559</v>
      </c>
      <c r="G29" s="225" t="s">
        <v>737</v>
      </c>
    </row>
    <row r="30" spans="1:7" ht="23.45" customHeight="1">
      <c r="A30" s="221" t="s">
        <v>738</v>
      </c>
      <c r="B30" s="469">
        <v>36.1</v>
      </c>
      <c r="C30" s="469">
        <v>54.3</v>
      </c>
      <c r="D30" s="331">
        <v>42.9</v>
      </c>
      <c r="E30" s="469" t="s">
        <v>559</v>
      </c>
      <c r="F30" s="469" t="s">
        <v>559</v>
      </c>
      <c r="G30" s="225" t="s">
        <v>739</v>
      </c>
    </row>
    <row r="31" spans="1:7" ht="23.45" customHeight="1">
      <c r="A31" s="221" t="s">
        <v>740</v>
      </c>
      <c r="B31" s="469">
        <v>8.5</v>
      </c>
      <c r="C31" s="469">
        <v>18.7</v>
      </c>
      <c r="D31" s="331">
        <v>79.900000000000006</v>
      </c>
      <c r="E31" s="469" t="s">
        <v>559</v>
      </c>
      <c r="F31" s="469" t="s">
        <v>559</v>
      </c>
      <c r="G31" s="225" t="s">
        <v>741</v>
      </c>
    </row>
    <row r="32" spans="1:7" ht="23.45" customHeight="1">
      <c r="A32" s="221" t="s">
        <v>742</v>
      </c>
      <c r="B32" s="469">
        <v>27.2</v>
      </c>
      <c r="C32" s="469">
        <v>30.9</v>
      </c>
      <c r="D32" s="331">
        <v>49.5</v>
      </c>
      <c r="E32" s="469" t="s">
        <v>559</v>
      </c>
      <c r="F32" s="469" t="s">
        <v>559</v>
      </c>
      <c r="G32" s="225" t="s">
        <v>743</v>
      </c>
    </row>
    <row r="33" spans="1:7" ht="23.45" customHeight="1">
      <c r="A33" s="293" t="s">
        <v>1399</v>
      </c>
      <c r="B33" s="469">
        <v>47.7</v>
      </c>
      <c r="C33" s="469">
        <v>491</v>
      </c>
      <c r="D33" s="331">
        <v>1127.0999999999999</v>
      </c>
      <c r="E33" s="469" t="s">
        <v>559</v>
      </c>
      <c r="F33" s="469" t="s">
        <v>559</v>
      </c>
      <c r="G33" s="225" t="s">
        <v>1400</v>
      </c>
    </row>
    <row r="34" spans="1:7" ht="23.45" customHeight="1">
      <c r="A34" s="221" t="s">
        <v>746</v>
      </c>
      <c r="B34" s="469">
        <v>12.4</v>
      </c>
      <c r="C34" s="469" t="s">
        <v>559</v>
      </c>
      <c r="D34" s="469" t="s">
        <v>559</v>
      </c>
      <c r="E34" s="469" t="s">
        <v>559</v>
      </c>
      <c r="F34" s="469" t="s">
        <v>559</v>
      </c>
      <c r="G34" s="225" t="s">
        <v>747</v>
      </c>
    </row>
    <row r="35" spans="1:7" ht="22.5" customHeight="1"/>
  </sheetData>
  <mergeCells count="4">
    <mergeCell ref="A1:G1"/>
    <mergeCell ref="A2:G2"/>
    <mergeCell ref="A3:G3"/>
    <mergeCell ref="A4:G4"/>
  </mergeCells>
  <pageMargins left="0.59055118110236227" right="0.59055118110236227" top="0.78740157480314965" bottom="0.78740157480314965" header="0.31496062992125984" footer="0.31496062992125984"/>
  <pageSetup paperSize="9" scale="95" orientation="portrait" r:id="rId1"/>
  <headerFooter>
    <oddFooter>&amp;C&amp;11 129</oddFooter>
  </headerFooter>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A13" sqref="A13:G13"/>
    </sheetView>
  </sheetViews>
  <sheetFormatPr defaultColWidth="5.5" defaultRowHeight="12"/>
  <cols>
    <col min="1" max="1" width="25.5" customWidth="1"/>
    <col min="2" max="6" width="13.33203125" customWidth="1"/>
    <col min="7" max="7" width="25.5" customWidth="1"/>
  </cols>
  <sheetData>
    <row r="1" spans="1:7" ht="19.7" customHeight="1">
      <c r="A1" s="652" t="s">
        <v>1925</v>
      </c>
      <c r="B1" s="652"/>
      <c r="C1" s="652"/>
      <c r="D1" s="652"/>
      <c r="E1" s="652"/>
      <c r="F1" s="652"/>
      <c r="G1" s="652"/>
    </row>
    <row r="2" spans="1:7" ht="18.600000000000001" customHeight="1">
      <c r="A2" s="652" t="s">
        <v>1926</v>
      </c>
      <c r="B2" s="652"/>
      <c r="C2" s="652"/>
      <c r="D2" s="652"/>
      <c r="E2" s="652"/>
      <c r="F2" s="652"/>
      <c r="G2" s="652"/>
    </row>
    <row r="3" spans="1:7" ht="19.7" customHeight="1">
      <c r="A3" s="657" t="s">
        <v>1927</v>
      </c>
      <c r="B3" s="657"/>
      <c r="C3" s="657"/>
      <c r="D3" s="657"/>
      <c r="E3" s="657"/>
      <c r="F3" s="657"/>
      <c r="G3" s="657"/>
    </row>
    <row r="4" spans="1:7" ht="18.600000000000001" customHeight="1">
      <c r="A4" s="657" t="s">
        <v>1928</v>
      </c>
      <c r="B4" s="657"/>
      <c r="C4" s="657"/>
      <c r="D4" s="657"/>
      <c r="E4" s="657"/>
      <c r="F4" s="657"/>
      <c r="G4" s="657"/>
    </row>
    <row r="5" spans="1:7" ht="19.7" customHeight="1">
      <c r="A5" s="812" t="s">
        <v>1924</v>
      </c>
      <c r="B5" s="812"/>
      <c r="C5" s="812"/>
      <c r="D5" s="812"/>
      <c r="E5" s="812"/>
      <c r="F5" s="812"/>
      <c r="G5" s="812"/>
    </row>
    <row r="6" spans="1:7" ht="19.7" customHeight="1">
      <c r="A6" s="259"/>
      <c r="B6" s="455">
        <v>2010</v>
      </c>
      <c r="C6" s="455">
        <v>2015</v>
      </c>
      <c r="D6" s="175">
        <v>2020</v>
      </c>
      <c r="E6" s="175">
        <v>2021</v>
      </c>
      <c r="F6" s="175">
        <v>2022</v>
      </c>
      <c r="G6" s="259"/>
    </row>
    <row r="7" spans="1:7" ht="6" customHeight="1">
      <c r="A7" s="91"/>
      <c r="B7" s="91"/>
      <c r="C7" s="91"/>
      <c r="D7" s="91"/>
      <c r="E7" s="91"/>
      <c r="F7" s="91"/>
      <c r="G7" s="91"/>
    </row>
    <row r="8" spans="1:7" ht="22.5" customHeight="1">
      <c r="A8" s="218" t="s">
        <v>691</v>
      </c>
      <c r="B8" s="457">
        <v>2145.1</v>
      </c>
      <c r="C8" s="457">
        <v>2692.3</v>
      </c>
      <c r="D8" s="472">
        <v>11129.4</v>
      </c>
      <c r="E8" s="471" t="s">
        <v>559</v>
      </c>
      <c r="F8" s="471" t="s">
        <v>559</v>
      </c>
      <c r="G8" s="220" t="s">
        <v>692</v>
      </c>
    </row>
    <row r="9" spans="1:7" ht="36.75" customHeight="1">
      <c r="A9" s="221" t="s">
        <v>693</v>
      </c>
      <c r="B9" s="469">
        <v>78.099999999999994</v>
      </c>
      <c r="C9" s="473" t="s">
        <v>559</v>
      </c>
      <c r="D9" s="466" t="s">
        <v>559</v>
      </c>
      <c r="E9" s="469" t="s">
        <v>559</v>
      </c>
      <c r="F9" s="469" t="s">
        <v>559</v>
      </c>
      <c r="G9" s="224" t="s">
        <v>695</v>
      </c>
    </row>
    <row r="10" spans="1:7" ht="22.5" customHeight="1">
      <c r="A10" s="221" t="s">
        <v>696</v>
      </c>
      <c r="B10" s="469">
        <v>24.9</v>
      </c>
      <c r="C10" s="469">
        <v>7</v>
      </c>
      <c r="D10" s="331">
        <v>176.6</v>
      </c>
      <c r="E10" s="469" t="s">
        <v>559</v>
      </c>
      <c r="F10" s="469" t="s">
        <v>559</v>
      </c>
      <c r="G10" s="225" t="s">
        <v>697</v>
      </c>
    </row>
    <row r="11" spans="1:7" ht="22.5" customHeight="1">
      <c r="A11" s="221" t="s">
        <v>698</v>
      </c>
      <c r="B11" s="469">
        <v>3.1</v>
      </c>
      <c r="C11" s="469">
        <v>2.2999999999999998</v>
      </c>
      <c r="D11" s="331">
        <v>21.1</v>
      </c>
      <c r="E11" s="469" t="s">
        <v>559</v>
      </c>
      <c r="F11" s="469" t="s">
        <v>559</v>
      </c>
      <c r="G11" s="225" t="s">
        <v>699</v>
      </c>
    </row>
    <row r="12" spans="1:7" ht="22.5" customHeight="1">
      <c r="A12" s="221" t="s">
        <v>700</v>
      </c>
      <c r="B12" s="469">
        <v>884.3</v>
      </c>
      <c r="C12" s="469">
        <v>1316.4</v>
      </c>
      <c r="D12" s="331">
        <v>5046.1000000000004</v>
      </c>
      <c r="E12" s="469" t="s">
        <v>559</v>
      </c>
      <c r="F12" s="469" t="s">
        <v>559</v>
      </c>
      <c r="G12" s="225" t="s">
        <v>701</v>
      </c>
    </row>
    <row r="13" spans="1:7" ht="22.5" customHeight="1">
      <c r="A13" s="221" t="s">
        <v>702</v>
      </c>
      <c r="B13" s="469">
        <v>489.1</v>
      </c>
      <c r="C13" s="469">
        <v>191.6</v>
      </c>
      <c r="D13" s="331">
        <v>2932.9</v>
      </c>
      <c r="E13" s="469" t="s">
        <v>559</v>
      </c>
      <c r="F13" s="469" t="s">
        <v>559</v>
      </c>
      <c r="G13" s="225" t="s">
        <v>703</v>
      </c>
    </row>
    <row r="14" spans="1:7" ht="22.5" customHeight="1">
      <c r="A14" s="221" t="s">
        <v>704</v>
      </c>
      <c r="B14" s="469">
        <v>4.4000000000000004</v>
      </c>
      <c r="C14" s="469">
        <v>1.4</v>
      </c>
      <c r="D14" s="331">
        <v>5.0999999999999996</v>
      </c>
      <c r="E14" s="469" t="s">
        <v>559</v>
      </c>
      <c r="F14" s="469" t="s">
        <v>559</v>
      </c>
      <c r="G14" s="225" t="s">
        <v>705</v>
      </c>
    </row>
    <row r="15" spans="1:7" ht="22.5" customHeight="1">
      <c r="A15" s="221" t="s">
        <v>706</v>
      </c>
      <c r="B15" s="469">
        <v>5</v>
      </c>
      <c r="C15" s="469">
        <v>2.2000000000000002</v>
      </c>
      <c r="D15" s="331">
        <v>22.6</v>
      </c>
      <c r="E15" s="469" t="s">
        <v>559</v>
      </c>
      <c r="F15" s="469" t="s">
        <v>559</v>
      </c>
      <c r="G15" s="225" t="s">
        <v>707</v>
      </c>
    </row>
    <row r="16" spans="1:7" ht="22.5" customHeight="1">
      <c r="A16" s="221" t="s">
        <v>708</v>
      </c>
      <c r="B16" s="469">
        <v>138.19999999999999</v>
      </c>
      <c r="C16" s="469">
        <v>520.1</v>
      </c>
      <c r="D16" s="331">
        <v>827.8</v>
      </c>
      <c r="E16" s="469" t="s">
        <v>559</v>
      </c>
      <c r="F16" s="469" t="s">
        <v>559</v>
      </c>
      <c r="G16" s="225" t="s">
        <v>709</v>
      </c>
    </row>
    <row r="17" spans="1:7" ht="22.5" customHeight="1">
      <c r="A17" s="221" t="s">
        <v>710</v>
      </c>
      <c r="B17" s="469">
        <v>8.6999999999999993</v>
      </c>
      <c r="C17" s="469">
        <v>16</v>
      </c>
      <c r="D17" s="331">
        <v>66</v>
      </c>
      <c r="E17" s="469" t="s">
        <v>559</v>
      </c>
      <c r="F17" s="469" t="s">
        <v>559</v>
      </c>
      <c r="G17" s="225" t="s">
        <v>711</v>
      </c>
    </row>
    <row r="18" spans="1:7" ht="22.5" customHeight="1">
      <c r="A18" s="221" t="s">
        <v>712</v>
      </c>
      <c r="B18" s="469">
        <v>28.6</v>
      </c>
      <c r="C18" s="469">
        <v>20.100000000000001</v>
      </c>
      <c r="D18" s="331">
        <v>147.6</v>
      </c>
      <c r="E18" s="469" t="s">
        <v>559</v>
      </c>
      <c r="F18" s="469" t="s">
        <v>559</v>
      </c>
      <c r="G18" s="225" t="s">
        <v>713</v>
      </c>
    </row>
    <row r="19" spans="1:7" ht="22.5" customHeight="1">
      <c r="A19" s="221" t="s">
        <v>714</v>
      </c>
      <c r="B19" s="469">
        <v>14.5</v>
      </c>
      <c r="C19" s="469">
        <v>0.4</v>
      </c>
      <c r="D19" s="331">
        <v>42.1</v>
      </c>
      <c r="E19" s="469" t="s">
        <v>559</v>
      </c>
      <c r="F19" s="469" t="s">
        <v>559</v>
      </c>
      <c r="G19" s="225" t="s">
        <v>715</v>
      </c>
    </row>
    <row r="20" spans="1:7" ht="22.5" customHeight="1">
      <c r="A20" s="221" t="s">
        <v>716</v>
      </c>
      <c r="B20" s="469">
        <v>81.3</v>
      </c>
      <c r="C20" s="469">
        <v>46.7</v>
      </c>
      <c r="D20" s="331">
        <v>7.1</v>
      </c>
      <c r="E20" s="469" t="s">
        <v>559</v>
      </c>
      <c r="F20" s="469" t="s">
        <v>559</v>
      </c>
      <c r="G20" s="225" t="s">
        <v>717</v>
      </c>
    </row>
    <row r="21" spans="1:7" ht="22.5" customHeight="1">
      <c r="A21" s="221" t="s">
        <v>718</v>
      </c>
      <c r="B21" s="469">
        <v>45.4</v>
      </c>
      <c r="C21" s="469">
        <v>57.2</v>
      </c>
      <c r="D21" s="331">
        <v>120.5</v>
      </c>
      <c r="E21" s="469" t="s">
        <v>559</v>
      </c>
      <c r="F21" s="469" t="s">
        <v>559</v>
      </c>
      <c r="G21" s="225" t="s">
        <v>719</v>
      </c>
    </row>
    <row r="22" spans="1:7" ht="22.5" customHeight="1">
      <c r="A22" s="221" t="s">
        <v>720</v>
      </c>
      <c r="B22" s="469">
        <v>31.1</v>
      </c>
      <c r="C22" s="469">
        <v>93.1</v>
      </c>
      <c r="D22" s="331">
        <v>317.60000000000002</v>
      </c>
      <c r="E22" s="469" t="s">
        <v>559</v>
      </c>
      <c r="F22" s="469" t="s">
        <v>559</v>
      </c>
      <c r="G22" s="225" t="s">
        <v>721</v>
      </c>
    </row>
    <row r="23" spans="1:7" ht="22.5" customHeight="1">
      <c r="A23" s="221" t="s">
        <v>722</v>
      </c>
      <c r="B23" s="469">
        <v>34.4</v>
      </c>
      <c r="C23" s="469">
        <v>19.100000000000001</v>
      </c>
      <c r="D23" s="331">
        <v>77</v>
      </c>
      <c r="E23" s="469" t="s">
        <v>559</v>
      </c>
      <c r="F23" s="469" t="s">
        <v>559</v>
      </c>
      <c r="G23" s="225" t="s">
        <v>723</v>
      </c>
    </row>
    <row r="24" spans="1:7" ht="22.5" customHeight="1">
      <c r="A24" s="221" t="s">
        <v>724</v>
      </c>
      <c r="B24" s="469">
        <v>69.7</v>
      </c>
      <c r="C24" s="469">
        <v>54.7</v>
      </c>
      <c r="D24" s="331">
        <v>227.5</v>
      </c>
      <c r="E24" s="469" t="s">
        <v>559</v>
      </c>
      <c r="F24" s="469" t="s">
        <v>559</v>
      </c>
      <c r="G24" s="225" t="s">
        <v>725</v>
      </c>
    </row>
    <row r="25" spans="1:7" ht="22.5" customHeight="1">
      <c r="A25" s="221" t="s">
        <v>726</v>
      </c>
      <c r="B25" s="469">
        <v>15.7</v>
      </c>
      <c r="C25" s="469">
        <v>27.5</v>
      </c>
      <c r="D25" s="331">
        <v>33.700000000000003</v>
      </c>
      <c r="E25" s="469" t="s">
        <v>559</v>
      </c>
      <c r="F25" s="469" t="s">
        <v>559</v>
      </c>
      <c r="G25" s="225" t="s">
        <v>727</v>
      </c>
    </row>
    <row r="26" spans="1:7" ht="22.5" customHeight="1">
      <c r="A26" s="221" t="s">
        <v>728</v>
      </c>
      <c r="B26" s="469">
        <v>10.5</v>
      </c>
      <c r="C26" s="469">
        <v>27.8</v>
      </c>
      <c r="D26" s="331">
        <v>78</v>
      </c>
      <c r="E26" s="469" t="s">
        <v>559</v>
      </c>
      <c r="F26" s="469" t="s">
        <v>559</v>
      </c>
      <c r="G26" s="225" t="s">
        <v>729</v>
      </c>
    </row>
    <row r="27" spans="1:7" ht="22.5" customHeight="1">
      <c r="A27" s="221" t="s">
        <v>730</v>
      </c>
      <c r="B27" s="469">
        <v>0.3</v>
      </c>
      <c r="C27" s="469">
        <v>3.1</v>
      </c>
      <c r="D27" s="331">
        <v>33.700000000000003</v>
      </c>
      <c r="E27" s="469" t="s">
        <v>559</v>
      </c>
      <c r="F27" s="469" t="s">
        <v>559</v>
      </c>
      <c r="G27" s="225" t="s">
        <v>731</v>
      </c>
    </row>
    <row r="28" spans="1:7" ht="22.5" customHeight="1">
      <c r="A28" s="221" t="s">
        <v>732</v>
      </c>
      <c r="B28" s="469">
        <v>82.9</v>
      </c>
      <c r="C28" s="469">
        <v>42.6</v>
      </c>
      <c r="D28" s="331">
        <v>207.4</v>
      </c>
      <c r="E28" s="469" t="s">
        <v>559</v>
      </c>
      <c r="F28" s="469" t="s">
        <v>559</v>
      </c>
      <c r="G28" s="225" t="s">
        <v>733</v>
      </c>
    </row>
    <row r="29" spans="1:7" ht="22.5" customHeight="1">
      <c r="A29" s="221" t="s">
        <v>734</v>
      </c>
      <c r="B29" s="469">
        <v>1.8</v>
      </c>
      <c r="C29" s="469">
        <v>1.1000000000000001</v>
      </c>
      <c r="D29" s="331">
        <v>4.4000000000000004</v>
      </c>
      <c r="E29" s="469" t="s">
        <v>559</v>
      </c>
      <c r="F29" s="469" t="s">
        <v>559</v>
      </c>
      <c r="G29" s="225" t="s">
        <v>735</v>
      </c>
    </row>
    <row r="30" spans="1:7" ht="22.5" customHeight="1">
      <c r="A30" s="221" t="s">
        <v>736</v>
      </c>
      <c r="B30" s="469">
        <v>4.2</v>
      </c>
      <c r="C30" s="469">
        <v>4.4000000000000004</v>
      </c>
      <c r="D30" s="331">
        <v>30.9</v>
      </c>
      <c r="E30" s="469" t="s">
        <v>559</v>
      </c>
      <c r="F30" s="469" t="s">
        <v>559</v>
      </c>
      <c r="G30" s="225" t="s">
        <v>737</v>
      </c>
    </row>
    <row r="31" spans="1:7" ht="22.5" customHeight="1">
      <c r="A31" s="221" t="s">
        <v>738</v>
      </c>
      <c r="B31" s="469">
        <v>26</v>
      </c>
      <c r="C31" s="469">
        <v>24.8</v>
      </c>
      <c r="D31" s="331">
        <v>15.3</v>
      </c>
      <c r="E31" s="469" t="s">
        <v>559</v>
      </c>
      <c r="F31" s="469" t="s">
        <v>559</v>
      </c>
      <c r="G31" s="225" t="s">
        <v>739</v>
      </c>
    </row>
    <row r="32" spans="1:7" ht="22.5" customHeight="1">
      <c r="A32" s="221" t="s">
        <v>740</v>
      </c>
      <c r="B32" s="469">
        <v>1.4</v>
      </c>
      <c r="C32" s="469">
        <v>1.3</v>
      </c>
      <c r="D32" s="331">
        <v>6.2</v>
      </c>
      <c r="E32" s="469" t="s">
        <v>559</v>
      </c>
      <c r="F32" s="469" t="s">
        <v>559</v>
      </c>
      <c r="G32" s="225" t="s">
        <v>741</v>
      </c>
    </row>
    <row r="33" spans="1:7" ht="22.5" customHeight="1">
      <c r="A33" s="221" t="s">
        <v>742</v>
      </c>
      <c r="B33" s="469">
        <v>18.100000000000001</v>
      </c>
      <c r="C33" s="469">
        <v>3.3</v>
      </c>
      <c r="D33" s="331">
        <v>29.4</v>
      </c>
      <c r="E33" s="469" t="s">
        <v>559</v>
      </c>
      <c r="F33" s="469" t="s">
        <v>559</v>
      </c>
      <c r="G33" s="225" t="s">
        <v>743</v>
      </c>
    </row>
    <row r="34" spans="1:7" ht="22.5" customHeight="1">
      <c r="A34" s="293" t="s">
        <v>1399</v>
      </c>
      <c r="B34" s="469">
        <v>41</v>
      </c>
      <c r="C34" s="469">
        <v>208.1</v>
      </c>
      <c r="D34" s="331">
        <v>652.79999999999995</v>
      </c>
      <c r="E34" s="469" t="s">
        <v>559</v>
      </c>
      <c r="F34" s="469" t="s">
        <v>559</v>
      </c>
      <c r="G34" s="225" t="s">
        <v>1400</v>
      </c>
    </row>
    <row r="35" spans="1:7" ht="22.5" customHeight="1">
      <c r="A35" s="221" t="s">
        <v>746</v>
      </c>
      <c r="B35" s="469">
        <v>2.4</v>
      </c>
      <c r="C35" s="473" t="s">
        <v>559</v>
      </c>
      <c r="D35" s="473" t="s">
        <v>559</v>
      </c>
      <c r="E35" s="469" t="s">
        <v>559</v>
      </c>
      <c r="F35" s="469" t="s">
        <v>559</v>
      </c>
      <c r="G35" s="225" t="s">
        <v>747</v>
      </c>
    </row>
    <row r="36" spans="1:7" ht="22.5" customHeight="1"/>
  </sheetData>
  <mergeCells count="5">
    <mergeCell ref="A1:G1"/>
    <mergeCell ref="A2:G2"/>
    <mergeCell ref="A3:G3"/>
    <mergeCell ref="A4:G4"/>
    <mergeCell ref="A5:G5"/>
  </mergeCells>
  <pageMargins left="0.59055118110236227" right="0.59055118110236227" top="0.78740157480314965" bottom="0.78740157480314965" header="0.31496062992125984" footer="0.31496062992125984"/>
  <pageSetup paperSize="9" scale="95" orientation="portrait" r:id="rId1"/>
  <headerFooter>
    <oddFooter>&amp;C&amp;11 130</oddFoot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sqref="A1:G1"/>
    </sheetView>
  </sheetViews>
  <sheetFormatPr defaultColWidth="5.5" defaultRowHeight="12"/>
  <cols>
    <col min="1" max="1" width="25.5" customWidth="1"/>
    <col min="2" max="6" width="13.33203125" customWidth="1"/>
    <col min="7" max="7" width="25.5" customWidth="1"/>
  </cols>
  <sheetData>
    <row r="1" spans="1:7" ht="19.7" customHeight="1">
      <c r="A1" s="652" t="s">
        <v>1929</v>
      </c>
      <c r="B1" s="652"/>
      <c r="C1" s="652"/>
      <c r="D1" s="652"/>
      <c r="E1" s="652"/>
      <c r="F1" s="652"/>
      <c r="G1" s="652"/>
    </row>
    <row r="2" spans="1:7" ht="18.600000000000001" customHeight="1">
      <c r="A2" s="652" t="s">
        <v>2194</v>
      </c>
      <c r="B2" s="652"/>
      <c r="C2" s="652"/>
      <c r="D2" s="652"/>
      <c r="E2" s="652"/>
      <c r="F2" s="652"/>
      <c r="G2" s="652"/>
    </row>
    <row r="3" spans="1:7" ht="19.7" customHeight="1">
      <c r="A3" s="657" t="s">
        <v>2195</v>
      </c>
      <c r="B3" s="657"/>
      <c r="C3" s="657"/>
      <c r="D3" s="657"/>
      <c r="E3" s="657"/>
      <c r="F3" s="657"/>
      <c r="G3" s="657"/>
    </row>
    <row r="4" spans="1:7" ht="18.600000000000001" customHeight="1">
      <c r="A4" s="657" t="s">
        <v>2196</v>
      </c>
      <c r="B4" s="657"/>
      <c r="C4" s="657"/>
      <c r="D4" s="657"/>
      <c r="E4" s="657"/>
      <c r="F4" s="657"/>
      <c r="G4" s="657"/>
    </row>
    <row r="5" spans="1:7" ht="19.7" customHeight="1">
      <c r="A5" s="812" t="s">
        <v>1924</v>
      </c>
      <c r="B5" s="812"/>
      <c r="C5" s="812"/>
      <c r="D5" s="812"/>
      <c r="E5" s="812"/>
      <c r="F5" s="812"/>
      <c r="G5" s="812"/>
    </row>
    <row r="6" spans="1:7" ht="19.7" customHeight="1">
      <c r="A6" s="259"/>
      <c r="B6" s="455">
        <v>2010</v>
      </c>
      <c r="C6" s="455">
        <v>2015</v>
      </c>
      <c r="D6" s="175">
        <v>2020</v>
      </c>
      <c r="E6" s="175">
        <v>2021</v>
      </c>
      <c r="F6" s="175">
        <v>2022</v>
      </c>
      <c r="G6" s="259"/>
    </row>
    <row r="7" spans="1:7" ht="6" customHeight="1"/>
    <row r="8" spans="1:7" ht="22.5" customHeight="1">
      <c r="A8" s="218" t="s">
        <v>691</v>
      </c>
      <c r="B8" s="457">
        <f>SUM(B9:B35)</f>
        <v>498.00000000000006</v>
      </c>
      <c r="C8" s="457">
        <f>SUM(C9:C35)</f>
        <v>484.9</v>
      </c>
      <c r="D8" s="472">
        <v>1691.2</v>
      </c>
      <c r="E8" s="474" t="s">
        <v>559</v>
      </c>
      <c r="F8" s="474" t="s">
        <v>559</v>
      </c>
      <c r="G8" s="220" t="s">
        <v>692</v>
      </c>
    </row>
    <row r="9" spans="1:7" ht="36.75" customHeight="1">
      <c r="A9" s="221" t="s">
        <v>693</v>
      </c>
      <c r="B9" s="469">
        <v>10.6</v>
      </c>
      <c r="C9" s="473" t="s">
        <v>559</v>
      </c>
      <c r="D9" s="466" t="s">
        <v>559</v>
      </c>
      <c r="E9" s="466" t="s">
        <v>559</v>
      </c>
      <c r="F9" s="466" t="s">
        <v>559</v>
      </c>
      <c r="G9" s="224" t="s">
        <v>695</v>
      </c>
    </row>
    <row r="10" spans="1:7" ht="22.5" customHeight="1">
      <c r="A10" s="221" t="s">
        <v>696</v>
      </c>
      <c r="B10" s="469">
        <v>12.2</v>
      </c>
      <c r="C10" s="466">
        <v>12.2</v>
      </c>
      <c r="D10" s="466">
        <v>2.9</v>
      </c>
      <c r="E10" s="466" t="s">
        <v>559</v>
      </c>
      <c r="F10" s="466" t="s">
        <v>559</v>
      </c>
      <c r="G10" s="225" t="s">
        <v>697</v>
      </c>
    </row>
    <row r="11" spans="1:7" ht="22.5" customHeight="1">
      <c r="A11" s="221" t="s">
        <v>698</v>
      </c>
      <c r="B11" s="469">
        <v>0.5</v>
      </c>
      <c r="C11" s="466">
        <v>2.5</v>
      </c>
      <c r="D11" s="466">
        <v>6.5</v>
      </c>
      <c r="E11" s="466" t="s">
        <v>559</v>
      </c>
      <c r="F11" s="466" t="s">
        <v>559</v>
      </c>
      <c r="G11" s="225" t="s">
        <v>699</v>
      </c>
    </row>
    <row r="12" spans="1:7" ht="22.5" customHeight="1">
      <c r="A12" s="221" t="s">
        <v>700</v>
      </c>
      <c r="B12" s="469">
        <v>131.30000000000001</v>
      </c>
      <c r="C12" s="466">
        <v>102.8</v>
      </c>
      <c r="D12" s="466">
        <v>306.89999999999998</v>
      </c>
      <c r="E12" s="466" t="s">
        <v>559</v>
      </c>
      <c r="F12" s="466" t="s">
        <v>559</v>
      </c>
      <c r="G12" s="225" t="s">
        <v>701</v>
      </c>
    </row>
    <row r="13" spans="1:7" ht="22.5" customHeight="1">
      <c r="A13" s="221" t="s">
        <v>702</v>
      </c>
      <c r="B13" s="469">
        <v>128.80000000000001</v>
      </c>
      <c r="C13" s="466">
        <v>53.1</v>
      </c>
      <c r="D13" s="466">
        <v>433.5</v>
      </c>
      <c r="E13" s="466" t="s">
        <v>559</v>
      </c>
      <c r="F13" s="466" t="s">
        <v>559</v>
      </c>
      <c r="G13" s="225" t="s">
        <v>703</v>
      </c>
    </row>
    <row r="14" spans="1:7" ht="22.5" customHeight="1">
      <c r="A14" s="221" t="s">
        <v>704</v>
      </c>
      <c r="B14" s="469">
        <v>6.7</v>
      </c>
      <c r="C14" s="466">
        <v>17.899999999999999</v>
      </c>
      <c r="D14" s="466">
        <v>4</v>
      </c>
      <c r="E14" s="466" t="s">
        <v>559</v>
      </c>
      <c r="F14" s="466" t="s">
        <v>559</v>
      </c>
      <c r="G14" s="225" t="s">
        <v>705</v>
      </c>
    </row>
    <row r="15" spans="1:7" ht="22.5" customHeight="1">
      <c r="A15" s="221" t="s">
        <v>706</v>
      </c>
      <c r="B15" s="469">
        <v>1.1000000000000001</v>
      </c>
      <c r="C15" s="466">
        <v>0.5</v>
      </c>
      <c r="D15" s="466">
        <v>3</v>
      </c>
      <c r="E15" s="466" t="s">
        <v>559</v>
      </c>
      <c r="F15" s="466" t="s">
        <v>559</v>
      </c>
      <c r="G15" s="225" t="s">
        <v>707</v>
      </c>
    </row>
    <row r="16" spans="1:7" ht="22.5" customHeight="1">
      <c r="A16" s="221" t="s">
        <v>708</v>
      </c>
      <c r="B16" s="469">
        <v>33.799999999999997</v>
      </c>
      <c r="C16" s="466">
        <v>81</v>
      </c>
      <c r="D16" s="466">
        <v>194.8</v>
      </c>
      <c r="E16" s="466" t="s">
        <v>559</v>
      </c>
      <c r="F16" s="466" t="s">
        <v>559</v>
      </c>
      <c r="G16" s="225" t="s">
        <v>709</v>
      </c>
    </row>
    <row r="17" spans="1:7" ht="22.5" customHeight="1">
      <c r="A17" s="221" t="s">
        <v>710</v>
      </c>
      <c r="B17" s="469">
        <v>7.9</v>
      </c>
      <c r="C17" s="466">
        <v>22.6</v>
      </c>
      <c r="D17" s="466">
        <v>155.9</v>
      </c>
      <c r="E17" s="466" t="s">
        <v>559</v>
      </c>
      <c r="F17" s="466" t="s">
        <v>559</v>
      </c>
      <c r="G17" s="225" t="s">
        <v>711</v>
      </c>
    </row>
    <row r="18" spans="1:7" ht="22.5" customHeight="1">
      <c r="A18" s="221" t="s">
        <v>712</v>
      </c>
      <c r="B18" s="469">
        <v>17</v>
      </c>
      <c r="C18" s="466">
        <v>1</v>
      </c>
      <c r="D18" s="466">
        <v>7.6</v>
      </c>
      <c r="E18" s="466" t="s">
        <v>559</v>
      </c>
      <c r="F18" s="466" t="s">
        <v>559</v>
      </c>
      <c r="G18" s="225" t="s">
        <v>713</v>
      </c>
    </row>
    <row r="19" spans="1:7" ht="22.5" customHeight="1">
      <c r="A19" s="221" t="s">
        <v>714</v>
      </c>
      <c r="B19" s="469">
        <v>2.8</v>
      </c>
      <c r="C19" s="466">
        <v>1.7</v>
      </c>
      <c r="D19" s="466">
        <v>0.8</v>
      </c>
      <c r="E19" s="466" t="s">
        <v>559</v>
      </c>
      <c r="F19" s="466" t="s">
        <v>559</v>
      </c>
      <c r="G19" s="225" t="s">
        <v>715</v>
      </c>
    </row>
    <row r="20" spans="1:7" ht="22.5" customHeight="1">
      <c r="A20" s="221" t="s">
        <v>716</v>
      </c>
      <c r="B20" s="469">
        <v>20.3</v>
      </c>
      <c r="C20" s="466">
        <v>46.3</v>
      </c>
      <c r="D20" s="466">
        <v>1.4</v>
      </c>
      <c r="E20" s="466" t="s">
        <v>559</v>
      </c>
      <c r="F20" s="466" t="s">
        <v>559</v>
      </c>
      <c r="G20" s="225" t="s">
        <v>717</v>
      </c>
    </row>
    <row r="21" spans="1:7" ht="22.5" customHeight="1">
      <c r="A21" s="221" t="s">
        <v>718</v>
      </c>
      <c r="B21" s="469">
        <v>13.3</v>
      </c>
      <c r="C21" s="466">
        <v>16.3</v>
      </c>
      <c r="D21" s="466">
        <v>53.5</v>
      </c>
      <c r="E21" s="466" t="s">
        <v>559</v>
      </c>
      <c r="F21" s="466" t="s">
        <v>559</v>
      </c>
      <c r="G21" s="225" t="s">
        <v>719</v>
      </c>
    </row>
    <row r="22" spans="1:7" ht="22.5" customHeight="1">
      <c r="A22" s="221" t="s">
        <v>720</v>
      </c>
      <c r="B22" s="469">
        <v>10.4</v>
      </c>
      <c r="C22" s="466">
        <v>2.9</v>
      </c>
      <c r="D22" s="466" t="s">
        <v>949</v>
      </c>
      <c r="E22" s="466" t="s">
        <v>559</v>
      </c>
      <c r="F22" s="466" t="s">
        <v>559</v>
      </c>
      <c r="G22" s="225" t="s">
        <v>721</v>
      </c>
    </row>
    <row r="23" spans="1:7" ht="22.5" customHeight="1">
      <c r="A23" s="221" t="s">
        <v>722</v>
      </c>
      <c r="B23" s="469">
        <v>8.3000000000000007</v>
      </c>
      <c r="C23" s="466">
        <v>4.5</v>
      </c>
      <c r="D23" s="466">
        <v>110.7</v>
      </c>
      <c r="E23" s="466" t="s">
        <v>559</v>
      </c>
      <c r="F23" s="466" t="s">
        <v>559</v>
      </c>
      <c r="G23" s="225" t="s">
        <v>723</v>
      </c>
    </row>
    <row r="24" spans="1:7" ht="22.5" customHeight="1">
      <c r="A24" s="221" t="s">
        <v>724</v>
      </c>
      <c r="B24" s="469">
        <v>45.3</v>
      </c>
      <c r="C24" s="466">
        <v>53.3</v>
      </c>
      <c r="D24" s="466">
        <v>176.7</v>
      </c>
      <c r="E24" s="466" t="s">
        <v>559</v>
      </c>
      <c r="F24" s="466" t="s">
        <v>559</v>
      </c>
      <c r="G24" s="225" t="s">
        <v>725</v>
      </c>
    </row>
    <row r="25" spans="1:7" ht="22.5" customHeight="1">
      <c r="A25" s="221" t="s">
        <v>726</v>
      </c>
      <c r="B25" s="469">
        <v>3</v>
      </c>
      <c r="C25" s="466">
        <v>10.4</v>
      </c>
      <c r="D25" s="466">
        <v>21.9</v>
      </c>
      <c r="E25" s="466" t="s">
        <v>559</v>
      </c>
      <c r="F25" s="466" t="s">
        <v>559</v>
      </c>
      <c r="G25" s="225" t="s">
        <v>727</v>
      </c>
    </row>
    <row r="26" spans="1:7" ht="22.5" customHeight="1">
      <c r="A26" s="221" t="s">
        <v>728</v>
      </c>
      <c r="B26" s="469">
        <v>4.2</v>
      </c>
      <c r="C26" s="466">
        <v>3.5</v>
      </c>
      <c r="D26" s="466">
        <v>16.600000000000001</v>
      </c>
      <c r="E26" s="466" t="s">
        <v>559</v>
      </c>
      <c r="F26" s="466" t="s">
        <v>559</v>
      </c>
      <c r="G26" s="225" t="s">
        <v>729</v>
      </c>
    </row>
    <row r="27" spans="1:7" ht="22.5" customHeight="1">
      <c r="A27" s="221" t="s">
        <v>730</v>
      </c>
      <c r="B27" s="469">
        <v>1.1000000000000001</v>
      </c>
      <c r="C27" s="466">
        <v>0.9</v>
      </c>
      <c r="D27" s="466">
        <v>2.2000000000000002</v>
      </c>
      <c r="E27" s="466" t="s">
        <v>559</v>
      </c>
      <c r="F27" s="466" t="s">
        <v>559</v>
      </c>
      <c r="G27" s="225" t="s">
        <v>731</v>
      </c>
    </row>
    <row r="28" spans="1:7" ht="22.5" customHeight="1">
      <c r="A28" s="221" t="s">
        <v>732</v>
      </c>
      <c r="B28" s="469">
        <v>3.6</v>
      </c>
      <c r="C28" s="466">
        <v>2.8</v>
      </c>
      <c r="D28" s="466">
        <v>11</v>
      </c>
      <c r="E28" s="466" t="s">
        <v>559</v>
      </c>
      <c r="F28" s="466" t="s">
        <v>559</v>
      </c>
      <c r="G28" s="225" t="s">
        <v>733</v>
      </c>
    </row>
    <row r="29" spans="1:7" ht="22.5" customHeight="1">
      <c r="A29" s="221" t="s">
        <v>734</v>
      </c>
      <c r="B29" s="469">
        <v>1.6</v>
      </c>
      <c r="C29" s="466">
        <v>6.2</v>
      </c>
      <c r="D29" s="466">
        <v>0.2</v>
      </c>
      <c r="E29" s="466" t="s">
        <v>559</v>
      </c>
      <c r="F29" s="466" t="s">
        <v>559</v>
      </c>
      <c r="G29" s="225" t="s">
        <v>735</v>
      </c>
    </row>
    <row r="30" spans="1:7" ht="22.5" customHeight="1">
      <c r="A30" s="221" t="s">
        <v>736</v>
      </c>
      <c r="B30" s="469">
        <v>3</v>
      </c>
      <c r="C30" s="466">
        <v>3</v>
      </c>
      <c r="D30" s="466">
        <v>9.9</v>
      </c>
      <c r="E30" s="466" t="s">
        <v>559</v>
      </c>
      <c r="F30" s="466" t="s">
        <v>559</v>
      </c>
      <c r="G30" s="225" t="s">
        <v>737</v>
      </c>
    </row>
    <row r="31" spans="1:7" ht="22.5" customHeight="1">
      <c r="A31" s="221" t="s">
        <v>738</v>
      </c>
      <c r="B31" s="469">
        <v>16.7</v>
      </c>
      <c r="C31" s="466">
        <v>14.9</v>
      </c>
      <c r="D31" s="466">
        <v>4.7</v>
      </c>
      <c r="E31" s="466" t="s">
        <v>559</v>
      </c>
      <c r="F31" s="466" t="s">
        <v>559</v>
      </c>
      <c r="G31" s="225" t="s">
        <v>739</v>
      </c>
    </row>
    <row r="32" spans="1:7" ht="22.5" customHeight="1">
      <c r="A32" s="221" t="s">
        <v>740</v>
      </c>
      <c r="B32" s="469">
        <v>5.9</v>
      </c>
      <c r="C32" s="466">
        <v>3</v>
      </c>
      <c r="D32" s="466">
        <v>67.599999999999994</v>
      </c>
      <c r="E32" s="466" t="s">
        <v>559</v>
      </c>
      <c r="F32" s="466" t="s">
        <v>559</v>
      </c>
      <c r="G32" s="225" t="s">
        <v>741</v>
      </c>
    </row>
    <row r="33" spans="1:7" ht="22.5" customHeight="1">
      <c r="A33" s="221" t="s">
        <v>742</v>
      </c>
      <c r="B33" s="469">
        <v>5.2</v>
      </c>
      <c r="C33" s="466">
        <v>0.3</v>
      </c>
      <c r="D33" s="466">
        <v>1.6</v>
      </c>
      <c r="E33" s="466" t="s">
        <v>559</v>
      </c>
      <c r="F33" s="466" t="s">
        <v>559</v>
      </c>
      <c r="G33" s="225" t="s">
        <v>743</v>
      </c>
    </row>
    <row r="34" spans="1:7" ht="22.5" customHeight="1">
      <c r="A34" s="293" t="s">
        <v>1399</v>
      </c>
      <c r="B34" s="469">
        <v>1.4</v>
      </c>
      <c r="C34" s="466">
        <v>21.3</v>
      </c>
      <c r="D34" s="466">
        <v>97.3</v>
      </c>
      <c r="E34" s="466" t="s">
        <v>559</v>
      </c>
      <c r="F34" s="466" t="s">
        <v>559</v>
      </c>
      <c r="G34" s="225" t="s">
        <v>1400</v>
      </c>
    </row>
    <row r="35" spans="1:7" ht="22.5" customHeight="1">
      <c r="A35" s="221" t="s">
        <v>746</v>
      </c>
      <c r="B35" s="469">
        <v>2</v>
      </c>
      <c r="C35" s="473" t="s">
        <v>559</v>
      </c>
      <c r="D35" s="466" t="s">
        <v>559</v>
      </c>
      <c r="E35" s="466" t="s">
        <v>559</v>
      </c>
      <c r="F35" s="466" t="s">
        <v>559</v>
      </c>
      <c r="G35" s="225" t="s">
        <v>747</v>
      </c>
    </row>
    <row r="36" spans="1:7" ht="22.5" customHeight="1"/>
  </sheetData>
  <mergeCells count="5">
    <mergeCell ref="A1:G1"/>
    <mergeCell ref="A2:G2"/>
    <mergeCell ref="A3:G3"/>
    <mergeCell ref="A4:G4"/>
    <mergeCell ref="A5:G5"/>
  </mergeCells>
  <pageMargins left="0.59055118110236227" right="0.59055118110236227" top="0.78740157480314965" bottom="0.78740157480314965" header="0.31496062992125984" footer="0.31496062992125984"/>
  <pageSetup paperSize="9" scale="95" orientation="portrait" r:id="rId1"/>
  <headerFooter>
    <oddFooter>&amp;C&amp;11 131</oddFooter>
  </headerFooter>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sqref="A1:G1"/>
    </sheetView>
  </sheetViews>
  <sheetFormatPr defaultColWidth="5.5" defaultRowHeight="12"/>
  <cols>
    <col min="1" max="1" width="25.5" customWidth="1"/>
    <col min="2" max="6" width="13.33203125" customWidth="1"/>
    <col min="7" max="7" width="25.5" customWidth="1"/>
  </cols>
  <sheetData>
    <row r="1" spans="1:7" ht="19.7" customHeight="1">
      <c r="A1" s="652" t="s">
        <v>2068</v>
      </c>
      <c r="B1" s="652"/>
      <c r="C1" s="652"/>
      <c r="D1" s="652"/>
      <c r="E1" s="652"/>
      <c r="F1" s="652"/>
      <c r="G1" s="652"/>
    </row>
    <row r="2" spans="1:7" ht="19.7" customHeight="1">
      <c r="A2" s="657" t="s">
        <v>2197</v>
      </c>
      <c r="B2" s="657"/>
      <c r="C2" s="657"/>
      <c r="D2" s="657"/>
      <c r="E2" s="657"/>
      <c r="F2" s="657"/>
      <c r="G2" s="657"/>
    </row>
    <row r="3" spans="1:7" ht="19.7" customHeight="1">
      <c r="A3" s="812" t="s">
        <v>1924</v>
      </c>
      <c r="B3" s="812"/>
      <c r="C3" s="812"/>
      <c r="D3" s="812"/>
      <c r="E3" s="812"/>
      <c r="F3" s="812"/>
      <c r="G3" s="812"/>
    </row>
    <row r="4" spans="1:7" ht="19.7" customHeight="1">
      <c r="A4" s="259"/>
      <c r="B4" s="455">
        <v>2010</v>
      </c>
      <c r="C4" s="455">
        <v>2015</v>
      </c>
      <c r="D4" s="175">
        <v>2020</v>
      </c>
      <c r="E4" s="175">
        <v>2021</v>
      </c>
      <c r="F4" s="175">
        <v>2022</v>
      </c>
      <c r="G4" s="259"/>
    </row>
    <row r="5" spans="1:7" ht="6" customHeight="1"/>
    <row r="6" spans="1:7" ht="24" customHeight="1">
      <c r="A6" s="218" t="s">
        <v>691</v>
      </c>
      <c r="B6" s="457">
        <f>SUM(B7:B33)</f>
        <v>10366.599999999999</v>
      </c>
      <c r="C6" s="457">
        <f>SUM(C7:C33)</f>
        <v>16915.499999999996</v>
      </c>
      <c r="D6" s="472">
        <v>28092.6</v>
      </c>
      <c r="E6" s="474" t="s">
        <v>559</v>
      </c>
      <c r="F6" s="474" t="s">
        <v>559</v>
      </c>
      <c r="G6" s="220" t="s">
        <v>692</v>
      </c>
    </row>
    <row r="7" spans="1:7" ht="36.75" customHeight="1">
      <c r="A7" s="221" t="s">
        <v>693</v>
      </c>
      <c r="B7" s="469">
        <v>210.2</v>
      </c>
      <c r="C7" s="466" t="s">
        <v>559</v>
      </c>
      <c r="D7" s="466" t="s">
        <v>559</v>
      </c>
      <c r="E7" s="466" t="s">
        <v>559</v>
      </c>
      <c r="F7" s="466" t="s">
        <v>559</v>
      </c>
      <c r="G7" s="224" t="s">
        <v>695</v>
      </c>
    </row>
    <row r="8" spans="1:7" ht="24" customHeight="1">
      <c r="A8" s="221" t="s">
        <v>696</v>
      </c>
      <c r="B8" s="469">
        <v>75.5</v>
      </c>
      <c r="C8" s="195">
        <v>147.30000000000001</v>
      </c>
      <c r="D8" s="331">
        <v>218.7</v>
      </c>
      <c r="E8" s="466" t="s">
        <v>559</v>
      </c>
      <c r="F8" s="466" t="s">
        <v>559</v>
      </c>
      <c r="G8" s="225" t="s">
        <v>697</v>
      </c>
    </row>
    <row r="9" spans="1:7" ht="24" customHeight="1">
      <c r="A9" s="221" t="s">
        <v>698</v>
      </c>
      <c r="B9" s="469">
        <v>49.4</v>
      </c>
      <c r="C9" s="195">
        <v>108.6</v>
      </c>
      <c r="D9" s="331">
        <v>295.5</v>
      </c>
      <c r="E9" s="466" t="s">
        <v>559</v>
      </c>
      <c r="F9" s="466" t="s">
        <v>559</v>
      </c>
      <c r="G9" s="225" t="s">
        <v>699</v>
      </c>
    </row>
    <row r="10" spans="1:7" ht="24" customHeight="1">
      <c r="A10" s="221" t="s">
        <v>700</v>
      </c>
      <c r="B10" s="469">
        <v>2432.4</v>
      </c>
      <c r="C10" s="195">
        <v>5494.3</v>
      </c>
      <c r="D10" s="331">
        <v>9142.1</v>
      </c>
      <c r="E10" s="466" t="s">
        <v>559</v>
      </c>
      <c r="F10" s="466" t="s">
        <v>559</v>
      </c>
      <c r="G10" s="225" t="s">
        <v>701</v>
      </c>
    </row>
    <row r="11" spans="1:7" ht="24" customHeight="1">
      <c r="A11" s="221" t="s">
        <v>702</v>
      </c>
      <c r="B11" s="469">
        <v>1625.2</v>
      </c>
      <c r="C11" s="195">
        <v>1431.5</v>
      </c>
      <c r="D11" s="331">
        <v>2482.3000000000002</v>
      </c>
      <c r="E11" s="466" t="s">
        <v>559</v>
      </c>
      <c r="F11" s="466" t="s">
        <v>559</v>
      </c>
      <c r="G11" s="225" t="s">
        <v>703</v>
      </c>
    </row>
    <row r="12" spans="1:7" ht="24" customHeight="1">
      <c r="A12" s="221" t="s">
        <v>704</v>
      </c>
      <c r="B12" s="469">
        <v>59</v>
      </c>
      <c r="C12" s="195">
        <v>85.8</v>
      </c>
      <c r="D12" s="331">
        <v>204.4</v>
      </c>
      <c r="E12" s="466" t="s">
        <v>559</v>
      </c>
      <c r="F12" s="466" t="s">
        <v>559</v>
      </c>
      <c r="G12" s="225" t="s">
        <v>705</v>
      </c>
    </row>
    <row r="13" spans="1:7" ht="24" customHeight="1">
      <c r="A13" s="221" t="s">
        <v>706</v>
      </c>
      <c r="B13" s="469">
        <v>46</v>
      </c>
      <c r="C13" s="195">
        <v>88.8</v>
      </c>
      <c r="D13" s="331">
        <v>259.2</v>
      </c>
      <c r="E13" s="466" t="s">
        <v>559</v>
      </c>
      <c r="F13" s="466" t="s">
        <v>559</v>
      </c>
      <c r="G13" s="225" t="s">
        <v>707</v>
      </c>
    </row>
    <row r="14" spans="1:7" ht="24" customHeight="1">
      <c r="A14" s="221" t="s">
        <v>708</v>
      </c>
      <c r="B14" s="469">
        <v>766.3</v>
      </c>
      <c r="C14" s="195">
        <v>1587.1</v>
      </c>
      <c r="D14" s="331">
        <v>2414.9</v>
      </c>
      <c r="E14" s="466" t="s">
        <v>559</v>
      </c>
      <c r="F14" s="466" t="s">
        <v>559</v>
      </c>
      <c r="G14" s="225" t="s">
        <v>709</v>
      </c>
    </row>
    <row r="15" spans="1:7" ht="24" customHeight="1">
      <c r="A15" s="221" t="s">
        <v>710</v>
      </c>
      <c r="B15" s="469">
        <v>148.4</v>
      </c>
      <c r="C15" s="195">
        <v>234</v>
      </c>
      <c r="D15" s="331">
        <v>586.70000000000005</v>
      </c>
      <c r="E15" s="466" t="s">
        <v>559</v>
      </c>
      <c r="F15" s="466" t="s">
        <v>559</v>
      </c>
      <c r="G15" s="225" t="s">
        <v>711</v>
      </c>
    </row>
    <row r="16" spans="1:7" ht="24" customHeight="1">
      <c r="A16" s="221" t="s">
        <v>712</v>
      </c>
      <c r="B16" s="469">
        <v>239.4</v>
      </c>
      <c r="C16" s="195">
        <v>489.3</v>
      </c>
      <c r="D16" s="331">
        <v>1122.8</v>
      </c>
      <c r="E16" s="466" t="s">
        <v>559</v>
      </c>
      <c r="F16" s="466" t="s">
        <v>559</v>
      </c>
      <c r="G16" s="225" t="s">
        <v>713</v>
      </c>
    </row>
    <row r="17" spans="1:7" ht="24" customHeight="1">
      <c r="A17" s="221" t="s">
        <v>714</v>
      </c>
      <c r="B17" s="469">
        <v>87.4</v>
      </c>
      <c r="C17" s="195">
        <v>113.4</v>
      </c>
      <c r="D17" s="331">
        <v>205.9</v>
      </c>
      <c r="E17" s="466" t="s">
        <v>559</v>
      </c>
      <c r="F17" s="466" t="s">
        <v>559</v>
      </c>
      <c r="G17" s="225" t="s">
        <v>715</v>
      </c>
    </row>
    <row r="18" spans="1:7" ht="24" customHeight="1">
      <c r="A18" s="221" t="s">
        <v>716</v>
      </c>
      <c r="B18" s="469">
        <v>1308.3</v>
      </c>
      <c r="C18" s="195">
        <v>521.79999999999995</v>
      </c>
      <c r="D18" s="331">
        <v>469.2</v>
      </c>
      <c r="E18" s="466" t="s">
        <v>559</v>
      </c>
      <c r="F18" s="466" t="s">
        <v>559</v>
      </c>
      <c r="G18" s="225" t="s">
        <v>717</v>
      </c>
    </row>
    <row r="19" spans="1:7" ht="24" customHeight="1">
      <c r="A19" s="221" t="s">
        <v>718</v>
      </c>
      <c r="B19" s="469">
        <v>153.1</v>
      </c>
      <c r="C19" s="195">
        <v>341.7</v>
      </c>
      <c r="D19" s="331">
        <v>606.29999999999995</v>
      </c>
      <c r="E19" s="466" t="s">
        <v>559</v>
      </c>
      <c r="F19" s="466" t="s">
        <v>559</v>
      </c>
      <c r="G19" s="225" t="s">
        <v>719</v>
      </c>
    </row>
    <row r="20" spans="1:7" ht="24" customHeight="1">
      <c r="A20" s="221" t="s">
        <v>720</v>
      </c>
      <c r="B20" s="469">
        <v>546.70000000000005</v>
      </c>
      <c r="C20" s="195">
        <v>1502.5</v>
      </c>
      <c r="D20" s="331">
        <v>646.29999999999995</v>
      </c>
      <c r="E20" s="466" t="s">
        <v>559</v>
      </c>
      <c r="F20" s="466" t="s">
        <v>559</v>
      </c>
      <c r="G20" s="225" t="s">
        <v>721</v>
      </c>
    </row>
    <row r="21" spans="1:7" ht="24" customHeight="1">
      <c r="A21" s="221" t="s">
        <v>722</v>
      </c>
      <c r="B21" s="469">
        <v>332.8</v>
      </c>
      <c r="C21" s="195">
        <v>279.3</v>
      </c>
      <c r="D21" s="331">
        <v>798.3</v>
      </c>
      <c r="E21" s="466" t="s">
        <v>559</v>
      </c>
      <c r="F21" s="466" t="s">
        <v>559</v>
      </c>
      <c r="G21" s="225" t="s">
        <v>723</v>
      </c>
    </row>
    <row r="22" spans="1:7" ht="24" customHeight="1">
      <c r="A22" s="221" t="s">
        <v>724</v>
      </c>
      <c r="B22" s="469">
        <v>475</v>
      </c>
      <c r="C22" s="195">
        <v>854.8</v>
      </c>
      <c r="D22" s="331">
        <v>1096.5</v>
      </c>
      <c r="E22" s="466" t="s">
        <v>559</v>
      </c>
      <c r="F22" s="466" t="s">
        <v>559</v>
      </c>
      <c r="G22" s="225" t="s">
        <v>725</v>
      </c>
    </row>
    <row r="23" spans="1:7" ht="24" customHeight="1">
      <c r="A23" s="221" t="s">
        <v>726</v>
      </c>
      <c r="B23" s="469">
        <v>197.1</v>
      </c>
      <c r="C23" s="195">
        <v>340.5</v>
      </c>
      <c r="D23" s="331">
        <v>518.5</v>
      </c>
      <c r="E23" s="466" t="s">
        <v>559</v>
      </c>
      <c r="F23" s="466" t="s">
        <v>559</v>
      </c>
      <c r="G23" s="225" t="s">
        <v>727</v>
      </c>
    </row>
    <row r="24" spans="1:7" ht="24" customHeight="1">
      <c r="A24" s="221" t="s">
        <v>728</v>
      </c>
      <c r="B24" s="469">
        <v>148.80000000000001</v>
      </c>
      <c r="C24" s="195">
        <v>251.5</v>
      </c>
      <c r="D24" s="331">
        <v>628</v>
      </c>
      <c r="E24" s="466" t="s">
        <v>559</v>
      </c>
      <c r="F24" s="466" t="s">
        <v>559</v>
      </c>
      <c r="G24" s="225" t="s">
        <v>729</v>
      </c>
    </row>
    <row r="25" spans="1:7" ht="24" customHeight="1">
      <c r="A25" s="221" t="s">
        <v>730</v>
      </c>
      <c r="B25" s="469">
        <v>17.100000000000001</v>
      </c>
      <c r="C25" s="195">
        <v>14.1</v>
      </c>
      <c r="D25" s="331">
        <v>36.4</v>
      </c>
      <c r="E25" s="466" t="s">
        <v>559</v>
      </c>
      <c r="F25" s="466" t="s">
        <v>559</v>
      </c>
      <c r="G25" s="225" t="s">
        <v>731</v>
      </c>
    </row>
    <row r="26" spans="1:7" ht="24" customHeight="1">
      <c r="A26" s="221" t="s">
        <v>732</v>
      </c>
      <c r="B26" s="469">
        <v>526.9</v>
      </c>
      <c r="C26" s="195">
        <v>787.8</v>
      </c>
      <c r="D26" s="331">
        <v>1335</v>
      </c>
      <c r="E26" s="466" t="s">
        <v>559</v>
      </c>
      <c r="F26" s="466" t="s">
        <v>559</v>
      </c>
      <c r="G26" s="225" t="s">
        <v>733</v>
      </c>
    </row>
    <row r="27" spans="1:7" ht="24" customHeight="1">
      <c r="A27" s="221" t="s">
        <v>734</v>
      </c>
      <c r="B27" s="469">
        <v>60.5</v>
      </c>
      <c r="C27" s="195">
        <v>71.7</v>
      </c>
      <c r="D27" s="331">
        <v>181.8</v>
      </c>
      <c r="E27" s="466" t="s">
        <v>559</v>
      </c>
      <c r="F27" s="466" t="s">
        <v>559</v>
      </c>
      <c r="G27" s="225" t="s">
        <v>735</v>
      </c>
    </row>
    <row r="28" spans="1:7" ht="24" customHeight="1">
      <c r="A28" s="221" t="s">
        <v>736</v>
      </c>
      <c r="B28" s="469">
        <v>106.2</v>
      </c>
      <c r="C28" s="195">
        <v>192.7</v>
      </c>
      <c r="D28" s="331">
        <v>319.3</v>
      </c>
      <c r="E28" s="466" t="s">
        <v>559</v>
      </c>
      <c r="F28" s="466" t="s">
        <v>559</v>
      </c>
      <c r="G28" s="225" t="s">
        <v>737</v>
      </c>
    </row>
    <row r="29" spans="1:7" ht="24" customHeight="1">
      <c r="A29" s="221" t="s">
        <v>738</v>
      </c>
      <c r="B29" s="469">
        <v>62</v>
      </c>
      <c r="C29" s="195">
        <v>206</v>
      </c>
      <c r="D29" s="331">
        <v>261.10000000000002</v>
      </c>
      <c r="E29" s="466" t="s">
        <v>559</v>
      </c>
      <c r="F29" s="466" t="s">
        <v>559</v>
      </c>
      <c r="G29" s="225" t="s">
        <v>739</v>
      </c>
    </row>
    <row r="30" spans="1:7" ht="24" customHeight="1">
      <c r="A30" s="221" t="s">
        <v>740</v>
      </c>
      <c r="B30" s="469">
        <v>42.5</v>
      </c>
      <c r="C30" s="195">
        <v>68.8</v>
      </c>
      <c r="D30" s="331">
        <v>162.69999999999999</v>
      </c>
      <c r="E30" s="466" t="s">
        <v>559</v>
      </c>
      <c r="F30" s="466" t="s">
        <v>559</v>
      </c>
      <c r="G30" s="225" t="s">
        <v>741</v>
      </c>
    </row>
    <row r="31" spans="1:7" ht="24" customHeight="1">
      <c r="A31" s="221" t="s">
        <v>742</v>
      </c>
      <c r="B31" s="469">
        <v>174.3</v>
      </c>
      <c r="C31" s="195">
        <v>219</v>
      </c>
      <c r="D31" s="331">
        <v>391.3</v>
      </c>
      <c r="E31" s="466" t="s">
        <v>559</v>
      </c>
      <c r="F31" s="466" t="s">
        <v>559</v>
      </c>
      <c r="G31" s="225" t="s">
        <v>743</v>
      </c>
    </row>
    <row r="32" spans="1:7" ht="24" customHeight="1">
      <c r="A32" s="293" t="s">
        <v>1399</v>
      </c>
      <c r="B32" s="469">
        <v>436.6</v>
      </c>
      <c r="C32" s="195">
        <v>1483.2</v>
      </c>
      <c r="D32" s="331">
        <v>3709.4</v>
      </c>
      <c r="E32" s="466" t="s">
        <v>559</v>
      </c>
      <c r="F32" s="466" t="s">
        <v>559</v>
      </c>
      <c r="G32" s="225" t="s">
        <v>1400</v>
      </c>
    </row>
    <row r="33" spans="1:7" ht="24" customHeight="1">
      <c r="A33" s="221" t="s">
        <v>746</v>
      </c>
      <c r="B33" s="469">
        <v>39.5</v>
      </c>
      <c r="C33" s="466" t="s">
        <v>559</v>
      </c>
      <c r="D33" s="466" t="s">
        <v>559</v>
      </c>
      <c r="E33" s="466" t="s">
        <v>559</v>
      </c>
      <c r="F33" s="466" t="s">
        <v>559</v>
      </c>
      <c r="G33" s="225" t="s">
        <v>747</v>
      </c>
    </row>
    <row r="34" spans="1:7" ht="22.5" customHeight="1"/>
  </sheetData>
  <mergeCells count="3">
    <mergeCell ref="A1:G1"/>
    <mergeCell ref="A2:G2"/>
    <mergeCell ref="A3:G3"/>
  </mergeCells>
  <pageMargins left="0.59055118110236227" right="0.59055118110236227" top="0.78740157480314965" bottom="0.78740157480314965" header="0.31496062992125984" footer="0.31496062992125984"/>
  <pageSetup paperSize="9" scale="95" orientation="portrait" r:id="rId1"/>
  <headerFooter>
    <oddFooter>&amp;C&amp;11 132</oddFoot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sqref="A1:G1"/>
    </sheetView>
  </sheetViews>
  <sheetFormatPr defaultColWidth="5.5" defaultRowHeight="12"/>
  <cols>
    <col min="1" max="1" width="25.5" customWidth="1"/>
    <col min="2" max="6" width="13.33203125" customWidth="1"/>
    <col min="7" max="7" width="25.5" customWidth="1"/>
  </cols>
  <sheetData>
    <row r="1" spans="1:7" ht="19.7" customHeight="1">
      <c r="A1" s="652" t="s">
        <v>1930</v>
      </c>
      <c r="B1" s="652"/>
      <c r="C1" s="652"/>
      <c r="D1" s="652"/>
      <c r="E1" s="652"/>
      <c r="F1" s="652"/>
      <c r="G1" s="652"/>
    </row>
    <row r="2" spans="1:7" ht="18.600000000000001" customHeight="1">
      <c r="A2" s="652" t="s">
        <v>2198</v>
      </c>
      <c r="B2" s="652"/>
      <c r="C2" s="652"/>
      <c r="D2" s="652"/>
      <c r="E2" s="652"/>
      <c r="F2" s="652"/>
      <c r="G2" s="652"/>
    </row>
    <row r="3" spans="1:7" ht="19.7" customHeight="1">
      <c r="A3" s="657" t="s">
        <v>2199</v>
      </c>
      <c r="B3" s="657"/>
      <c r="C3" s="657"/>
      <c r="D3" s="657"/>
      <c r="E3" s="657"/>
      <c r="F3" s="657"/>
      <c r="G3" s="657"/>
    </row>
    <row r="4" spans="1:7" ht="18.600000000000001" customHeight="1">
      <c r="A4" s="657" t="s">
        <v>2200</v>
      </c>
      <c r="B4" s="657"/>
      <c r="C4" s="657"/>
      <c r="D4" s="657"/>
      <c r="E4" s="657"/>
      <c r="F4" s="657"/>
      <c r="G4" s="657"/>
    </row>
    <row r="5" spans="1:7" ht="19.7" customHeight="1">
      <c r="A5" s="812" t="s">
        <v>1924</v>
      </c>
      <c r="B5" s="812"/>
      <c r="C5" s="812"/>
      <c r="D5" s="812"/>
      <c r="E5" s="812"/>
      <c r="F5" s="812"/>
      <c r="G5" s="812"/>
    </row>
    <row r="6" spans="1:7" ht="19.7" customHeight="1">
      <c r="A6" s="259"/>
      <c r="B6" s="455">
        <v>2010</v>
      </c>
      <c r="C6" s="455">
        <v>2015</v>
      </c>
      <c r="D6" s="175">
        <v>2020</v>
      </c>
      <c r="E6" s="175">
        <v>2021</v>
      </c>
      <c r="F6" s="175">
        <v>2022</v>
      </c>
      <c r="G6" s="259"/>
    </row>
    <row r="7" spans="1:7" ht="6" customHeight="1"/>
    <row r="8" spans="1:7" ht="22.5" customHeight="1">
      <c r="A8" s="218" t="s">
        <v>691</v>
      </c>
      <c r="B8" s="457">
        <f>SUM(B9:B35)</f>
        <v>9983.0999999999985</v>
      </c>
      <c r="C8" s="457">
        <f>SUM(C9:C35)</f>
        <v>16382.1</v>
      </c>
      <c r="D8" s="472">
        <v>26546.6</v>
      </c>
      <c r="E8" s="471" t="s">
        <v>559</v>
      </c>
      <c r="F8" s="471" t="s">
        <v>559</v>
      </c>
      <c r="G8" s="220" t="s">
        <v>692</v>
      </c>
    </row>
    <row r="9" spans="1:7" ht="36.75" customHeight="1">
      <c r="A9" s="221" t="s">
        <v>693</v>
      </c>
      <c r="B9" s="469">
        <v>189.8</v>
      </c>
      <c r="C9" s="469" t="s">
        <v>559</v>
      </c>
      <c r="D9" s="469" t="s">
        <v>559</v>
      </c>
      <c r="E9" s="469" t="s">
        <v>559</v>
      </c>
      <c r="F9" s="469" t="s">
        <v>559</v>
      </c>
      <c r="G9" s="224" t="s">
        <v>695</v>
      </c>
    </row>
    <row r="10" spans="1:7" ht="22.5" customHeight="1">
      <c r="A10" s="221" t="s">
        <v>696</v>
      </c>
      <c r="B10" s="469">
        <v>74.099999999999994</v>
      </c>
      <c r="C10" s="469">
        <v>145.4</v>
      </c>
      <c r="D10" s="331">
        <v>214.6</v>
      </c>
      <c r="E10" s="469" t="s">
        <v>559</v>
      </c>
      <c r="F10" s="469" t="s">
        <v>559</v>
      </c>
      <c r="G10" s="225" t="s">
        <v>697</v>
      </c>
    </row>
    <row r="11" spans="1:7" ht="22.5" customHeight="1">
      <c r="A11" s="221" t="s">
        <v>698</v>
      </c>
      <c r="B11" s="469">
        <v>43.1</v>
      </c>
      <c r="C11" s="469">
        <v>98.9</v>
      </c>
      <c r="D11" s="331">
        <v>253.5</v>
      </c>
      <c r="E11" s="469" t="s">
        <v>559</v>
      </c>
      <c r="F11" s="469" t="s">
        <v>559</v>
      </c>
      <c r="G11" s="225" t="s">
        <v>699</v>
      </c>
    </row>
    <row r="12" spans="1:7" ht="22.5" customHeight="1">
      <c r="A12" s="221" t="s">
        <v>700</v>
      </c>
      <c r="B12" s="469">
        <v>2405</v>
      </c>
      <c r="C12" s="469">
        <v>5475.1</v>
      </c>
      <c r="D12" s="331">
        <v>9094.9</v>
      </c>
      <c r="E12" s="469" t="s">
        <v>559</v>
      </c>
      <c r="F12" s="469" t="s">
        <v>559</v>
      </c>
      <c r="G12" s="225" t="s">
        <v>701</v>
      </c>
    </row>
    <row r="13" spans="1:7" ht="22.5" customHeight="1">
      <c r="A13" s="221" t="s">
        <v>702</v>
      </c>
      <c r="B13" s="469">
        <v>1606.1</v>
      </c>
      <c r="C13" s="469">
        <v>1423.3</v>
      </c>
      <c r="D13" s="331">
        <v>2413.8000000000002</v>
      </c>
      <c r="E13" s="469" t="s">
        <v>559</v>
      </c>
      <c r="F13" s="469" t="s">
        <v>559</v>
      </c>
      <c r="G13" s="225" t="s">
        <v>703</v>
      </c>
    </row>
    <row r="14" spans="1:7" ht="22.5" customHeight="1">
      <c r="A14" s="221" t="s">
        <v>704</v>
      </c>
      <c r="B14" s="469">
        <v>55.9</v>
      </c>
      <c r="C14" s="469">
        <v>79.400000000000006</v>
      </c>
      <c r="D14" s="331">
        <v>189.4</v>
      </c>
      <c r="E14" s="469" t="s">
        <v>559</v>
      </c>
      <c r="F14" s="469" t="s">
        <v>559</v>
      </c>
      <c r="G14" s="225" t="s">
        <v>705</v>
      </c>
    </row>
    <row r="15" spans="1:7" ht="22.5" customHeight="1">
      <c r="A15" s="221" t="s">
        <v>706</v>
      </c>
      <c r="B15" s="469">
        <v>37.4</v>
      </c>
      <c r="C15" s="469">
        <v>64.3</v>
      </c>
      <c r="D15" s="331">
        <v>151.80000000000001</v>
      </c>
      <c r="E15" s="469" t="s">
        <v>559</v>
      </c>
      <c r="F15" s="469" t="s">
        <v>559</v>
      </c>
      <c r="G15" s="225" t="s">
        <v>707</v>
      </c>
    </row>
    <row r="16" spans="1:7" ht="22.5" customHeight="1">
      <c r="A16" s="221" t="s">
        <v>708</v>
      </c>
      <c r="B16" s="469">
        <v>741.9</v>
      </c>
      <c r="C16" s="469">
        <v>1559.5</v>
      </c>
      <c r="D16" s="331">
        <v>2359.6999999999998</v>
      </c>
      <c r="E16" s="469" t="s">
        <v>559</v>
      </c>
      <c r="F16" s="469" t="s">
        <v>559</v>
      </c>
      <c r="G16" s="225" t="s">
        <v>709</v>
      </c>
    </row>
    <row r="17" spans="1:7" ht="22.5" customHeight="1">
      <c r="A17" s="221" t="s">
        <v>710</v>
      </c>
      <c r="B17" s="469">
        <v>135.69999999999999</v>
      </c>
      <c r="C17" s="469">
        <v>201.9</v>
      </c>
      <c r="D17" s="331">
        <v>480.5</v>
      </c>
      <c r="E17" s="469" t="s">
        <v>559</v>
      </c>
      <c r="F17" s="469" t="s">
        <v>559</v>
      </c>
      <c r="G17" s="225" t="s">
        <v>711</v>
      </c>
    </row>
    <row r="18" spans="1:7" ht="22.5" customHeight="1">
      <c r="A18" s="221" t="s">
        <v>712</v>
      </c>
      <c r="B18" s="469">
        <v>149.5</v>
      </c>
      <c r="C18" s="469">
        <v>366.4</v>
      </c>
      <c r="D18" s="331">
        <v>834.6</v>
      </c>
      <c r="E18" s="469" t="s">
        <v>559</v>
      </c>
      <c r="F18" s="469" t="s">
        <v>559</v>
      </c>
      <c r="G18" s="225" t="s">
        <v>713</v>
      </c>
    </row>
    <row r="19" spans="1:7" ht="22.5" customHeight="1">
      <c r="A19" s="221" t="s">
        <v>714</v>
      </c>
      <c r="B19" s="469">
        <v>85</v>
      </c>
      <c r="C19" s="469">
        <v>109.8</v>
      </c>
      <c r="D19" s="331">
        <v>193.6</v>
      </c>
      <c r="E19" s="469" t="s">
        <v>559</v>
      </c>
      <c r="F19" s="469" t="s">
        <v>559</v>
      </c>
      <c r="G19" s="225" t="s">
        <v>715</v>
      </c>
    </row>
    <row r="20" spans="1:7" ht="22.5" customHeight="1">
      <c r="A20" s="221" t="s">
        <v>716</v>
      </c>
      <c r="B20" s="469">
        <v>1261.2</v>
      </c>
      <c r="C20" s="469">
        <v>510</v>
      </c>
      <c r="D20" s="331">
        <v>460.3</v>
      </c>
      <c r="E20" s="469" t="s">
        <v>559</v>
      </c>
      <c r="F20" s="469" t="s">
        <v>559</v>
      </c>
      <c r="G20" s="225" t="s">
        <v>717</v>
      </c>
    </row>
    <row r="21" spans="1:7" ht="22.5" customHeight="1">
      <c r="A21" s="221" t="s">
        <v>718</v>
      </c>
      <c r="B21" s="469">
        <v>141.5</v>
      </c>
      <c r="C21" s="469">
        <v>336.4</v>
      </c>
      <c r="D21" s="331">
        <v>569.29999999999995</v>
      </c>
      <c r="E21" s="469" t="s">
        <v>559</v>
      </c>
      <c r="F21" s="469" t="s">
        <v>559</v>
      </c>
      <c r="G21" s="225" t="s">
        <v>719</v>
      </c>
    </row>
    <row r="22" spans="1:7" ht="22.5" customHeight="1">
      <c r="A22" s="221" t="s">
        <v>720</v>
      </c>
      <c r="B22" s="469">
        <v>538</v>
      </c>
      <c r="C22" s="469">
        <v>1488.1</v>
      </c>
      <c r="D22" s="331">
        <v>608.79999999999995</v>
      </c>
      <c r="E22" s="469" t="s">
        <v>559</v>
      </c>
      <c r="F22" s="469" t="s">
        <v>559</v>
      </c>
      <c r="G22" s="225" t="s">
        <v>721</v>
      </c>
    </row>
    <row r="23" spans="1:7" ht="22.5" customHeight="1">
      <c r="A23" s="221" t="s">
        <v>722</v>
      </c>
      <c r="B23" s="469">
        <v>331.4</v>
      </c>
      <c r="C23" s="469">
        <v>211.1</v>
      </c>
      <c r="D23" s="331">
        <v>595.20000000000005</v>
      </c>
      <c r="E23" s="469" t="s">
        <v>559</v>
      </c>
      <c r="F23" s="469" t="s">
        <v>559</v>
      </c>
      <c r="G23" s="225" t="s">
        <v>723</v>
      </c>
    </row>
    <row r="24" spans="1:7" ht="22.5" customHeight="1">
      <c r="A24" s="221" t="s">
        <v>724</v>
      </c>
      <c r="B24" s="469">
        <v>461.8</v>
      </c>
      <c r="C24" s="469">
        <v>844.3</v>
      </c>
      <c r="D24" s="331">
        <v>1053.5999999999999</v>
      </c>
      <c r="E24" s="469" t="s">
        <v>559</v>
      </c>
      <c r="F24" s="469" t="s">
        <v>559</v>
      </c>
      <c r="G24" s="225" t="s">
        <v>725</v>
      </c>
    </row>
    <row r="25" spans="1:7" ht="22.5" customHeight="1">
      <c r="A25" s="221" t="s">
        <v>726</v>
      </c>
      <c r="B25" s="469">
        <v>190.3</v>
      </c>
      <c r="C25" s="469">
        <v>323.7</v>
      </c>
      <c r="D25" s="331">
        <v>487.4</v>
      </c>
      <c r="E25" s="469" t="s">
        <v>559</v>
      </c>
      <c r="F25" s="469" t="s">
        <v>559</v>
      </c>
      <c r="G25" s="225" t="s">
        <v>727</v>
      </c>
    </row>
    <row r="26" spans="1:7" ht="22.5" customHeight="1">
      <c r="A26" s="221" t="s">
        <v>728</v>
      </c>
      <c r="B26" s="469">
        <v>144.69999999999999</v>
      </c>
      <c r="C26" s="469">
        <v>242</v>
      </c>
      <c r="D26" s="331">
        <v>612.29999999999995</v>
      </c>
      <c r="E26" s="469" t="s">
        <v>559</v>
      </c>
      <c r="F26" s="469" t="s">
        <v>559</v>
      </c>
      <c r="G26" s="225" t="s">
        <v>729</v>
      </c>
    </row>
    <row r="27" spans="1:7" ht="22.5" customHeight="1">
      <c r="A27" s="221" t="s">
        <v>730</v>
      </c>
      <c r="B27" s="469">
        <v>14.2</v>
      </c>
      <c r="C27" s="469">
        <v>12.3</v>
      </c>
      <c r="D27" s="331">
        <v>33.1</v>
      </c>
      <c r="E27" s="469" t="s">
        <v>559</v>
      </c>
      <c r="F27" s="469" t="s">
        <v>559</v>
      </c>
      <c r="G27" s="225" t="s">
        <v>731</v>
      </c>
    </row>
    <row r="28" spans="1:7" ht="22.5" customHeight="1">
      <c r="A28" s="221" t="s">
        <v>732</v>
      </c>
      <c r="B28" s="469">
        <v>484.1</v>
      </c>
      <c r="C28" s="469">
        <v>705.1</v>
      </c>
      <c r="D28" s="331">
        <v>1170.8</v>
      </c>
      <c r="E28" s="469" t="s">
        <v>559</v>
      </c>
      <c r="F28" s="469" t="s">
        <v>559</v>
      </c>
      <c r="G28" s="225" t="s">
        <v>733</v>
      </c>
    </row>
    <row r="29" spans="1:7" ht="22.5" customHeight="1">
      <c r="A29" s="221" t="s">
        <v>734</v>
      </c>
      <c r="B29" s="469">
        <v>47.7</v>
      </c>
      <c r="C29" s="469">
        <v>53.9</v>
      </c>
      <c r="D29" s="331">
        <v>130.9</v>
      </c>
      <c r="E29" s="469" t="s">
        <v>559</v>
      </c>
      <c r="F29" s="469" t="s">
        <v>559</v>
      </c>
      <c r="G29" s="225" t="s">
        <v>735</v>
      </c>
    </row>
    <row r="30" spans="1:7" ht="22.5" customHeight="1">
      <c r="A30" s="221" t="s">
        <v>736</v>
      </c>
      <c r="B30" s="469">
        <v>101</v>
      </c>
      <c r="C30" s="469">
        <v>179.1</v>
      </c>
      <c r="D30" s="331">
        <v>299.89999999999998</v>
      </c>
      <c r="E30" s="469" t="s">
        <v>559</v>
      </c>
      <c r="F30" s="469" t="s">
        <v>559</v>
      </c>
      <c r="G30" s="225" t="s">
        <v>737</v>
      </c>
    </row>
    <row r="31" spans="1:7" ht="22.5" customHeight="1">
      <c r="A31" s="221" t="s">
        <v>738</v>
      </c>
      <c r="B31" s="469">
        <v>61.8</v>
      </c>
      <c r="C31" s="469">
        <v>205.1</v>
      </c>
      <c r="D31" s="331">
        <v>253.1</v>
      </c>
      <c r="E31" s="469" t="s">
        <v>559</v>
      </c>
      <c r="F31" s="469" t="s">
        <v>559</v>
      </c>
      <c r="G31" s="225" t="s">
        <v>739</v>
      </c>
    </row>
    <row r="32" spans="1:7" ht="22.5" customHeight="1">
      <c r="A32" s="221" t="s">
        <v>740</v>
      </c>
      <c r="B32" s="469">
        <v>38.9</v>
      </c>
      <c r="C32" s="469">
        <v>64.2</v>
      </c>
      <c r="D32" s="331">
        <v>148.30000000000001</v>
      </c>
      <c r="E32" s="469" t="s">
        <v>559</v>
      </c>
      <c r="F32" s="469" t="s">
        <v>559</v>
      </c>
      <c r="G32" s="225" t="s">
        <v>741</v>
      </c>
    </row>
    <row r="33" spans="1:7" ht="22.5" customHeight="1">
      <c r="A33" s="221" t="s">
        <v>742</v>
      </c>
      <c r="B33" s="469">
        <v>167.2</v>
      </c>
      <c r="C33" s="469">
        <v>205.5</v>
      </c>
      <c r="D33" s="331">
        <v>373.2</v>
      </c>
      <c r="E33" s="469" t="s">
        <v>559</v>
      </c>
      <c r="F33" s="469" t="s">
        <v>559</v>
      </c>
      <c r="G33" s="225" t="s">
        <v>743</v>
      </c>
    </row>
    <row r="34" spans="1:7" ht="22.5" customHeight="1">
      <c r="A34" s="293" t="s">
        <v>1399</v>
      </c>
      <c r="B34" s="469">
        <v>436.4</v>
      </c>
      <c r="C34" s="469">
        <v>1477.3</v>
      </c>
      <c r="D34" s="331">
        <v>3564</v>
      </c>
      <c r="E34" s="469" t="s">
        <v>559</v>
      </c>
      <c r="F34" s="469" t="s">
        <v>559</v>
      </c>
      <c r="G34" s="225" t="s">
        <v>1400</v>
      </c>
    </row>
    <row r="35" spans="1:7" ht="22.5" customHeight="1">
      <c r="A35" s="221" t="s">
        <v>746</v>
      </c>
      <c r="B35" s="469">
        <v>39.4</v>
      </c>
      <c r="C35" s="469" t="s">
        <v>559</v>
      </c>
      <c r="D35" s="469" t="s">
        <v>559</v>
      </c>
      <c r="E35" s="469" t="s">
        <v>559</v>
      </c>
      <c r="F35" s="469" t="s">
        <v>559</v>
      </c>
      <c r="G35" s="225" t="s">
        <v>747</v>
      </c>
    </row>
    <row r="36" spans="1:7" ht="22.5" customHeight="1"/>
  </sheetData>
  <mergeCells count="5">
    <mergeCell ref="A1:G1"/>
    <mergeCell ref="A2:G2"/>
    <mergeCell ref="A3:G3"/>
    <mergeCell ref="A4:G4"/>
    <mergeCell ref="A5:G5"/>
  </mergeCells>
  <pageMargins left="0.59055118110236227" right="0.59055118110236227" top="0.78740157480314965" bottom="0.78740157480314965" header="0.31496062992125984" footer="0.31496062992125984"/>
  <pageSetup paperSize="9" scale="95" orientation="portrait" r:id="rId1"/>
  <headerFooter>
    <oddFooter>&amp;C&amp;11 133</oddFoot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zoomScaleNormal="100" zoomScaleSheetLayoutView="70" workbookViewId="0">
      <selection sqref="A1:G1"/>
    </sheetView>
  </sheetViews>
  <sheetFormatPr defaultColWidth="10" defaultRowHeight="15"/>
  <cols>
    <col min="1" max="1" width="34.33203125" style="171" customWidth="1"/>
    <col min="2" max="2" width="12.5" style="171" customWidth="1"/>
    <col min="3" max="5" width="9.83203125" style="171" customWidth="1"/>
    <col min="6" max="6" width="9.83203125" style="467" customWidth="1"/>
    <col min="7" max="7" width="33" style="171" customWidth="1"/>
    <col min="8" max="16384" width="10" style="171"/>
  </cols>
  <sheetData>
    <row r="1" spans="1:7" ht="19.7" customHeight="1">
      <c r="A1" s="652" t="s">
        <v>1931</v>
      </c>
      <c r="B1" s="652"/>
      <c r="C1" s="652"/>
      <c r="D1" s="652"/>
      <c r="E1" s="652"/>
      <c r="F1" s="652"/>
      <c r="G1" s="652"/>
    </row>
    <row r="2" spans="1:7" ht="18.600000000000001" customHeight="1">
      <c r="A2" s="652" t="s">
        <v>2201</v>
      </c>
      <c r="B2" s="652"/>
      <c r="C2" s="652"/>
      <c r="D2" s="652"/>
      <c r="E2" s="652"/>
      <c r="F2" s="652"/>
      <c r="G2" s="652"/>
    </row>
    <row r="3" spans="1:7" ht="19.7" customHeight="1">
      <c r="A3" s="657" t="s">
        <v>2202</v>
      </c>
      <c r="B3" s="657"/>
      <c r="C3" s="657"/>
      <c r="D3" s="657"/>
      <c r="E3" s="657"/>
      <c r="F3" s="657"/>
      <c r="G3" s="657"/>
    </row>
    <row r="4" spans="1:7" ht="19.7" customHeight="1">
      <c r="A4" s="815" t="s">
        <v>1932</v>
      </c>
      <c r="B4" s="815"/>
      <c r="C4" s="815"/>
      <c r="D4" s="815"/>
      <c r="E4" s="815"/>
      <c r="F4" s="815"/>
      <c r="G4" s="815"/>
    </row>
    <row r="5" spans="1:7" ht="34.9" customHeight="1">
      <c r="A5" s="475"/>
      <c r="B5" s="476" t="s">
        <v>1933</v>
      </c>
      <c r="C5" s="813">
        <v>2015</v>
      </c>
      <c r="D5" s="740">
        <v>2020</v>
      </c>
      <c r="E5" s="740">
        <v>2021</v>
      </c>
      <c r="F5" s="740">
        <v>2022</v>
      </c>
    </row>
    <row r="6" spans="1:7" ht="35.25" customHeight="1">
      <c r="A6" s="478"/>
      <c r="B6" s="505" t="s">
        <v>1934</v>
      </c>
      <c r="C6" s="814"/>
      <c r="D6" s="741"/>
      <c r="E6" s="741"/>
      <c r="F6" s="741"/>
      <c r="G6" s="215"/>
    </row>
    <row r="7" spans="1:7" ht="6.75" customHeight="1">
      <c r="A7" s="479"/>
      <c r="B7" s="480"/>
      <c r="C7" s="481"/>
      <c r="D7" s="481"/>
      <c r="E7" s="481"/>
      <c r="F7" s="482"/>
    </row>
    <row r="8" spans="1:7" ht="16.5" customHeight="1">
      <c r="A8" s="483" t="s">
        <v>621</v>
      </c>
      <c r="B8" s="483"/>
      <c r="C8" s="457">
        <v>7675.5999999999985</v>
      </c>
      <c r="D8" s="484">
        <v>13239.599999999999</v>
      </c>
      <c r="E8" s="471" t="s">
        <v>559</v>
      </c>
      <c r="F8" s="471" t="s">
        <v>559</v>
      </c>
      <c r="G8" s="458" t="s">
        <v>622</v>
      </c>
    </row>
    <row r="9" spans="1:7" ht="30.75" customHeight="1">
      <c r="A9" s="485" t="s">
        <v>1935</v>
      </c>
      <c r="B9" s="486" t="s">
        <v>1936</v>
      </c>
      <c r="C9" s="195">
        <v>22.4</v>
      </c>
      <c r="D9" s="468">
        <v>15.1</v>
      </c>
      <c r="E9" s="469" t="s">
        <v>559</v>
      </c>
      <c r="F9" s="469" t="s">
        <v>559</v>
      </c>
      <c r="G9" s="196" t="s">
        <v>1937</v>
      </c>
    </row>
    <row r="10" spans="1:7" ht="45" customHeight="1">
      <c r="A10" s="190" t="s">
        <v>1938</v>
      </c>
      <c r="B10" s="487">
        <v>1</v>
      </c>
      <c r="C10" s="195">
        <v>18.399999999999999</v>
      </c>
      <c r="D10" s="468">
        <v>11.7</v>
      </c>
      <c r="E10" s="469" t="s">
        <v>559</v>
      </c>
      <c r="F10" s="469" t="s">
        <v>559</v>
      </c>
      <c r="G10" s="189" t="s">
        <v>1939</v>
      </c>
    </row>
    <row r="11" spans="1:7" ht="30.75" customHeight="1">
      <c r="A11" s="488" t="s">
        <v>1940</v>
      </c>
      <c r="B11" s="487">
        <v>2</v>
      </c>
      <c r="C11" s="195">
        <v>4</v>
      </c>
      <c r="D11" s="468">
        <v>3.3</v>
      </c>
      <c r="E11" s="469" t="s">
        <v>559</v>
      </c>
      <c r="F11" s="469" t="s">
        <v>559</v>
      </c>
      <c r="G11" s="182" t="s">
        <v>1941</v>
      </c>
    </row>
    <row r="12" spans="1:7" ht="16.5" customHeight="1">
      <c r="A12" s="489" t="s">
        <v>1942</v>
      </c>
      <c r="B12" s="487">
        <v>3</v>
      </c>
      <c r="C12" s="466" t="s">
        <v>949</v>
      </c>
      <c r="D12" s="468">
        <v>0.1</v>
      </c>
      <c r="E12" s="469" t="s">
        <v>559</v>
      </c>
      <c r="F12" s="469" t="s">
        <v>559</v>
      </c>
      <c r="G12" s="490" t="s">
        <v>1943</v>
      </c>
    </row>
    <row r="13" spans="1:7" ht="30.75" customHeight="1">
      <c r="A13" s="491" t="s">
        <v>1165</v>
      </c>
      <c r="B13" s="492" t="s">
        <v>1944</v>
      </c>
      <c r="C13" s="195">
        <v>543.99999999999989</v>
      </c>
      <c r="D13" s="468">
        <v>3762.6</v>
      </c>
      <c r="E13" s="469" t="s">
        <v>559</v>
      </c>
      <c r="F13" s="469" t="s">
        <v>559</v>
      </c>
      <c r="G13" s="493" t="s">
        <v>1166</v>
      </c>
    </row>
    <row r="14" spans="1:7" ht="30.75" customHeight="1">
      <c r="A14" s="488" t="s">
        <v>1945</v>
      </c>
      <c r="B14" s="487">
        <v>5</v>
      </c>
      <c r="C14" s="466">
        <v>13.9</v>
      </c>
      <c r="D14" s="468">
        <v>85</v>
      </c>
      <c r="E14" s="469" t="s">
        <v>559</v>
      </c>
      <c r="F14" s="469" t="s">
        <v>559</v>
      </c>
      <c r="G14" s="228" t="s">
        <v>1168</v>
      </c>
    </row>
    <row r="15" spans="1:7" ht="30.75" customHeight="1">
      <c r="A15" s="190" t="s">
        <v>1946</v>
      </c>
      <c r="B15" s="487">
        <v>6</v>
      </c>
      <c r="C15" s="466">
        <v>2.9</v>
      </c>
      <c r="D15" s="468">
        <v>38</v>
      </c>
      <c r="E15" s="469" t="s">
        <v>559</v>
      </c>
      <c r="F15" s="469" t="s">
        <v>559</v>
      </c>
      <c r="G15" s="494" t="s">
        <v>1947</v>
      </c>
    </row>
    <row r="16" spans="1:7" ht="16.5" customHeight="1">
      <c r="A16" s="489" t="s">
        <v>1169</v>
      </c>
      <c r="B16" s="487">
        <v>7</v>
      </c>
      <c r="C16" s="466">
        <v>525.29999999999995</v>
      </c>
      <c r="D16" s="468">
        <v>3635.1</v>
      </c>
      <c r="E16" s="469" t="s">
        <v>559</v>
      </c>
      <c r="F16" s="469" t="s">
        <v>559</v>
      </c>
      <c r="G16" s="228" t="s">
        <v>1170</v>
      </c>
    </row>
    <row r="17" spans="1:7" ht="45" customHeight="1">
      <c r="A17" s="190" t="s">
        <v>1171</v>
      </c>
      <c r="B17" s="487">
        <v>8</v>
      </c>
      <c r="C17" s="466">
        <v>1.9</v>
      </c>
      <c r="D17" s="468">
        <v>4.5</v>
      </c>
      <c r="E17" s="469" t="s">
        <v>559</v>
      </c>
      <c r="F17" s="469" t="s">
        <v>559</v>
      </c>
      <c r="G17" s="189" t="s">
        <v>1172</v>
      </c>
    </row>
    <row r="18" spans="1:7" ht="31.5" customHeight="1">
      <c r="A18" s="488" t="s">
        <v>1948</v>
      </c>
      <c r="B18" s="487">
        <v>9</v>
      </c>
      <c r="C18" s="466" t="s">
        <v>949</v>
      </c>
      <c r="D18" s="468" t="s">
        <v>694</v>
      </c>
      <c r="E18" s="469" t="s">
        <v>559</v>
      </c>
      <c r="F18" s="469" t="s">
        <v>559</v>
      </c>
      <c r="G18" s="189" t="s">
        <v>1949</v>
      </c>
    </row>
    <row r="19" spans="1:7" ht="16.5" customHeight="1">
      <c r="A19" s="495" t="s">
        <v>1950</v>
      </c>
      <c r="B19" s="492" t="s">
        <v>1951</v>
      </c>
      <c r="C19" s="195">
        <v>1730.8999999999996</v>
      </c>
      <c r="D19" s="468">
        <v>5608</v>
      </c>
      <c r="E19" s="469" t="s">
        <v>559</v>
      </c>
      <c r="F19" s="469" t="s">
        <v>559</v>
      </c>
      <c r="G19" s="196" t="s">
        <v>1952</v>
      </c>
    </row>
    <row r="20" spans="1:7" ht="32.25" customHeight="1">
      <c r="A20" s="488" t="s">
        <v>1175</v>
      </c>
      <c r="B20" s="487">
        <v>10</v>
      </c>
      <c r="C20" s="195">
        <v>73.599999999999994</v>
      </c>
      <c r="D20" s="468">
        <v>272.8</v>
      </c>
      <c r="E20" s="469" t="s">
        <v>559</v>
      </c>
      <c r="F20" s="469" t="s">
        <v>559</v>
      </c>
      <c r="G20" s="182" t="s">
        <v>1176</v>
      </c>
    </row>
    <row r="21" spans="1:7" ht="16.5" customHeight="1">
      <c r="A21" s="488" t="s">
        <v>1177</v>
      </c>
      <c r="B21" s="492">
        <v>11</v>
      </c>
      <c r="C21" s="195">
        <v>3.5</v>
      </c>
      <c r="D21" s="468">
        <v>8.1999999999999993</v>
      </c>
      <c r="E21" s="469" t="s">
        <v>559</v>
      </c>
      <c r="F21" s="469" t="s">
        <v>559</v>
      </c>
      <c r="G21" s="496" t="s">
        <v>1953</v>
      </c>
    </row>
    <row r="22" spans="1:7" ht="30" customHeight="1">
      <c r="A22" s="488" t="s">
        <v>1954</v>
      </c>
      <c r="B22" s="492">
        <v>12</v>
      </c>
      <c r="C22" s="195">
        <v>2.2999999999999998</v>
      </c>
      <c r="D22" s="468">
        <v>4.5999999999999996</v>
      </c>
      <c r="E22" s="469" t="s">
        <v>559</v>
      </c>
      <c r="F22" s="469" t="s">
        <v>559</v>
      </c>
      <c r="G22" s="189" t="s">
        <v>1955</v>
      </c>
    </row>
    <row r="23" spans="1:7" ht="16.5" customHeight="1">
      <c r="A23" s="488" t="s">
        <v>1956</v>
      </c>
      <c r="B23" s="492">
        <v>13</v>
      </c>
      <c r="C23" s="466" t="s">
        <v>949</v>
      </c>
      <c r="D23" s="468">
        <v>5.4</v>
      </c>
      <c r="E23" s="469" t="s">
        <v>559</v>
      </c>
      <c r="F23" s="469" t="s">
        <v>559</v>
      </c>
      <c r="G23" s="182" t="s">
        <v>1957</v>
      </c>
    </row>
    <row r="24" spans="1:7" ht="16.5" customHeight="1">
      <c r="A24" s="488" t="s">
        <v>1958</v>
      </c>
      <c r="B24" s="492">
        <v>14</v>
      </c>
      <c r="C24" s="466">
        <v>0</v>
      </c>
      <c r="D24" s="468">
        <v>0.2</v>
      </c>
      <c r="E24" s="469" t="s">
        <v>559</v>
      </c>
      <c r="F24" s="469" t="s">
        <v>559</v>
      </c>
      <c r="G24" s="182" t="s">
        <v>1959</v>
      </c>
    </row>
    <row r="25" spans="1:7" ht="43.5" customHeight="1">
      <c r="A25" s="190" t="s">
        <v>1960</v>
      </c>
      <c r="B25" s="492">
        <v>15</v>
      </c>
      <c r="C25" s="195">
        <v>0.3</v>
      </c>
      <c r="D25" s="468">
        <v>0</v>
      </c>
      <c r="E25" s="469" t="s">
        <v>559</v>
      </c>
      <c r="F25" s="469" t="s">
        <v>559</v>
      </c>
      <c r="G25" s="189" t="s">
        <v>1961</v>
      </c>
    </row>
    <row r="26" spans="1:7" ht="105" customHeight="1">
      <c r="A26" s="488" t="s">
        <v>1962</v>
      </c>
      <c r="B26" s="492">
        <v>16</v>
      </c>
      <c r="C26" s="195">
        <v>0.5</v>
      </c>
      <c r="D26" s="468">
        <v>28.5</v>
      </c>
      <c r="E26" s="469" t="s">
        <v>559</v>
      </c>
      <c r="F26" s="469" t="s">
        <v>559</v>
      </c>
      <c r="G26" s="189" t="s">
        <v>1963</v>
      </c>
    </row>
    <row r="27" spans="1:7" ht="19.7" customHeight="1">
      <c r="A27" s="671" t="s">
        <v>1964</v>
      </c>
      <c r="B27" s="671"/>
      <c r="C27" s="671"/>
      <c r="D27" s="671"/>
      <c r="E27" s="671"/>
      <c r="F27" s="671"/>
      <c r="G27" s="671"/>
    </row>
    <row r="28" spans="1:7" ht="35.25" customHeight="1">
      <c r="A28" s="497"/>
      <c r="B28" s="476" t="s">
        <v>1933</v>
      </c>
      <c r="C28" s="813">
        <v>2015</v>
      </c>
      <c r="D28" s="740">
        <v>2020</v>
      </c>
      <c r="E28" s="740">
        <v>2021</v>
      </c>
      <c r="F28" s="740">
        <v>2022</v>
      </c>
    </row>
    <row r="29" spans="1:7" ht="35.25" customHeight="1">
      <c r="A29" s="478"/>
      <c r="B29" s="505" t="s">
        <v>1934</v>
      </c>
      <c r="C29" s="814"/>
      <c r="D29" s="741"/>
      <c r="E29" s="741"/>
      <c r="F29" s="741"/>
      <c r="G29" s="215"/>
    </row>
    <row r="30" spans="1:7" ht="9" customHeight="1">
      <c r="A30" s="190"/>
      <c r="B30" s="492"/>
      <c r="C30" s="466"/>
      <c r="D30" s="466"/>
      <c r="E30" s="466"/>
      <c r="G30" s="189"/>
    </row>
    <row r="31" spans="1:7" ht="31.5" customHeight="1">
      <c r="A31" s="488" t="s">
        <v>1965</v>
      </c>
      <c r="B31" s="492">
        <v>17</v>
      </c>
      <c r="C31" s="195">
        <v>1</v>
      </c>
      <c r="D31" s="197">
        <v>10.199999999999999</v>
      </c>
      <c r="E31" s="469" t="s">
        <v>559</v>
      </c>
      <c r="F31" s="469" t="s">
        <v>559</v>
      </c>
      <c r="G31" s="496" t="s">
        <v>1966</v>
      </c>
    </row>
    <row r="32" spans="1:7" ht="44.25" customHeight="1">
      <c r="A32" s="190" t="s">
        <v>1967</v>
      </c>
      <c r="B32" s="492">
        <v>18</v>
      </c>
      <c r="C32" s="466" t="s">
        <v>949</v>
      </c>
      <c r="D32" s="468" t="s">
        <v>694</v>
      </c>
      <c r="E32" s="469" t="s">
        <v>559</v>
      </c>
      <c r="F32" s="469" t="s">
        <v>559</v>
      </c>
      <c r="G32" s="189" t="s">
        <v>1968</v>
      </c>
    </row>
    <row r="33" spans="1:7" ht="46.5" customHeight="1">
      <c r="A33" s="190" t="s">
        <v>1969</v>
      </c>
      <c r="B33" s="492">
        <v>19</v>
      </c>
      <c r="C33" s="195">
        <v>88.4</v>
      </c>
      <c r="D33" s="197">
        <v>515.1</v>
      </c>
      <c r="E33" s="469" t="s">
        <v>559</v>
      </c>
      <c r="F33" s="469" t="s">
        <v>559</v>
      </c>
      <c r="G33" s="189" t="s">
        <v>1970</v>
      </c>
    </row>
    <row r="34" spans="1:7" ht="30" customHeight="1">
      <c r="A34" s="190" t="s">
        <v>1179</v>
      </c>
      <c r="B34" s="492">
        <v>20</v>
      </c>
      <c r="C34" s="195">
        <v>29.4</v>
      </c>
      <c r="D34" s="197">
        <v>60</v>
      </c>
      <c r="E34" s="469" t="s">
        <v>559</v>
      </c>
      <c r="F34" s="469" t="s">
        <v>559</v>
      </c>
      <c r="G34" s="189" t="s">
        <v>1180</v>
      </c>
    </row>
    <row r="35" spans="1:7" ht="45.75" customHeight="1">
      <c r="A35" s="190" t="s">
        <v>1181</v>
      </c>
      <c r="B35" s="492">
        <v>21</v>
      </c>
      <c r="C35" s="195">
        <v>1.5</v>
      </c>
      <c r="D35" s="197">
        <v>11.7</v>
      </c>
      <c r="E35" s="469" t="s">
        <v>559</v>
      </c>
      <c r="F35" s="469" t="s">
        <v>559</v>
      </c>
      <c r="G35" s="189" t="s">
        <v>1182</v>
      </c>
    </row>
    <row r="36" spans="1:7" ht="30" customHeight="1">
      <c r="A36" s="190" t="s">
        <v>1971</v>
      </c>
      <c r="B36" s="492">
        <v>22</v>
      </c>
      <c r="C36" s="195">
        <v>0.3</v>
      </c>
      <c r="D36" s="197">
        <v>0.7</v>
      </c>
      <c r="E36" s="469" t="s">
        <v>559</v>
      </c>
      <c r="F36" s="469" t="s">
        <v>559</v>
      </c>
      <c r="G36" s="189" t="s">
        <v>1972</v>
      </c>
    </row>
    <row r="37" spans="1:7" ht="45.75" customHeight="1">
      <c r="A37" s="190" t="s">
        <v>1973</v>
      </c>
      <c r="B37" s="492">
        <v>23</v>
      </c>
      <c r="C37" s="195">
        <v>53.2</v>
      </c>
      <c r="D37" s="197">
        <v>96.1</v>
      </c>
      <c r="E37" s="469" t="s">
        <v>559</v>
      </c>
      <c r="F37" s="469" t="s">
        <v>559</v>
      </c>
      <c r="G37" s="189" t="s">
        <v>1974</v>
      </c>
    </row>
    <row r="38" spans="1:7" ht="18" customHeight="1">
      <c r="A38" s="190" t="s">
        <v>1183</v>
      </c>
      <c r="B38" s="492">
        <v>24</v>
      </c>
      <c r="C38" s="195">
        <v>1427.1</v>
      </c>
      <c r="D38" s="197">
        <v>4436.2</v>
      </c>
      <c r="E38" s="469" t="s">
        <v>559</v>
      </c>
      <c r="F38" s="469" t="s">
        <v>559</v>
      </c>
      <c r="G38" s="189" t="s">
        <v>1184</v>
      </c>
    </row>
    <row r="39" spans="1:7" ht="44.25" customHeight="1">
      <c r="A39" s="190" t="s">
        <v>1975</v>
      </c>
      <c r="B39" s="492">
        <v>25</v>
      </c>
      <c r="C39" s="195">
        <v>8.5</v>
      </c>
      <c r="D39" s="197">
        <v>49.5</v>
      </c>
      <c r="E39" s="469" t="s">
        <v>559</v>
      </c>
      <c r="F39" s="469" t="s">
        <v>559</v>
      </c>
      <c r="G39" s="189" t="s">
        <v>1976</v>
      </c>
    </row>
    <row r="40" spans="1:7" ht="45.75" customHeight="1">
      <c r="A40" s="190" t="s">
        <v>1977</v>
      </c>
      <c r="B40" s="492">
        <v>26</v>
      </c>
      <c r="C40" s="195">
        <v>0.7</v>
      </c>
      <c r="D40" s="197">
        <v>0.4</v>
      </c>
      <c r="E40" s="469" t="s">
        <v>559</v>
      </c>
      <c r="F40" s="469" t="s">
        <v>559</v>
      </c>
      <c r="G40" s="189" t="s">
        <v>1978</v>
      </c>
    </row>
    <row r="41" spans="1:7" ht="32.25" customHeight="1">
      <c r="A41" s="190" t="s">
        <v>1979</v>
      </c>
      <c r="B41" s="492">
        <v>27</v>
      </c>
      <c r="C41" s="195">
        <v>0.6</v>
      </c>
      <c r="D41" s="197">
        <v>90.1</v>
      </c>
      <c r="E41" s="469" t="s">
        <v>559</v>
      </c>
      <c r="F41" s="469" t="s">
        <v>559</v>
      </c>
      <c r="G41" s="189" t="s">
        <v>1980</v>
      </c>
    </row>
    <row r="42" spans="1:7" ht="46.5" customHeight="1">
      <c r="A42" s="190" t="s">
        <v>1981</v>
      </c>
      <c r="B42" s="492">
        <v>28</v>
      </c>
      <c r="C42" s="195">
        <v>24.8</v>
      </c>
      <c r="D42" s="197">
        <v>10.6</v>
      </c>
      <c r="E42" s="469" t="s">
        <v>559</v>
      </c>
      <c r="F42" s="469" t="s">
        <v>559</v>
      </c>
      <c r="G42" s="189" t="s">
        <v>1982</v>
      </c>
    </row>
    <row r="43" spans="1:7" ht="46.5" customHeight="1">
      <c r="A43" s="190" t="s">
        <v>1983</v>
      </c>
      <c r="B43" s="492">
        <v>29</v>
      </c>
      <c r="C43" s="195">
        <v>2</v>
      </c>
      <c r="D43" s="197">
        <v>0.7</v>
      </c>
      <c r="E43" s="469" t="s">
        <v>559</v>
      </c>
      <c r="F43" s="469" t="s">
        <v>559</v>
      </c>
      <c r="G43" s="189" t="s">
        <v>1984</v>
      </c>
    </row>
    <row r="44" spans="1:7" ht="30" customHeight="1">
      <c r="A44" s="190" t="s">
        <v>1985</v>
      </c>
      <c r="B44" s="492">
        <v>30</v>
      </c>
      <c r="C44" s="195">
        <v>11.8</v>
      </c>
      <c r="D44" s="197">
        <v>6</v>
      </c>
      <c r="E44" s="469" t="s">
        <v>559</v>
      </c>
      <c r="F44" s="469" t="s">
        <v>559</v>
      </c>
      <c r="G44" s="189" t="s">
        <v>1986</v>
      </c>
    </row>
    <row r="45" spans="1:7">
      <c r="A45" s="190" t="s">
        <v>1987</v>
      </c>
      <c r="B45" s="492">
        <v>31</v>
      </c>
      <c r="C45" s="195">
        <v>0.1</v>
      </c>
      <c r="D45" s="197">
        <v>0.6</v>
      </c>
      <c r="E45" s="469" t="s">
        <v>559</v>
      </c>
      <c r="F45" s="469" t="s">
        <v>559</v>
      </c>
      <c r="G45" s="189" t="s">
        <v>1988</v>
      </c>
    </row>
    <row r="46" spans="1:7" ht="31.5" customHeight="1">
      <c r="A46" s="190" t="s">
        <v>1989</v>
      </c>
      <c r="B46" s="492">
        <v>32</v>
      </c>
      <c r="C46" s="466" t="s">
        <v>949</v>
      </c>
      <c r="D46" s="197">
        <v>0</v>
      </c>
      <c r="E46" s="469" t="s">
        <v>559</v>
      </c>
      <c r="F46" s="469" t="s">
        <v>559</v>
      </c>
      <c r="G46" s="189" t="s">
        <v>1990</v>
      </c>
    </row>
    <row r="47" spans="1:7" ht="31.5" customHeight="1">
      <c r="A47" s="190" t="s">
        <v>1991</v>
      </c>
      <c r="B47" s="492">
        <v>33</v>
      </c>
      <c r="C47" s="195">
        <v>1.3</v>
      </c>
      <c r="D47" s="197">
        <v>0.4</v>
      </c>
      <c r="E47" s="469" t="s">
        <v>559</v>
      </c>
      <c r="F47" s="469" t="s">
        <v>559</v>
      </c>
      <c r="G47" s="189" t="s">
        <v>1992</v>
      </c>
    </row>
    <row r="48" spans="1:7" ht="46.5" customHeight="1">
      <c r="A48" s="459" t="s">
        <v>1185</v>
      </c>
      <c r="B48" s="492" t="s">
        <v>1993</v>
      </c>
      <c r="C48" s="195">
        <v>4433.7</v>
      </c>
      <c r="D48" s="197">
        <v>1135.5999999999999</v>
      </c>
      <c r="E48" s="469" t="s">
        <v>559</v>
      </c>
      <c r="F48" s="469" t="s">
        <v>559</v>
      </c>
      <c r="G48" s="196" t="s">
        <v>1994</v>
      </c>
    </row>
    <row r="49" spans="1:7" ht="19.7" customHeight="1">
      <c r="A49" s="671" t="s">
        <v>1964</v>
      </c>
      <c r="B49" s="671"/>
      <c r="C49" s="671"/>
      <c r="D49" s="671"/>
      <c r="E49" s="671"/>
      <c r="F49" s="671"/>
      <c r="G49" s="671"/>
    </row>
    <row r="50" spans="1:7" ht="35.25" customHeight="1">
      <c r="A50" s="475"/>
      <c r="B50" s="477" t="s">
        <v>1933</v>
      </c>
      <c r="C50" s="813">
        <v>2015</v>
      </c>
      <c r="D50" s="740">
        <v>2020</v>
      </c>
      <c r="E50" s="740">
        <v>2021</v>
      </c>
      <c r="F50" s="740">
        <v>2022</v>
      </c>
      <c r="G50" s="498"/>
    </row>
    <row r="51" spans="1:7" ht="35.25" customHeight="1">
      <c r="A51" s="478"/>
      <c r="B51" s="505" t="s">
        <v>1934</v>
      </c>
      <c r="C51" s="814"/>
      <c r="D51" s="741"/>
      <c r="E51" s="741"/>
      <c r="F51" s="741"/>
      <c r="G51" s="215"/>
    </row>
    <row r="52" spans="1:7" ht="6.75" customHeight="1">
      <c r="A52" s="190"/>
      <c r="B52" s="492"/>
      <c r="C52" s="466"/>
      <c r="D52" s="466"/>
      <c r="E52" s="466"/>
      <c r="F52" s="466"/>
      <c r="G52" s="189"/>
    </row>
    <row r="53" spans="1:7" ht="33.950000000000003" customHeight="1">
      <c r="A53" s="459" t="s">
        <v>1187</v>
      </c>
      <c r="B53" s="492" t="s">
        <v>1995</v>
      </c>
      <c r="C53" s="469">
        <v>2517.9</v>
      </c>
      <c r="D53" s="468">
        <v>1149.3999999999999</v>
      </c>
      <c r="E53" s="469" t="s">
        <v>559</v>
      </c>
      <c r="F53" s="469" t="s">
        <v>559</v>
      </c>
      <c r="G53" s="196" t="s">
        <v>1188</v>
      </c>
    </row>
    <row r="54" spans="1:7" ht="33.950000000000003" customHeight="1">
      <c r="A54" s="190" t="s">
        <v>1996</v>
      </c>
      <c r="B54" s="492">
        <v>36</v>
      </c>
      <c r="C54" s="195">
        <v>423.6</v>
      </c>
      <c r="D54" s="468">
        <v>552.9</v>
      </c>
      <c r="E54" s="469" t="s">
        <v>559</v>
      </c>
      <c r="F54" s="469" t="s">
        <v>559</v>
      </c>
      <c r="G54" s="189" t="s">
        <v>1997</v>
      </c>
    </row>
    <row r="55" spans="1:7" ht="33.950000000000003" customHeight="1">
      <c r="A55" s="190" t="s">
        <v>1998</v>
      </c>
      <c r="B55" s="492">
        <v>37</v>
      </c>
      <c r="C55" s="195">
        <v>15.9</v>
      </c>
      <c r="D55" s="468">
        <v>157.9</v>
      </c>
      <c r="E55" s="469" t="s">
        <v>559</v>
      </c>
      <c r="F55" s="469" t="s">
        <v>559</v>
      </c>
      <c r="G55" s="189" t="s">
        <v>1999</v>
      </c>
    </row>
    <row r="56" spans="1:7" ht="45.75" customHeight="1">
      <c r="A56" s="190" t="s">
        <v>1189</v>
      </c>
      <c r="B56" s="492">
        <v>38</v>
      </c>
      <c r="C56" s="195">
        <v>63.4</v>
      </c>
      <c r="D56" s="468">
        <v>435.4</v>
      </c>
      <c r="E56" s="469" t="s">
        <v>559</v>
      </c>
      <c r="F56" s="469" t="s">
        <v>559</v>
      </c>
      <c r="G56" s="189" t="s">
        <v>1190</v>
      </c>
    </row>
    <row r="57" spans="1:7" ht="28.35" customHeight="1">
      <c r="A57" s="190" t="s">
        <v>2000</v>
      </c>
      <c r="B57" s="492">
        <v>39</v>
      </c>
      <c r="C57" s="466" t="s">
        <v>949</v>
      </c>
      <c r="D57" s="468">
        <v>3.2</v>
      </c>
      <c r="E57" s="469" t="s">
        <v>559</v>
      </c>
      <c r="F57" s="469" t="s">
        <v>559</v>
      </c>
      <c r="G57" s="189" t="s">
        <v>2001</v>
      </c>
    </row>
    <row r="58" spans="1:7" ht="16.5" customHeight="1">
      <c r="A58" s="499" t="s">
        <v>1191</v>
      </c>
      <c r="B58" s="500" t="s">
        <v>2002</v>
      </c>
      <c r="C58" s="466" t="s">
        <v>949</v>
      </c>
      <c r="D58" s="468">
        <v>3.4</v>
      </c>
      <c r="E58" s="469" t="s">
        <v>559</v>
      </c>
      <c r="F58" s="469" t="s">
        <v>559</v>
      </c>
      <c r="G58" s="196" t="s">
        <v>2003</v>
      </c>
    </row>
    <row r="59" spans="1:7" ht="45" customHeight="1">
      <c r="A59" s="459" t="s">
        <v>2004</v>
      </c>
      <c r="B59" s="500" t="s">
        <v>2005</v>
      </c>
      <c r="C59" s="195">
        <v>4.7</v>
      </c>
      <c r="D59" s="468">
        <v>23.3</v>
      </c>
      <c r="E59" s="469" t="s">
        <v>559</v>
      </c>
      <c r="F59" s="469" t="s">
        <v>559</v>
      </c>
      <c r="G59" s="196" t="s">
        <v>2006</v>
      </c>
    </row>
    <row r="60" spans="1:7" ht="45" customHeight="1">
      <c r="A60" s="459" t="s">
        <v>2007</v>
      </c>
      <c r="B60" s="500" t="s">
        <v>2008</v>
      </c>
      <c r="C60" s="195">
        <v>59.5</v>
      </c>
      <c r="D60" s="468">
        <v>90.1</v>
      </c>
      <c r="E60" s="469" t="s">
        <v>559</v>
      </c>
      <c r="F60" s="469" t="s">
        <v>559</v>
      </c>
      <c r="G60" s="196" t="s">
        <v>2009</v>
      </c>
    </row>
    <row r="61" spans="1:7" ht="33.950000000000003" customHeight="1">
      <c r="A61" s="459" t="s">
        <v>2010</v>
      </c>
      <c r="B61" s="500" t="s">
        <v>2011</v>
      </c>
      <c r="C61" s="195">
        <v>0.5</v>
      </c>
      <c r="D61" s="468" t="s">
        <v>694</v>
      </c>
      <c r="E61" s="469" t="s">
        <v>559</v>
      </c>
      <c r="F61" s="469" t="s">
        <v>559</v>
      </c>
      <c r="G61" s="196" t="s">
        <v>2012</v>
      </c>
    </row>
    <row r="62" spans="1:7" ht="33.950000000000003" customHeight="1">
      <c r="A62" s="459" t="s">
        <v>2013</v>
      </c>
      <c r="B62" s="500" t="s">
        <v>2014</v>
      </c>
      <c r="C62" s="466" t="s">
        <v>949</v>
      </c>
      <c r="D62" s="468" t="s">
        <v>694</v>
      </c>
      <c r="E62" s="469" t="s">
        <v>559</v>
      </c>
      <c r="F62" s="469" t="s">
        <v>559</v>
      </c>
      <c r="G62" s="196" t="s">
        <v>2015</v>
      </c>
    </row>
    <row r="63" spans="1:7" ht="33.950000000000003" customHeight="1">
      <c r="A63" s="459" t="s">
        <v>2016</v>
      </c>
      <c r="B63" s="500" t="s">
        <v>2017</v>
      </c>
      <c r="C63" s="466" t="s">
        <v>949</v>
      </c>
      <c r="D63" s="468">
        <v>0.2</v>
      </c>
      <c r="E63" s="469" t="s">
        <v>559</v>
      </c>
      <c r="F63" s="469" t="s">
        <v>559</v>
      </c>
      <c r="G63" s="196" t="s">
        <v>2018</v>
      </c>
    </row>
    <row r="64" spans="1:7" ht="18.600000000000001" customHeight="1">
      <c r="A64" s="501" t="s">
        <v>2019</v>
      </c>
      <c r="B64" s="500" t="s">
        <v>2020</v>
      </c>
      <c r="C64" s="195">
        <v>0.4</v>
      </c>
      <c r="D64" s="468">
        <v>163.30000000000001</v>
      </c>
      <c r="E64" s="469" t="s">
        <v>559</v>
      </c>
      <c r="F64" s="469" t="s">
        <v>559</v>
      </c>
      <c r="G64" s="196" t="s">
        <v>2021</v>
      </c>
    </row>
    <row r="65" spans="1:7" ht="33.950000000000003" customHeight="1">
      <c r="A65" s="459" t="s">
        <v>2022</v>
      </c>
      <c r="B65" s="500" t="s">
        <v>2023</v>
      </c>
      <c r="C65" s="195">
        <v>35.700000000000003</v>
      </c>
      <c r="D65" s="468">
        <v>76.599999999999994</v>
      </c>
      <c r="E65" s="469" t="s">
        <v>559</v>
      </c>
      <c r="F65" s="469" t="s">
        <v>559</v>
      </c>
      <c r="G65" s="196" t="s">
        <v>2024</v>
      </c>
    </row>
    <row r="66" spans="1:7" ht="47.25" customHeight="1">
      <c r="A66" s="459" t="s">
        <v>2025</v>
      </c>
      <c r="B66" s="500" t="s">
        <v>2026</v>
      </c>
      <c r="C66" s="195">
        <v>2.6</v>
      </c>
      <c r="D66" s="468">
        <v>285.10000000000002</v>
      </c>
      <c r="E66" s="469" t="s">
        <v>559</v>
      </c>
      <c r="F66" s="469" t="s">
        <v>559</v>
      </c>
      <c r="G66" s="196" t="s">
        <v>2027</v>
      </c>
    </row>
    <row r="67" spans="1:7" ht="44.25" customHeight="1">
      <c r="A67" s="459" t="s">
        <v>2028</v>
      </c>
      <c r="B67" s="500" t="s">
        <v>2029</v>
      </c>
      <c r="C67" s="195">
        <v>320.89999999999998</v>
      </c>
      <c r="D67" s="468">
        <v>614.79999999999995</v>
      </c>
      <c r="E67" s="469" t="s">
        <v>559</v>
      </c>
      <c r="F67" s="469" t="s">
        <v>559</v>
      </c>
      <c r="G67" s="196" t="s">
        <v>2030</v>
      </c>
    </row>
    <row r="68" spans="1:7" ht="18.600000000000001" customHeight="1">
      <c r="A68" s="499" t="s">
        <v>2031</v>
      </c>
      <c r="B68" s="500" t="s">
        <v>2032</v>
      </c>
      <c r="C68" s="195">
        <v>0</v>
      </c>
      <c r="D68" s="468">
        <v>0.5</v>
      </c>
      <c r="E68" s="469" t="s">
        <v>559</v>
      </c>
      <c r="F68" s="469" t="s">
        <v>559</v>
      </c>
      <c r="G68" s="196" t="s">
        <v>2033</v>
      </c>
    </row>
    <row r="69" spans="1:7" ht="32.25" customHeight="1">
      <c r="A69" s="499" t="s">
        <v>2034</v>
      </c>
      <c r="B69" s="500" t="s">
        <v>2035</v>
      </c>
      <c r="C69" s="195">
        <v>1.1000000000000001</v>
      </c>
      <c r="D69" s="468">
        <v>4.8</v>
      </c>
      <c r="E69" s="469" t="s">
        <v>559</v>
      </c>
      <c r="F69" s="469" t="s">
        <v>559</v>
      </c>
      <c r="G69" s="196" t="s">
        <v>2036</v>
      </c>
    </row>
    <row r="70" spans="1:7" ht="32.25" customHeight="1">
      <c r="A70" s="499" t="s">
        <v>2037</v>
      </c>
      <c r="B70" s="500" t="s">
        <v>2038</v>
      </c>
      <c r="C70" s="195">
        <v>16.3</v>
      </c>
      <c r="D70" s="468">
        <v>305.8</v>
      </c>
      <c r="E70" s="469" t="s">
        <v>559</v>
      </c>
      <c r="F70" s="469" t="s">
        <v>559</v>
      </c>
      <c r="G70" s="196" t="s">
        <v>2039</v>
      </c>
    </row>
    <row r="71" spans="1:7" ht="32.25" customHeight="1">
      <c r="A71" s="502" t="s">
        <v>2040</v>
      </c>
      <c r="B71" s="492" t="s">
        <v>2041</v>
      </c>
      <c r="C71" s="195">
        <v>0</v>
      </c>
      <c r="D71" s="468">
        <v>1</v>
      </c>
      <c r="E71" s="469" t="s">
        <v>559</v>
      </c>
      <c r="F71" s="469" t="s">
        <v>559</v>
      </c>
      <c r="G71" s="196" t="s">
        <v>2042</v>
      </c>
    </row>
    <row r="72" spans="1:7" ht="30.75" customHeight="1">
      <c r="A72" s="459" t="s">
        <v>2043</v>
      </c>
      <c r="B72" s="500" t="s">
        <v>2044</v>
      </c>
      <c r="C72" s="466" t="s">
        <v>949</v>
      </c>
      <c r="D72" s="466" t="s">
        <v>949</v>
      </c>
      <c r="E72" s="469" t="s">
        <v>559</v>
      </c>
      <c r="F72" s="469" t="s">
        <v>559</v>
      </c>
      <c r="G72" s="196" t="s">
        <v>2045</v>
      </c>
    </row>
  </sheetData>
  <mergeCells count="18">
    <mergeCell ref="A1:G1"/>
    <mergeCell ref="A2:G2"/>
    <mergeCell ref="A3:G3"/>
    <mergeCell ref="A4:G4"/>
    <mergeCell ref="C5:C6"/>
    <mergeCell ref="D5:D6"/>
    <mergeCell ref="E5:E6"/>
    <mergeCell ref="F5:F6"/>
    <mergeCell ref="C50:C51"/>
    <mergeCell ref="D50:D51"/>
    <mergeCell ref="E50:E51"/>
    <mergeCell ref="F50:F51"/>
    <mergeCell ref="A27:G27"/>
    <mergeCell ref="C28:C29"/>
    <mergeCell ref="D28:D29"/>
    <mergeCell ref="E28:E29"/>
    <mergeCell ref="F28:F29"/>
    <mergeCell ref="A49:G49"/>
  </mergeCells>
  <pageMargins left="0.51181102362204722" right="0.51181102362204722" top="0.78740157480314965" bottom="0.78740157480314965" header="0.31496062992125984" footer="0.31496062992125984"/>
  <pageSetup paperSize="9" scale="95" firstPageNumber="134" fitToHeight="3" orientation="portrait" useFirstPageNumber="1" r:id="rId1"/>
  <headerFooter>
    <oddFooter>&amp;C&amp;11&amp;P</oddFoot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zoomScaleNormal="100" zoomScaleSheetLayoutView="70" workbookViewId="0">
      <selection sqref="A1:G1"/>
    </sheetView>
  </sheetViews>
  <sheetFormatPr defaultColWidth="10" defaultRowHeight="15"/>
  <cols>
    <col min="1" max="1" width="34.33203125" style="171" customWidth="1"/>
    <col min="2" max="2" width="12.5" style="171" customWidth="1"/>
    <col min="3" max="6" width="9.83203125" style="171" customWidth="1"/>
    <col min="7" max="7" width="33.1640625" style="171" customWidth="1"/>
    <col min="8" max="16384" width="10" style="171"/>
  </cols>
  <sheetData>
    <row r="1" spans="1:7" ht="19.7" customHeight="1">
      <c r="A1" s="652" t="s">
        <v>2046</v>
      </c>
      <c r="B1" s="652"/>
      <c r="C1" s="652"/>
      <c r="D1" s="652"/>
      <c r="E1" s="652"/>
      <c r="F1" s="652"/>
      <c r="G1" s="652"/>
    </row>
    <row r="2" spans="1:7" ht="18.600000000000001" customHeight="1">
      <c r="A2" s="652" t="s">
        <v>2203</v>
      </c>
      <c r="B2" s="652"/>
      <c r="C2" s="652"/>
      <c r="D2" s="652"/>
      <c r="E2" s="652"/>
      <c r="F2" s="652"/>
      <c r="G2" s="652"/>
    </row>
    <row r="3" spans="1:7" ht="19.7" customHeight="1">
      <c r="A3" s="657" t="s">
        <v>2204</v>
      </c>
      <c r="B3" s="657"/>
      <c r="C3" s="657"/>
      <c r="D3" s="657"/>
      <c r="E3" s="657"/>
      <c r="F3" s="657"/>
      <c r="G3" s="657"/>
    </row>
    <row r="4" spans="1:7" ht="19.7" customHeight="1">
      <c r="A4" s="815" t="s">
        <v>1932</v>
      </c>
      <c r="B4" s="815"/>
      <c r="C4" s="815"/>
      <c r="D4" s="815"/>
      <c r="E4" s="815"/>
      <c r="F4" s="815"/>
      <c r="G4" s="815"/>
    </row>
    <row r="5" spans="1:7" ht="35.25" customHeight="1">
      <c r="A5" s="475"/>
      <c r="B5" s="503" t="s">
        <v>1933</v>
      </c>
      <c r="C5" s="813">
        <v>2015</v>
      </c>
      <c r="D5" s="740">
        <v>2020</v>
      </c>
      <c r="E5" s="740">
        <v>2021</v>
      </c>
      <c r="F5" s="740">
        <v>2022</v>
      </c>
      <c r="G5" s="498"/>
    </row>
    <row r="6" spans="1:7" ht="35.25" customHeight="1">
      <c r="A6" s="478"/>
      <c r="B6" s="505" t="s">
        <v>1934</v>
      </c>
      <c r="C6" s="814"/>
      <c r="D6" s="741"/>
      <c r="E6" s="741"/>
      <c r="F6" s="741"/>
      <c r="G6" s="215"/>
    </row>
    <row r="7" spans="1:7" ht="6.75" customHeight="1">
      <c r="A7" s="504"/>
      <c r="B7" s="480"/>
      <c r="C7" s="481"/>
      <c r="D7" s="481"/>
      <c r="E7" s="481"/>
      <c r="F7" s="481"/>
    </row>
    <row r="8" spans="1:7" ht="16.5" customHeight="1">
      <c r="A8" s="483" t="s">
        <v>621</v>
      </c>
      <c r="B8" s="483"/>
      <c r="C8" s="457">
        <v>16915.499999999996</v>
      </c>
      <c r="D8" s="484">
        <v>28092.6</v>
      </c>
      <c r="E8" s="471" t="s">
        <v>559</v>
      </c>
      <c r="F8" s="471" t="s">
        <v>559</v>
      </c>
      <c r="G8" s="458" t="s">
        <v>622</v>
      </c>
    </row>
    <row r="9" spans="1:7" ht="30.75" customHeight="1">
      <c r="A9" s="485" t="s">
        <v>1935</v>
      </c>
      <c r="B9" s="486" t="s">
        <v>1936</v>
      </c>
      <c r="C9" s="195">
        <v>326.10000000000002</v>
      </c>
      <c r="D9" s="197">
        <v>373.4</v>
      </c>
      <c r="E9" s="469" t="s">
        <v>559</v>
      </c>
      <c r="F9" s="469" t="s">
        <v>559</v>
      </c>
      <c r="G9" s="196" t="s">
        <v>1937</v>
      </c>
    </row>
    <row r="10" spans="1:7" ht="45" customHeight="1">
      <c r="A10" s="190" t="s">
        <v>1938</v>
      </c>
      <c r="B10" s="492" t="s">
        <v>2047</v>
      </c>
      <c r="C10" s="195">
        <v>174</v>
      </c>
      <c r="D10" s="197">
        <v>50.9</v>
      </c>
      <c r="E10" s="469" t="s">
        <v>559</v>
      </c>
      <c r="F10" s="469" t="s">
        <v>559</v>
      </c>
      <c r="G10" s="189" t="s">
        <v>1939</v>
      </c>
    </row>
    <row r="11" spans="1:7" ht="30.75" customHeight="1">
      <c r="A11" s="488" t="s">
        <v>1940</v>
      </c>
      <c r="B11" s="492" t="s">
        <v>2048</v>
      </c>
      <c r="C11" s="195">
        <v>151.5</v>
      </c>
      <c r="D11" s="197">
        <v>321.2</v>
      </c>
      <c r="E11" s="469" t="s">
        <v>559</v>
      </c>
      <c r="F11" s="469" t="s">
        <v>559</v>
      </c>
      <c r="G11" s="182" t="s">
        <v>1941</v>
      </c>
    </row>
    <row r="12" spans="1:7" ht="16.5" customHeight="1">
      <c r="A12" s="489" t="s">
        <v>1942</v>
      </c>
      <c r="B12" s="492" t="s">
        <v>2049</v>
      </c>
      <c r="C12" s="195">
        <v>0.6</v>
      </c>
      <c r="D12" s="197">
        <v>1.3</v>
      </c>
      <c r="E12" s="469" t="s">
        <v>559</v>
      </c>
      <c r="F12" s="469" t="s">
        <v>559</v>
      </c>
      <c r="G12" s="490" t="s">
        <v>1943</v>
      </c>
    </row>
    <row r="13" spans="1:7" ht="30.75" customHeight="1">
      <c r="A13" s="491" t="s">
        <v>1165</v>
      </c>
      <c r="B13" s="492" t="s">
        <v>1944</v>
      </c>
      <c r="C13" s="195">
        <v>4678.0999999999995</v>
      </c>
      <c r="D13" s="197">
        <v>7527.3</v>
      </c>
      <c r="E13" s="469" t="s">
        <v>559</v>
      </c>
      <c r="F13" s="469" t="s">
        <v>559</v>
      </c>
      <c r="G13" s="493" t="s">
        <v>1166</v>
      </c>
    </row>
    <row r="14" spans="1:7" ht="30.75" customHeight="1">
      <c r="A14" s="488" t="s">
        <v>1945</v>
      </c>
      <c r="B14" s="492" t="s">
        <v>2050</v>
      </c>
      <c r="C14" s="195">
        <v>182.3</v>
      </c>
      <c r="D14" s="197">
        <v>152.5</v>
      </c>
      <c r="E14" s="469" t="s">
        <v>559</v>
      </c>
      <c r="F14" s="469" t="s">
        <v>559</v>
      </c>
      <c r="G14" s="228" t="s">
        <v>1168</v>
      </c>
    </row>
    <row r="15" spans="1:7" ht="30.75" customHeight="1">
      <c r="A15" s="190" t="s">
        <v>1946</v>
      </c>
      <c r="B15" s="492" t="s">
        <v>2051</v>
      </c>
      <c r="C15" s="195">
        <v>67.400000000000006</v>
      </c>
      <c r="D15" s="197">
        <v>94.4</v>
      </c>
      <c r="E15" s="469" t="s">
        <v>559</v>
      </c>
      <c r="F15" s="469" t="s">
        <v>559</v>
      </c>
      <c r="G15" s="494" t="s">
        <v>1947</v>
      </c>
    </row>
    <row r="16" spans="1:7" ht="16.5" customHeight="1">
      <c r="A16" s="489" t="s">
        <v>1169</v>
      </c>
      <c r="B16" s="492" t="s">
        <v>2052</v>
      </c>
      <c r="C16" s="195">
        <v>4338.7</v>
      </c>
      <c r="D16" s="197">
        <v>7164.5</v>
      </c>
      <c r="E16" s="469" t="s">
        <v>559</v>
      </c>
      <c r="F16" s="469" t="s">
        <v>559</v>
      </c>
      <c r="G16" s="228" t="s">
        <v>1170</v>
      </c>
    </row>
    <row r="17" spans="1:7" ht="45" customHeight="1">
      <c r="A17" s="190" t="s">
        <v>1171</v>
      </c>
      <c r="B17" s="492" t="s">
        <v>2053</v>
      </c>
      <c r="C17" s="195">
        <v>89.7</v>
      </c>
      <c r="D17" s="197">
        <v>115.3</v>
      </c>
      <c r="E17" s="469" t="s">
        <v>559</v>
      </c>
      <c r="F17" s="469" t="s">
        <v>559</v>
      </c>
      <c r="G17" s="189" t="s">
        <v>1172</v>
      </c>
    </row>
    <row r="18" spans="1:7" ht="31.5" customHeight="1">
      <c r="A18" s="488" t="s">
        <v>1948</v>
      </c>
      <c r="B18" s="492" t="s">
        <v>2054</v>
      </c>
      <c r="C18" s="466" t="s">
        <v>949</v>
      </c>
      <c r="D18" s="197">
        <v>0.6</v>
      </c>
      <c r="E18" s="469" t="s">
        <v>559</v>
      </c>
      <c r="F18" s="469" t="s">
        <v>559</v>
      </c>
      <c r="G18" s="189" t="s">
        <v>1949</v>
      </c>
    </row>
    <row r="19" spans="1:7" ht="16.5" customHeight="1">
      <c r="A19" s="495" t="s">
        <v>1950</v>
      </c>
      <c r="B19" s="492" t="s">
        <v>1951</v>
      </c>
      <c r="C19" s="195">
        <v>4425.1000000000004</v>
      </c>
      <c r="D19" s="197">
        <v>6542.9999999999991</v>
      </c>
      <c r="E19" s="469" t="s">
        <v>559</v>
      </c>
      <c r="F19" s="469" t="s">
        <v>559</v>
      </c>
      <c r="G19" s="196" t="s">
        <v>1952</v>
      </c>
    </row>
    <row r="20" spans="1:7" ht="32.25" customHeight="1">
      <c r="A20" s="488" t="s">
        <v>1175</v>
      </c>
      <c r="B20" s="492" t="s">
        <v>2055</v>
      </c>
      <c r="C20" s="195">
        <v>132.5</v>
      </c>
      <c r="D20" s="197">
        <v>326.8</v>
      </c>
      <c r="E20" s="469" t="s">
        <v>559</v>
      </c>
      <c r="F20" s="469" t="s">
        <v>559</v>
      </c>
      <c r="G20" s="182" t="s">
        <v>1176</v>
      </c>
    </row>
    <row r="21" spans="1:7" ht="16.5" customHeight="1">
      <c r="A21" s="488" t="s">
        <v>1177</v>
      </c>
      <c r="B21" s="492">
        <v>11</v>
      </c>
      <c r="C21" s="195">
        <v>16.600000000000001</v>
      </c>
      <c r="D21" s="197">
        <v>40.5</v>
      </c>
      <c r="E21" s="469" t="s">
        <v>559</v>
      </c>
      <c r="F21" s="469" t="s">
        <v>559</v>
      </c>
      <c r="G21" s="496" t="s">
        <v>1953</v>
      </c>
    </row>
    <row r="22" spans="1:7" ht="30" customHeight="1">
      <c r="A22" s="488" t="s">
        <v>1954</v>
      </c>
      <c r="B22" s="492">
        <v>12</v>
      </c>
      <c r="C22" s="195">
        <v>5.6</v>
      </c>
      <c r="D22" s="197">
        <v>14.4</v>
      </c>
      <c r="E22" s="469" t="s">
        <v>559</v>
      </c>
      <c r="F22" s="469" t="s">
        <v>559</v>
      </c>
      <c r="G22" s="189" t="s">
        <v>1955</v>
      </c>
    </row>
    <row r="23" spans="1:7" ht="16.5" customHeight="1">
      <c r="A23" s="488" t="s">
        <v>1956</v>
      </c>
      <c r="B23" s="492">
        <v>13</v>
      </c>
      <c r="C23" s="195">
        <v>1.1000000000000001</v>
      </c>
      <c r="D23" s="197">
        <v>5.0999999999999996</v>
      </c>
      <c r="E23" s="469" t="s">
        <v>559</v>
      </c>
      <c r="F23" s="469" t="s">
        <v>559</v>
      </c>
      <c r="G23" s="182" t="s">
        <v>1957</v>
      </c>
    </row>
    <row r="24" spans="1:7" ht="16.5" customHeight="1">
      <c r="A24" s="488" t="s">
        <v>1958</v>
      </c>
      <c r="B24" s="492">
        <v>14</v>
      </c>
      <c r="C24" s="195">
        <v>0.6</v>
      </c>
      <c r="D24" s="197">
        <v>0.6</v>
      </c>
      <c r="E24" s="469" t="s">
        <v>559</v>
      </c>
      <c r="F24" s="469" t="s">
        <v>559</v>
      </c>
      <c r="G24" s="182" t="s">
        <v>1959</v>
      </c>
    </row>
    <row r="25" spans="1:7" ht="43.5" customHeight="1">
      <c r="A25" s="190" t="s">
        <v>1960</v>
      </c>
      <c r="B25" s="492">
        <v>15</v>
      </c>
      <c r="C25" s="195">
        <v>6.2</v>
      </c>
      <c r="D25" s="197">
        <v>9.5</v>
      </c>
      <c r="E25" s="469" t="s">
        <v>559</v>
      </c>
      <c r="F25" s="469" t="s">
        <v>559</v>
      </c>
      <c r="G25" s="189" t="s">
        <v>1961</v>
      </c>
    </row>
    <row r="26" spans="1:7" ht="105" customHeight="1">
      <c r="A26" s="488" t="s">
        <v>1962</v>
      </c>
      <c r="B26" s="492">
        <v>16</v>
      </c>
      <c r="C26" s="195">
        <v>20</v>
      </c>
      <c r="D26" s="197">
        <v>25.6</v>
      </c>
      <c r="E26" s="469" t="s">
        <v>559</v>
      </c>
      <c r="F26" s="469" t="s">
        <v>559</v>
      </c>
      <c r="G26" s="189" t="s">
        <v>1963</v>
      </c>
    </row>
    <row r="27" spans="1:7" ht="19.7" customHeight="1">
      <c r="A27" s="671" t="s">
        <v>2056</v>
      </c>
      <c r="B27" s="671"/>
      <c r="C27" s="671"/>
      <c r="D27" s="671"/>
      <c r="E27" s="671"/>
      <c r="F27" s="671"/>
      <c r="G27" s="671"/>
    </row>
    <row r="28" spans="1:7" ht="35.25" customHeight="1">
      <c r="A28" s="497"/>
      <c r="B28" s="476" t="s">
        <v>1933</v>
      </c>
      <c r="C28" s="813">
        <v>2015</v>
      </c>
      <c r="D28" s="740">
        <v>2020</v>
      </c>
      <c r="E28" s="740">
        <v>2021</v>
      </c>
      <c r="F28" s="740">
        <v>2022</v>
      </c>
    </row>
    <row r="29" spans="1:7" ht="35.25" customHeight="1">
      <c r="A29" s="478"/>
      <c r="B29" s="505" t="s">
        <v>1934</v>
      </c>
      <c r="C29" s="814"/>
      <c r="D29" s="741"/>
      <c r="E29" s="741"/>
      <c r="F29" s="741"/>
      <c r="G29" s="215"/>
    </row>
    <row r="30" spans="1:7" ht="9" customHeight="1">
      <c r="A30" s="190"/>
      <c r="B30" s="492"/>
      <c r="C30" s="466"/>
      <c r="D30" s="466"/>
      <c r="E30" s="466"/>
      <c r="G30" s="189"/>
    </row>
    <row r="31" spans="1:7" ht="31.5" customHeight="1">
      <c r="A31" s="488" t="s">
        <v>1965</v>
      </c>
      <c r="B31" s="492">
        <v>17</v>
      </c>
      <c r="C31" s="195">
        <v>211.7</v>
      </c>
      <c r="D31" s="197">
        <v>309.10000000000002</v>
      </c>
      <c r="E31" s="469" t="s">
        <v>559</v>
      </c>
      <c r="F31" s="469" t="s">
        <v>559</v>
      </c>
      <c r="G31" s="496" t="s">
        <v>1966</v>
      </c>
    </row>
    <row r="32" spans="1:7" ht="44.25" customHeight="1">
      <c r="A32" s="190" t="s">
        <v>1967</v>
      </c>
      <c r="B32" s="492">
        <v>18</v>
      </c>
      <c r="C32" s="195">
        <v>5.7</v>
      </c>
      <c r="D32" s="197">
        <v>3.6</v>
      </c>
      <c r="E32" s="469" t="s">
        <v>559</v>
      </c>
      <c r="F32" s="469" t="s">
        <v>559</v>
      </c>
      <c r="G32" s="189" t="s">
        <v>1968</v>
      </c>
    </row>
    <row r="33" spans="1:7" ht="46.5" customHeight="1">
      <c r="A33" s="190" t="s">
        <v>1969</v>
      </c>
      <c r="B33" s="492">
        <v>19</v>
      </c>
      <c r="C33" s="195">
        <v>737.6</v>
      </c>
      <c r="D33" s="197">
        <v>723.9</v>
      </c>
      <c r="E33" s="469" t="s">
        <v>559</v>
      </c>
      <c r="F33" s="469" t="s">
        <v>559</v>
      </c>
      <c r="G33" s="189" t="s">
        <v>1970</v>
      </c>
    </row>
    <row r="34" spans="1:7" ht="30" customHeight="1">
      <c r="A34" s="190" t="s">
        <v>1179</v>
      </c>
      <c r="B34" s="492">
        <v>20</v>
      </c>
      <c r="C34" s="195">
        <v>731.1</v>
      </c>
      <c r="D34" s="197">
        <v>1193.5999999999999</v>
      </c>
      <c r="E34" s="469" t="s">
        <v>559</v>
      </c>
      <c r="F34" s="469" t="s">
        <v>559</v>
      </c>
      <c r="G34" s="189" t="s">
        <v>1180</v>
      </c>
    </row>
    <row r="35" spans="1:7" ht="45.75" customHeight="1">
      <c r="A35" s="190" t="s">
        <v>1181</v>
      </c>
      <c r="B35" s="492">
        <v>21</v>
      </c>
      <c r="C35" s="195">
        <v>10.9</v>
      </c>
      <c r="D35" s="197">
        <v>17.7</v>
      </c>
      <c r="E35" s="469" t="s">
        <v>559</v>
      </c>
      <c r="F35" s="469" t="s">
        <v>559</v>
      </c>
      <c r="G35" s="189" t="s">
        <v>1182</v>
      </c>
    </row>
    <row r="36" spans="1:7" ht="30" customHeight="1">
      <c r="A36" s="190" t="s">
        <v>1971</v>
      </c>
      <c r="B36" s="492">
        <v>22</v>
      </c>
      <c r="C36" s="195">
        <v>8.8000000000000007</v>
      </c>
      <c r="D36" s="197">
        <v>8.5</v>
      </c>
      <c r="E36" s="469" t="s">
        <v>559</v>
      </c>
      <c r="F36" s="469" t="s">
        <v>559</v>
      </c>
      <c r="G36" s="189" t="s">
        <v>1972</v>
      </c>
    </row>
    <row r="37" spans="1:7" ht="45.75" customHeight="1">
      <c r="A37" s="190" t="s">
        <v>1973</v>
      </c>
      <c r="B37" s="492">
        <v>23</v>
      </c>
      <c r="C37" s="195">
        <v>124.9</v>
      </c>
      <c r="D37" s="197">
        <v>176.1</v>
      </c>
      <c r="E37" s="469" t="s">
        <v>559</v>
      </c>
      <c r="F37" s="469" t="s">
        <v>559</v>
      </c>
      <c r="G37" s="189" t="s">
        <v>1974</v>
      </c>
    </row>
    <row r="38" spans="1:7" ht="18" customHeight="1">
      <c r="A38" s="190" t="s">
        <v>1183</v>
      </c>
      <c r="B38" s="492">
        <v>24</v>
      </c>
      <c r="C38" s="195">
        <v>2147.9</v>
      </c>
      <c r="D38" s="197">
        <v>3343.6</v>
      </c>
      <c r="E38" s="469" t="s">
        <v>559</v>
      </c>
      <c r="F38" s="469" t="s">
        <v>559</v>
      </c>
      <c r="G38" s="189" t="s">
        <v>1184</v>
      </c>
    </row>
    <row r="39" spans="1:7" ht="44.25" customHeight="1">
      <c r="A39" s="190" t="s">
        <v>1975</v>
      </c>
      <c r="B39" s="492">
        <v>25</v>
      </c>
      <c r="C39" s="195">
        <v>31.6</v>
      </c>
      <c r="D39" s="197">
        <v>20</v>
      </c>
      <c r="E39" s="469" t="s">
        <v>559</v>
      </c>
      <c r="F39" s="469" t="s">
        <v>559</v>
      </c>
      <c r="G39" s="189" t="s">
        <v>1976</v>
      </c>
    </row>
    <row r="40" spans="1:7" ht="45.75" customHeight="1">
      <c r="A40" s="190" t="s">
        <v>1977</v>
      </c>
      <c r="B40" s="492">
        <v>26</v>
      </c>
      <c r="C40" s="195">
        <v>6.6</v>
      </c>
      <c r="D40" s="197">
        <v>5.8</v>
      </c>
      <c r="E40" s="469" t="s">
        <v>559</v>
      </c>
      <c r="F40" s="469" t="s">
        <v>559</v>
      </c>
      <c r="G40" s="189" t="s">
        <v>1978</v>
      </c>
    </row>
    <row r="41" spans="1:7" ht="32.25" customHeight="1">
      <c r="A41" s="190" t="s">
        <v>1979</v>
      </c>
      <c r="B41" s="492">
        <v>27</v>
      </c>
      <c r="C41" s="195">
        <v>35.5</v>
      </c>
      <c r="D41" s="197">
        <v>34.6</v>
      </c>
      <c r="E41" s="469" t="s">
        <v>559</v>
      </c>
      <c r="F41" s="469" t="s">
        <v>559</v>
      </c>
      <c r="G41" s="189" t="s">
        <v>1980</v>
      </c>
    </row>
    <row r="42" spans="1:7" ht="46.5" customHeight="1">
      <c r="A42" s="190" t="s">
        <v>1981</v>
      </c>
      <c r="B42" s="492">
        <v>28</v>
      </c>
      <c r="C42" s="195">
        <v>87.8</v>
      </c>
      <c r="D42" s="197">
        <v>145.4</v>
      </c>
      <c r="E42" s="469" t="s">
        <v>559</v>
      </c>
      <c r="F42" s="469" t="s">
        <v>559</v>
      </c>
      <c r="G42" s="189" t="s">
        <v>1982</v>
      </c>
    </row>
    <row r="43" spans="1:7" ht="46.5" customHeight="1">
      <c r="A43" s="190" t="s">
        <v>1983</v>
      </c>
      <c r="B43" s="492">
        <v>29</v>
      </c>
      <c r="C43" s="195">
        <v>23.9</v>
      </c>
      <c r="D43" s="197">
        <v>7</v>
      </c>
      <c r="E43" s="469" t="s">
        <v>559</v>
      </c>
      <c r="F43" s="469" t="s">
        <v>559</v>
      </c>
      <c r="G43" s="189" t="s">
        <v>1984</v>
      </c>
    </row>
    <row r="44" spans="1:7" ht="30" customHeight="1">
      <c r="A44" s="190" t="s">
        <v>1985</v>
      </c>
      <c r="B44" s="492">
        <v>30</v>
      </c>
      <c r="C44" s="195">
        <v>67.3</v>
      </c>
      <c r="D44" s="197">
        <v>113.9</v>
      </c>
      <c r="E44" s="469" t="s">
        <v>559</v>
      </c>
      <c r="F44" s="469" t="s">
        <v>559</v>
      </c>
      <c r="G44" s="189" t="s">
        <v>1986</v>
      </c>
    </row>
    <row r="45" spans="1:7">
      <c r="A45" s="190" t="s">
        <v>1987</v>
      </c>
      <c r="B45" s="492">
        <v>31</v>
      </c>
      <c r="C45" s="195">
        <v>1</v>
      </c>
      <c r="D45" s="197">
        <v>2.5</v>
      </c>
      <c r="E45" s="469" t="s">
        <v>559</v>
      </c>
      <c r="F45" s="469" t="s">
        <v>559</v>
      </c>
      <c r="G45" s="189" t="s">
        <v>1988</v>
      </c>
    </row>
    <row r="46" spans="1:7" ht="31.5" customHeight="1">
      <c r="A46" s="190" t="s">
        <v>1989</v>
      </c>
      <c r="B46" s="492">
        <v>32</v>
      </c>
      <c r="C46" s="195">
        <v>0.5</v>
      </c>
      <c r="D46" s="197">
        <v>1.2</v>
      </c>
      <c r="E46" s="469" t="s">
        <v>559</v>
      </c>
      <c r="F46" s="469" t="s">
        <v>559</v>
      </c>
      <c r="G46" s="189" t="s">
        <v>1990</v>
      </c>
    </row>
    <row r="47" spans="1:7" ht="31.5" customHeight="1">
      <c r="A47" s="190" t="s">
        <v>1991</v>
      </c>
      <c r="B47" s="492">
        <v>33</v>
      </c>
      <c r="C47" s="195">
        <v>9.6999999999999993</v>
      </c>
      <c r="D47" s="197">
        <v>14</v>
      </c>
      <c r="E47" s="469" t="s">
        <v>559</v>
      </c>
      <c r="F47" s="469" t="s">
        <v>559</v>
      </c>
      <c r="G47" s="189" t="s">
        <v>1992</v>
      </c>
    </row>
    <row r="48" spans="1:7" ht="46.5" customHeight="1">
      <c r="A48" s="459" t="s">
        <v>1185</v>
      </c>
      <c r="B48" s="492" t="s">
        <v>1993</v>
      </c>
      <c r="C48" s="195">
        <v>989.8</v>
      </c>
      <c r="D48" s="197">
        <v>1230.8</v>
      </c>
      <c r="E48" s="469" t="s">
        <v>559</v>
      </c>
      <c r="F48" s="469" t="s">
        <v>559</v>
      </c>
      <c r="G48" s="196" t="s">
        <v>1994</v>
      </c>
    </row>
    <row r="49" spans="1:7" ht="19.7" customHeight="1">
      <c r="A49" s="671" t="s">
        <v>2056</v>
      </c>
      <c r="B49" s="671"/>
      <c r="C49" s="671"/>
      <c r="D49" s="671"/>
      <c r="E49" s="671"/>
      <c r="F49" s="671"/>
      <c r="G49" s="671"/>
    </row>
    <row r="50" spans="1:7" ht="35.25" customHeight="1">
      <c r="A50" s="475"/>
      <c r="B50" s="477" t="s">
        <v>1933</v>
      </c>
      <c r="C50" s="813">
        <v>2015</v>
      </c>
      <c r="D50" s="740">
        <v>2020</v>
      </c>
      <c r="E50" s="740">
        <v>2021</v>
      </c>
      <c r="F50" s="740">
        <v>2022</v>
      </c>
      <c r="G50" s="498"/>
    </row>
    <row r="51" spans="1:7" ht="35.25" customHeight="1">
      <c r="A51" s="478"/>
      <c r="B51" s="505" t="s">
        <v>1934</v>
      </c>
      <c r="C51" s="814"/>
      <c r="D51" s="741"/>
      <c r="E51" s="741"/>
      <c r="F51" s="741"/>
      <c r="G51" s="215"/>
    </row>
    <row r="52" spans="1:7" ht="6.75" customHeight="1">
      <c r="A52" s="190"/>
      <c r="B52" s="492"/>
      <c r="C52" s="466"/>
      <c r="D52" s="466"/>
      <c r="E52" s="466"/>
      <c r="F52" s="466"/>
      <c r="G52" s="189"/>
    </row>
    <row r="53" spans="1:7" ht="33.950000000000003" customHeight="1">
      <c r="A53" s="459" t="s">
        <v>1187</v>
      </c>
      <c r="B53" s="492" t="s">
        <v>1995</v>
      </c>
      <c r="C53" s="469">
        <v>4313.5</v>
      </c>
      <c r="D53" s="197">
        <v>8807.0999999999985</v>
      </c>
      <c r="E53" s="469" t="s">
        <v>559</v>
      </c>
      <c r="F53" s="469" t="s">
        <v>559</v>
      </c>
      <c r="G53" s="196" t="s">
        <v>1188</v>
      </c>
    </row>
    <row r="54" spans="1:7" ht="33.950000000000003" customHeight="1">
      <c r="A54" s="190" t="s">
        <v>1996</v>
      </c>
      <c r="B54" s="492">
        <v>36</v>
      </c>
      <c r="C54" s="195">
        <v>2758.4</v>
      </c>
      <c r="D54" s="197">
        <v>4266.8</v>
      </c>
      <c r="E54" s="469" t="s">
        <v>559</v>
      </c>
      <c r="F54" s="469" t="s">
        <v>559</v>
      </c>
      <c r="G54" s="189" t="s">
        <v>1997</v>
      </c>
    </row>
    <row r="55" spans="1:7" ht="33.950000000000003" customHeight="1">
      <c r="A55" s="190" t="s">
        <v>1998</v>
      </c>
      <c r="B55" s="492">
        <v>37</v>
      </c>
      <c r="C55" s="195">
        <v>426</v>
      </c>
      <c r="D55" s="197">
        <v>1009.7</v>
      </c>
      <c r="E55" s="469" t="s">
        <v>559</v>
      </c>
      <c r="F55" s="469" t="s">
        <v>559</v>
      </c>
      <c r="G55" s="189" t="s">
        <v>1999</v>
      </c>
    </row>
    <row r="56" spans="1:7" ht="45.75" customHeight="1">
      <c r="A56" s="190" t="s">
        <v>1189</v>
      </c>
      <c r="B56" s="492">
        <v>38</v>
      </c>
      <c r="C56" s="195">
        <v>1124.7</v>
      </c>
      <c r="D56" s="197">
        <v>3435.3</v>
      </c>
      <c r="E56" s="469" t="s">
        <v>559</v>
      </c>
      <c r="F56" s="469" t="s">
        <v>559</v>
      </c>
      <c r="G56" s="189" t="s">
        <v>1190</v>
      </c>
    </row>
    <row r="57" spans="1:7" ht="28.35" customHeight="1">
      <c r="A57" s="190" t="s">
        <v>2000</v>
      </c>
      <c r="B57" s="492">
        <v>39</v>
      </c>
      <c r="C57" s="195">
        <v>4.4000000000000004</v>
      </c>
      <c r="D57" s="197">
        <v>95.3</v>
      </c>
      <c r="E57" s="469" t="s">
        <v>559</v>
      </c>
      <c r="F57" s="469" t="s">
        <v>559</v>
      </c>
      <c r="G57" s="189" t="s">
        <v>2001</v>
      </c>
    </row>
    <row r="58" spans="1:7" ht="16.5" customHeight="1">
      <c r="A58" s="499" t="s">
        <v>1191</v>
      </c>
      <c r="B58" s="500" t="s">
        <v>2002</v>
      </c>
      <c r="C58" s="195">
        <v>10</v>
      </c>
      <c r="D58" s="197">
        <v>181.4</v>
      </c>
      <c r="E58" s="469" t="s">
        <v>559</v>
      </c>
      <c r="F58" s="469" t="s">
        <v>559</v>
      </c>
      <c r="G58" s="196" t="s">
        <v>2003</v>
      </c>
    </row>
    <row r="59" spans="1:7" ht="45" customHeight="1">
      <c r="A59" s="459" t="s">
        <v>2004</v>
      </c>
      <c r="B59" s="500" t="s">
        <v>2005</v>
      </c>
      <c r="C59" s="195">
        <v>1220.8</v>
      </c>
      <c r="D59" s="197">
        <v>76.3</v>
      </c>
      <c r="E59" s="469" t="s">
        <v>559</v>
      </c>
      <c r="F59" s="469" t="s">
        <v>559</v>
      </c>
      <c r="G59" s="196" t="s">
        <v>2006</v>
      </c>
    </row>
    <row r="60" spans="1:7" ht="45" customHeight="1">
      <c r="A60" s="459" t="s">
        <v>2007</v>
      </c>
      <c r="B60" s="500" t="s">
        <v>2008</v>
      </c>
      <c r="C60" s="195">
        <v>250.7</v>
      </c>
      <c r="D60" s="197">
        <v>717.3</v>
      </c>
      <c r="E60" s="469" t="s">
        <v>559</v>
      </c>
      <c r="F60" s="469" t="s">
        <v>559</v>
      </c>
      <c r="G60" s="196" t="s">
        <v>2009</v>
      </c>
    </row>
    <row r="61" spans="1:7" ht="33.950000000000003" customHeight="1">
      <c r="A61" s="459" t="s">
        <v>2010</v>
      </c>
      <c r="B61" s="500" t="s">
        <v>2011</v>
      </c>
      <c r="C61" s="195">
        <v>0.9</v>
      </c>
      <c r="D61" s="197">
        <v>1</v>
      </c>
      <c r="E61" s="469" t="s">
        <v>559</v>
      </c>
      <c r="F61" s="469" t="s">
        <v>559</v>
      </c>
      <c r="G61" s="196" t="s">
        <v>2012</v>
      </c>
    </row>
    <row r="62" spans="1:7" ht="33.950000000000003" customHeight="1">
      <c r="A62" s="459" t="s">
        <v>2013</v>
      </c>
      <c r="B62" s="500" t="s">
        <v>2014</v>
      </c>
      <c r="C62" s="195">
        <v>0.3</v>
      </c>
      <c r="D62" s="197">
        <v>1.2</v>
      </c>
      <c r="E62" s="469" t="s">
        <v>559</v>
      </c>
      <c r="F62" s="469" t="s">
        <v>559</v>
      </c>
      <c r="G62" s="196" t="s">
        <v>2015</v>
      </c>
    </row>
    <row r="63" spans="1:7" ht="33.950000000000003" customHeight="1">
      <c r="A63" s="459" t="s">
        <v>2016</v>
      </c>
      <c r="B63" s="500" t="s">
        <v>2017</v>
      </c>
      <c r="C63" s="195">
        <v>2.6</v>
      </c>
      <c r="D63" s="197">
        <v>23.9</v>
      </c>
      <c r="E63" s="469" t="s">
        <v>559</v>
      </c>
      <c r="F63" s="469" t="s">
        <v>559</v>
      </c>
      <c r="G63" s="196" t="s">
        <v>2018</v>
      </c>
    </row>
    <row r="64" spans="1:7" ht="18.600000000000001" customHeight="1">
      <c r="A64" s="501" t="s">
        <v>2019</v>
      </c>
      <c r="B64" s="500" t="s">
        <v>2020</v>
      </c>
      <c r="C64" s="195">
        <v>34.1</v>
      </c>
      <c r="D64" s="197">
        <v>90</v>
      </c>
      <c r="E64" s="469" t="s">
        <v>559</v>
      </c>
      <c r="F64" s="469" t="s">
        <v>559</v>
      </c>
      <c r="G64" s="196" t="s">
        <v>2021</v>
      </c>
    </row>
    <row r="65" spans="1:7" ht="33.950000000000003" customHeight="1">
      <c r="A65" s="459" t="s">
        <v>2022</v>
      </c>
      <c r="B65" s="500" t="s">
        <v>2023</v>
      </c>
      <c r="C65" s="195">
        <v>102.8</v>
      </c>
      <c r="D65" s="197">
        <v>254.8</v>
      </c>
      <c r="E65" s="469" t="s">
        <v>559</v>
      </c>
      <c r="F65" s="469" t="s">
        <v>559</v>
      </c>
      <c r="G65" s="196" t="s">
        <v>2024</v>
      </c>
    </row>
    <row r="66" spans="1:7" ht="47.25" customHeight="1">
      <c r="A66" s="459" t="s">
        <v>2025</v>
      </c>
      <c r="B66" s="500" t="s">
        <v>2026</v>
      </c>
      <c r="C66" s="195">
        <v>263.3</v>
      </c>
      <c r="D66" s="197">
        <v>1321</v>
      </c>
      <c r="E66" s="469" t="s">
        <v>559</v>
      </c>
      <c r="F66" s="469" t="s">
        <v>559</v>
      </c>
      <c r="G66" s="196" t="s">
        <v>2027</v>
      </c>
    </row>
    <row r="67" spans="1:7" ht="44.25" customHeight="1">
      <c r="A67" s="459" t="s">
        <v>2028</v>
      </c>
      <c r="B67" s="500" t="s">
        <v>2029</v>
      </c>
      <c r="C67" s="195">
        <v>137.5</v>
      </c>
      <c r="D67" s="197">
        <v>547.79999999999995</v>
      </c>
      <c r="E67" s="469" t="s">
        <v>559</v>
      </c>
      <c r="F67" s="469" t="s">
        <v>559</v>
      </c>
      <c r="G67" s="196" t="s">
        <v>2030</v>
      </c>
    </row>
    <row r="68" spans="1:7" ht="18.600000000000001" customHeight="1">
      <c r="A68" s="499" t="s">
        <v>2031</v>
      </c>
      <c r="B68" s="500" t="s">
        <v>2032</v>
      </c>
      <c r="C68" s="195">
        <v>2.4</v>
      </c>
      <c r="D68" s="197">
        <v>13.3</v>
      </c>
      <c r="E68" s="469" t="s">
        <v>559</v>
      </c>
      <c r="F68" s="469" t="s">
        <v>559</v>
      </c>
      <c r="G68" s="196" t="s">
        <v>2033</v>
      </c>
    </row>
    <row r="69" spans="1:7" ht="32.25" customHeight="1">
      <c r="A69" s="499" t="s">
        <v>2034</v>
      </c>
      <c r="B69" s="500" t="s">
        <v>2035</v>
      </c>
      <c r="C69" s="195">
        <v>5.6</v>
      </c>
      <c r="D69" s="197">
        <v>14.9</v>
      </c>
      <c r="E69" s="469" t="s">
        <v>559</v>
      </c>
      <c r="F69" s="469" t="s">
        <v>559</v>
      </c>
      <c r="G69" s="196" t="s">
        <v>2036</v>
      </c>
    </row>
    <row r="70" spans="1:7" ht="32.25" customHeight="1">
      <c r="A70" s="499" t="s">
        <v>2037</v>
      </c>
      <c r="B70" s="500" t="s">
        <v>2038</v>
      </c>
      <c r="C70" s="195">
        <v>134.4</v>
      </c>
      <c r="D70" s="197">
        <v>334.5</v>
      </c>
      <c r="E70" s="469" t="s">
        <v>559</v>
      </c>
      <c r="F70" s="469" t="s">
        <v>559</v>
      </c>
      <c r="G70" s="196" t="s">
        <v>2039</v>
      </c>
    </row>
    <row r="71" spans="1:7" ht="32.25" customHeight="1">
      <c r="A71" s="502" t="s">
        <v>2040</v>
      </c>
      <c r="B71" s="492" t="s">
        <v>2041</v>
      </c>
      <c r="C71" s="195">
        <v>17.5</v>
      </c>
      <c r="D71" s="197">
        <v>33.6</v>
      </c>
      <c r="E71" s="469" t="s">
        <v>559</v>
      </c>
      <c r="F71" s="469" t="s">
        <v>559</v>
      </c>
      <c r="G71" s="196" t="s">
        <v>2042</v>
      </c>
    </row>
    <row r="72" spans="1:7" ht="30.75" customHeight="1">
      <c r="A72" s="459" t="s">
        <v>2043</v>
      </c>
      <c r="B72" s="500" t="s">
        <v>2044</v>
      </c>
      <c r="C72" s="466" t="s">
        <v>949</v>
      </c>
      <c r="D72" s="466" t="s">
        <v>949</v>
      </c>
      <c r="E72" s="469" t="s">
        <v>559</v>
      </c>
      <c r="F72" s="469" t="s">
        <v>559</v>
      </c>
      <c r="G72" s="196" t="s">
        <v>2045</v>
      </c>
    </row>
  </sheetData>
  <mergeCells count="18">
    <mergeCell ref="A1:G1"/>
    <mergeCell ref="A2:G2"/>
    <mergeCell ref="A3:G3"/>
    <mergeCell ref="A4:G4"/>
    <mergeCell ref="C5:C6"/>
    <mergeCell ref="D5:D6"/>
    <mergeCell ref="E5:E6"/>
    <mergeCell ref="F5:F6"/>
    <mergeCell ref="C50:C51"/>
    <mergeCell ref="D50:D51"/>
    <mergeCell ref="E50:E51"/>
    <mergeCell ref="F50:F51"/>
    <mergeCell ref="A27:G27"/>
    <mergeCell ref="C28:C29"/>
    <mergeCell ref="D28:D29"/>
    <mergeCell ref="E28:E29"/>
    <mergeCell ref="F28:F29"/>
    <mergeCell ref="A49:G49"/>
  </mergeCells>
  <pageMargins left="0.51181102362204722" right="0.51181102362204722" top="0.78740157480314965" bottom="0.78740157480314965" header="0.31496062992125984" footer="0.31496062992125984"/>
  <pageSetup paperSize="9" scale="95" firstPageNumber="137" fitToHeight="3" orientation="portrait" useFirstPageNumber="1" r:id="rId1"/>
  <headerFooter>
    <oddFooter>&amp;C&amp;11&amp;P</oddFoot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zoomScaleNormal="100" workbookViewId="0">
      <selection sqref="A1:H1"/>
    </sheetView>
  </sheetViews>
  <sheetFormatPr defaultColWidth="9.33203125" defaultRowHeight="15"/>
  <cols>
    <col min="1" max="5" width="9.33203125" style="171"/>
    <col min="6" max="6" width="9.33203125" style="171" customWidth="1"/>
    <col min="7" max="7" width="15.5" style="171" customWidth="1"/>
    <col min="8" max="8" width="45.83203125" style="171" customWidth="1"/>
    <col min="9" max="16384" width="9.33203125" style="171"/>
  </cols>
  <sheetData>
    <row r="1" spans="1:8" ht="28.5" customHeight="1">
      <c r="A1" s="803" t="s">
        <v>2171</v>
      </c>
      <c r="B1" s="803"/>
      <c r="C1" s="803"/>
      <c r="D1" s="803"/>
      <c r="E1" s="803"/>
      <c r="F1" s="803"/>
      <c r="G1" s="803"/>
      <c r="H1" s="803"/>
    </row>
    <row r="2" spans="1:8" ht="47.25" customHeight="1">
      <c r="A2" s="675" t="s">
        <v>2057</v>
      </c>
      <c r="B2" s="675"/>
      <c r="C2" s="675"/>
      <c r="D2" s="675"/>
      <c r="E2" s="675"/>
      <c r="F2" s="675"/>
      <c r="G2" s="675"/>
      <c r="H2" s="675"/>
    </row>
    <row r="3" spans="1:8" ht="62.25" customHeight="1">
      <c r="A3" s="675" t="s">
        <v>2058</v>
      </c>
      <c r="B3" s="675"/>
      <c r="C3" s="675"/>
      <c r="D3" s="675"/>
      <c r="E3" s="675"/>
      <c r="F3" s="675"/>
      <c r="G3" s="675"/>
      <c r="H3" s="675"/>
    </row>
    <row r="4" spans="1:8" ht="47.25" customHeight="1">
      <c r="A4" s="675" t="s">
        <v>2059</v>
      </c>
      <c r="B4" s="675"/>
      <c r="C4" s="675"/>
      <c r="D4" s="675"/>
      <c r="E4" s="675"/>
      <c r="F4" s="675"/>
      <c r="G4" s="675"/>
      <c r="H4" s="675"/>
    </row>
    <row r="5" spans="1:8" ht="31.5" customHeight="1">
      <c r="A5" s="675" t="s">
        <v>2060</v>
      </c>
      <c r="B5" s="675"/>
      <c r="C5" s="675"/>
      <c r="D5" s="675"/>
      <c r="E5" s="675"/>
      <c r="F5" s="675"/>
      <c r="G5" s="675"/>
      <c r="H5" s="675"/>
    </row>
    <row r="6" spans="1:8" ht="46.5" customHeight="1">
      <c r="A6" s="675" t="s">
        <v>2061</v>
      </c>
      <c r="B6" s="675"/>
      <c r="C6" s="675"/>
      <c r="D6" s="675"/>
      <c r="E6" s="675"/>
      <c r="F6" s="675"/>
      <c r="G6" s="675"/>
      <c r="H6" s="675"/>
    </row>
    <row r="7" spans="1:8" ht="60.75" customHeight="1">
      <c r="A7" s="675" t="s">
        <v>2062</v>
      </c>
      <c r="B7" s="675"/>
      <c r="C7" s="675"/>
      <c r="D7" s="675"/>
      <c r="E7" s="675"/>
      <c r="F7" s="675"/>
      <c r="G7" s="675"/>
      <c r="H7" s="675"/>
    </row>
    <row r="8" spans="1:8" ht="46.5" customHeight="1">
      <c r="A8" s="675" t="s">
        <v>2063</v>
      </c>
      <c r="B8" s="675"/>
      <c r="C8" s="675"/>
      <c r="D8" s="675"/>
      <c r="E8" s="675"/>
      <c r="F8" s="675"/>
      <c r="G8" s="675"/>
      <c r="H8" s="675"/>
    </row>
    <row r="9" spans="1:8">
      <c r="A9" s="655"/>
      <c r="B9" s="655"/>
      <c r="C9" s="655"/>
      <c r="D9" s="655"/>
      <c r="E9" s="655"/>
      <c r="F9" s="655"/>
      <c r="G9" s="655"/>
      <c r="H9" s="655"/>
    </row>
    <row r="12" spans="1:8">
      <c r="C12" s="194"/>
    </row>
  </sheetData>
  <mergeCells count="9">
    <mergeCell ref="A7:H7"/>
    <mergeCell ref="A8:H8"/>
    <mergeCell ref="A9:H9"/>
    <mergeCell ref="A1:H1"/>
    <mergeCell ref="A2:H2"/>
    <mergeCell ref="A3:H3"/>
    <mergeCell ref="A4:H4"/>
    <mergeCell ref="A5:H5"/>
    <mergeCell ref="A6:H6"/>
  </mergeCells>
  <pageMargins left="0.59055118110236227" right="0.59055118110236227" top="0.78740157480314965" bottom="0.78740157480314965" header="0.31496062992125984" footer="0.31496062992125984"/>
  <pageSetup paperSize="9" scale="95" orientation="portrait" r:id="rId1"/>
  <headerFooter>
    <oddFooter>&amp;C&amp;11 140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zoomScaleNormal="100" workbookViewId="0">
      <selection sqref="A1:F1"/>
    </sheetView>
  </sheetViews>
  <sheetFormatPr defaultColWidth="3.83203125" defaultRowHeight="15"/>
  <cols>
    <col min="1" max="1" width="23.83203125" style="171" customWidth="1"/>
    <col min="2" max="5" width="18.6640625" style="171" customWidth="1"/>
    <col min="6" max="6" width="23.83203125" style="171" customWidth="1"/>
    <col min="7" max="16384" width="3.83203125" style="171"/>
  </cols>
  <sheetData>
    <row r="1" spans="1:6" ht="19.7" customHeight="1">
      <c r="A1" s="662" t="s">
        <v>684</v>
      </c>
      <c r="B1" s="662"/>
      <c r="C1" s="662"/>
      <c r="D1" s="662"/>
      <c r="E1" s="662"/>
      <c r="F1" s="662"/>
    </row>
    <row r="2" spans="1:6" ht="19.7" customHeight="1">
      <c r="A2" s="663" t="s">
        <v>685</v>
      </c>
      <c r="B2" s="663"/>
      <c r="C2" s="663"/>
      <c r="D2" s="663"/>
      <c r="E2" s="663"/>
      <c r="F2" s="663"/>
    </row>
    <row r="3" spans="1:6" ht="19.7" customHeight="1">
      <c r="A3" s="664" t="s">
        <v>2192</v>
      </c>
      <c r="B3" s="665"/>
      <c r="C3" s="665"/>
      <c r="D3" s="665"/>
      <c r="E3" s="665"/>
      <c r="F3" s="665"/>
    </row>
    <row r="4" spans="1:6" ht="19.7" customHeight="1">
      <c r="A4" s="203"/>
      <c r="B4" s="666" t="s">
        <v>686</v>
      </c>
      <c r="C4" s="668" t="s">
        <v>687</v>
      </c>
      <c r="D4" s="669"/>
      <c r="E4" s="670"/>
      <c r="F4" s="204"/>
    </row>
    <row r="5" spans="1:6" ht="19.7" customHeight="1">
      <c r="A5" s="205"/>
      <c r="B5" s="667"/>
      <c r="C5" s="207"/>
      <c r="D5" s="208" t="s">
        <v>688</v>
      </c>
      <c r="E5" s="209"/>
      <c r="F5" s="210"/>
    </row>
    <row r="6" spans="1:6" ht="35.25" customHeight="1">
      <c r="A6" s="177"/>
      <c r="B6" s="660" t="s">
        <v>689</v>
      </c>
      <c r="C6" s="206" t="s">
        <v>649</v>
      </c>
      <c r="D6" s="212" t="s">
        <v>651</v>
      </c>
      <c r="E6" s="206" t="s">
        <v>653</v>
      </c>
      <c r="F6" s="210"/>
    </row>
    <row r="7" spans="1:6" ht="35.25" customHeight="1">
      <c r="A7" s="213"/>
      <c r="B7" s="661"/>
      <c r="C7" s="214" t="s">
        <v>690</v>
      </c>
      <c r="D7" s="214" t="s">
        <v>652</v>
      </c>
      <c r="E7" s="214" t="s">
        <v>654</v>
      </c>
      <c r="F7" s="215"/>
    </row>
    <row r="8" spans="1:6" ht="6" customHeight="1">
      <c r="A8" s="177"/>
      <c r="B8" s="216"/>
      <c r="C8" s="217"/>
      <c r="D8" s="217"/>
      <c r="E8" s="217"/>
    </row>
    <row r="9" spans="1:6" ht="20.85" customHeight="1">
      <c r="A9" s="218" t="s">
        <v>691</v>
      </c>
      <c r="B9" s="219">
        <f>SUM(B10:B36)</f>
        <v>83</v>
      </c>
      <c r="C9" s="219">
        <f t="shared" ref="C9:D9" si="0">SUM(C10:C36)</f>
        <v>19</v>
      </c>
      <c r="D9" s="219">
        <f t="shared" si="0"/>
        <v>5</v>
      </c>
      <c r="E9" s="219">
        <v>56</v>
      </c>
      <c r="F9" s="220" t="s">
        <v>692</v>
      </c>
    </row>
    <row r="10" spans="1:6" ht="36.75" customHeight="1">
      <c r="A10" s="221" t="s">
        <v>693</v>
      </c>
      <c r="B10" s="222">
        <f>SUM(C10:E10)</f>
        <v>7</v>
      </c>
      <c r="C10" s="222">
        <v>6</v>
      </c>
      <c r="D10" s="223" t="s">
        <v>694</v>
      </c>
      <c r="E10" s="171">
        <v>1</v>
      </c>
      <c r="F10" s="224" t="s">
        <v>695</v>
      </c>
    </row>
    <row r="11" spans="1:6" ht="20.85" customHeight="1">
      <c r="A11" s="221" t="s">
        <v>696</v>
      </c>
      <c r="B11" s="222">
        <f t="shared" ref="B11:B35" si="1">SUM(C11:E11)</f>
        <v>1</v>
      </c>
      <c r="C11" s="223" t="s">
        <v>694</v>
      </c>
      <c r="D11" s="223" t="s">
        <v>694</v>
      </c>
      <c r="E11" s="171">
        <v>1</v>
      </c>
      <c r="F11" s="225" t="s">
        <v>697</v>
      </c>
    </row>
    <row r="12" spans="1:6" ht="20.85" customHeight="1">
      <c r="A12" s="221" t="s">
        <v>698</v>
      </c>
      <c r="B12" s="222">
        <f t="shared" si="1"/>
        <v>4</v>
      </c>
      <c r="C12" s="222">
        <v>1</v>
      </c>
      <c r="D12" s="223" t="s">
        <v>694</v>
      </c>
      <c r="E12" s="171">
        <v>3</v>
      </c>
      <c r="F12" s="225" t="s">
        <v>699</v>
      </c>
    </row>
    <row r="13" spans="1:6" ht="20.85" customHeight="1">
      <c r="A13" s="221" t="s">
        <v>700</v>
      </c>
      <c r="B13" s="222">
        <f t="shared" si="1"/>
        <v>1</v>
      </c>
      <c r="C13" s="222">
        <v>1</v>
      </c>
      <c r="D13" s="223" t="s">
        <v>694</v>
      </c>
      <c r="E13" s="223" t="s">
        <v>694</v>
      </c>
      <c r="F13" s="225" t="s">
        <v>701</v>
      </c>
    </row>
    <row r="14" spans="1:6" ht="20.85" customHeight="1">
      <c r="A14" s="221" t="s">
        <v>702</v>
      </c>
      <c r="B14" s="222">
        <f t="shared" si="1"/>
        <v>3</v>
      </c>
      <c r="C14" s="222">
        <v>1</v>
      </c>
      <c r="D14" s="223" t="s">
        <v>694</v>
      </c>
      <c r="E14" s="171">
        <v>2</v>
      </c>
      <c r="F14" s="225" t="s">
        <v>703</v>
      </c>
    </row>
    <row r="15" spans="1:6" ht="20.85" customHeight="1">
      <c r="A15" s="221" t="s">
        <v>704</v>
      </c>
      <c r="B15" s="222">
        <f t="shared" si="1"/>
        <v>2</v>
      </c>
      <c r="C15" s="222">
        <v>2</v>
      </c>
      <c r="D15" s="223" t="s">
        <v>694</v>
      </c>
      <c r="E15" s="223" t="s">
        <v>694</v>
      </c>
      <c r="F15" s="225" t="s">
        <v>705</v>
      </c>
    </row>
    <row r="16" spans="1:6" ht="20.85" customHeight="1">
      <c r="A16" s="221" t="s">
        <v>706</v>
      </c>
      <c r="B16" s="222">
        <f t="shared" si="1"/>
        <v>4</v>
      </c>
      <c r="C16" s="223" t="s">
        <v>694</v>
      </c>
      <c r="D16" s="226">
        <v>1</v>
      </c>
      <c r="E16" s="171">
        <v>3</v>
      </c>
      <c r="F16" s="225" t="s">
        <v>707</v>
      </c>
    </row>
    <row r="17" spans="1:6" ht="20.85" customHeight="1">
      <c r="A17" s="221" t="s">
        <v>708</v>
      </c>
      <c r="B17" s="222">
        <f t="shared" si="1"/>
        <v>2</v>
      </c>
      <c r="C17" s="223" t="s">
        <v>694</v>
      </c>
      <c r="D17" s="223" t="s">
        <v>694</v>
      </c>
      <c r="E17" s="171">
        <v>2</v>
      </c>
      <c r="F17" s="225" t="s">
        <v>709</v>
      </c>
    </row>
    <row r="18" spans="1:6" ht="20.85" customHeight="1">
      <c r="A18" s="221" t="s">
        <v>710</v>
      </c>
      <c r="B18" s="222">
        <f t="shared" si="1"/>
        <v>6</v>
      </c>
      <c r="C18" s="222">
        <v>1</v>
      </c>
      <c r="D18" s="223" t="s">
        <v>694</v>
      </c>
      <c r="E18" s="171">
        <v>5</v>
      </c>
      <c r="F18" s="225" t="s">
        <v>711</v>
      </c>
    </row>
    <row r="19" spans="1:6" ht="20.85" customHeight="1">
      <c r="A19" s="221" t="s">
        <v>712</v>
      </c>
      <c r="B19" s="222">
        <f t="shared" si="1"/>
        <v>3</v>
      </c>
      <c r="C19" s="223" t="s">
        <v>694</v>
      </c>
      <c r="D19" s="226">
        <v>1</v>
      </c>
      <c r="E19" s="171">
        <v>2</v>
      </c>
      <c r="F19" s="225" t="s">
        <v>713</v>
      </c>
    </row>
    <row r="20" spans="1:6" ht="20.85" customHeight="1">
      <c r="A20" s="221" t="s">
        <v>714</v>
      </c>
      <c r="B20" s="223" t="s">
        <v>694</v>
      </c>
      <c r="C20" s="223" t="s">
        <v>694</v>
      </c>
      <c r="D20" s="223" t="s">
        <v>694</v>
      </c>
      <c r="E20" s="223" t="s">
        <v>694</v>
      </c>
      <c r="F20" s="225" t="s">
        <v>715</v>
      </c>
    </row>
    <row r="21" spans="1:6" ht="20.85" customHeight="1">
      <c r="A21" s="221" t="s">
        <v>716</v>
      </c>
      <c r="B21" s="222">
        <f t="shared" si="1"/>
        <v>2</v>
      </c>
      <c r="C21" s="222">
        <v>1</v>
      </c>
      <c r="D21" s="223" t="s">
        <v>694</v>
      </c>
      <c r="E21" s="222">
        <v>1</v>
      </c>
      <c r="F21" s="225" t="s">
        <v>717</v>
      </c>
    </row>
    <row r="22" spans="1:6" ht="20.85" customHeight="1">
      <c r="A22" s="221" t="s">
        <v>718</v>
      </c>
      <c r="B22" s="222">
        <f t="shared" si="1"/>
        <v>6</v>
      </c>
      <c r="C22" s="222">
        <v>1</v>
      </c>
      <c r="D22" s="223" t="s">
        <v>694</v>
      </c>
      <c r="E22" s="222">
        <v>5</v>
      </c>
      <c r="F22" s="225" t="s">
        <v>719</v>
      </c>
    </row>
    <row r="23" spans="1:6" ht="20.85" customHeight="1">
      <c r="A23" s="221" t="s">
        <v>720</v>
      </c>
      <c r="B23" s="222">
        <f t="shared" si="1"/>
        <v>3</v>
      </c>
      <c r="C23" s="222">
        <v>1</v>
      </c>
      <c r="D23" s="223" t="s">
        <v>694</v>
      </c>
      <c r="E23" s="222">
        <v>2</v>
      </c>
      <c r="F23" s="225" t="s">
        <v>721</v>
      </c>
    </row>
    <row r="24" spans="1:6" ht="20.85" customHeight="1">
      <c r="A24" s="221" t="s">
        <v>722</v>
      </c>
      <c r="B24" s="222">
        <f t="shared" si="1"/>
        <v>4</v>
      </c>
      <c r="C24" s="223" t="s">
        <v>694</v>
      </c>
      <c r="D24" s="227">
        <v>1</v>
      </c>
      <c r="E24" s="222">
        <v>3</v>
      </c>
      <c r="F24" s="225" t="s">
        <v>723</v>
      </c>
    </row>
    <row r="25" spans="1:6" ht="20.85" customHeight="1">
      <c r="A25" s="221" t="s">
        <v>724</v>
      </c>
      <c r="B25" s="222">
        <f t="shared" si="1"/>
        <v>2</v>
      </c>
      <c r="C25" s="223" t="s">
        <v>694</v>
      </c>
      <c r="D25" s="223" t="s">
        <v>694</v>
      </c>
      <c r="E25" s="222">
        <v>2</v>
      </c>
      <c r="F25" s="225" t="s">
        <v>725</v>
      </c>
    </row>
    <row r="26" spans="1:6" ht="20.85" customHeight="1">
      <c r="A26" s="221" t="s">
        <v>726</v>
      </c>
      <c r="B26" s="222">
        <f t="shared" si="1"/>
        <v>4</v>
      </c>
      <c r="C26" s="222">
        <v>1</v>
      </c>
      <c r="D26" s="223" t="s">
        <v>694</v>
      </c>
      <c r="E26" s="222">
        <v>3</v>
      </c>
      <c r="F26" s="225" t="s">
        <v>727</v>
      </c>
    </row>
    <row r="27" spans="1:6" ht="20.85" customHeight="1">
      <c r="A27" s="221" t="s">
        <v>728</v>
      </c>
      <c r="B27" s="222">
        <f t="shared" si="1"/>
        <v>3</v>
      </c>
      <c r="C27" s="222">
        <v>1</v>
      </c>
      <c r="D27" s="223" t="s">
        <v>694</v>
      </c>
      <c r="E27" s="222">
        <v>2</v>
      </c>
      <c r="F27" s="225" t="s">
        <v>729</v>
      </c>
    </row>
    <row r="28" spans="1:6" ht="20.85" customHeight="1">
      <c r="A28" s="221" t="s">
        <v>730</v>
      </c>
      <c r="B28" s="222">
        <f t="shared" si="1"/>
        <v>3</v>
      </c>
      <c r="C28" s="222">
        <v>1</v>
      </c>
      <c r="D28" s="223" t="s">
        <v>694</v>
      </c>
      <c r="E28" s="222">
        <v>2</v>
      </c>
      <c r="F28" s="225" t="s">
        <v>731</v>
      </c>
    </row>
    <row r="29" spans="1:6" ht="20.85" customHeight="1">
      <c r="A29" s="221" t="s">
        <v>732</v>
      </c>
      <c r="B29" s="222">
        <f t="shared" si="1"/>
        <v>3</v>
      </c>
      <c r="C29" s="223" t="s">
        <v>694</v>
      </c>
      <c r="D29" s="223" t="s">
        <v>694</v>
      </c>
      <c r="E29" s="222">
        <v>3</v>
      </c>
      <c r="F29" s="225" t="s">
        <v>733</v>
      </c>
    </row>
    <row r="30" spans="1:6" ht="20.85" customHeight="1">
      <c r="A30" s="221" t="s">
        <v>734</v>
      </c>
      <c r="B30" s="222">
        <f t="shared" si="1"/>
        <v>7</v>
      </c>
      <c r="C30" s="223" t="s">
        <v>694</v>
      </c>
      <c r="D30" s="227">
        <v>2</v>
      </c>
      <c r="E30" s="222">
        <v>5</v>
      </c>
      <c r="F30" s="225" t="s">
        <v>735</v>
      </c>
    </row>
    <row r="31" spans="1:6" ht="20.85" customHeight="1">
      <c r="A31" s="221" t="s">
        <v>736</v>
      </c>
      <c r="B31" s="222">
        <f t="shared" si="1"/>
        <v>2</v>
      </c>
      <c r="C31" s="223" t="s">
        <v>694</v>
      </c>
      <c r="D31" s="223" t="s">
        <v>694</v>
      </c>
      <c r="E31" s="222">
        <v>2</v>
      </c>
      <c r="F31" s="225" t="s">
        <v>737</v>
      </c>
    </row>
    <row r="32" spans="1:6" ht="20.85" customHeight="1">
      <c r="A32" s="221" t="s">
        <v>738</v>
      </c>
      <c r="B32" s="222">
        <f t="shared" si="1"/>
        <v>4</v>
      </c>
      <c r="C32" s="222">
        <v>1</v>
      </c>
      <c r="D32" s="223" t="s">
        <v>694</v>
      </c>
      <c r="E32" s="222">
        <v>3</v>
      </c>
      <c r="F32" s="225" t="s">
        <v>739</v>
      </c>
    </row>
    <row r="33" spans="1:6" ht="20.85" customHeight="1">
      <c r="A33" s="221" t="s">
        <v>740</v>
      </c>
      <c r="B33" s="222">
        <f t="shared" si="1"/>
        <v>3</v>
      </c>
      <c r="C33" s="223" t="s">
        <v>694</v>
      </c>
      <c r="D33" s="223" t="s">
        <v>694</v>
      </c>
      <c r="E33" s="222">
        <v>3</v>
      </c>
      <c r="F33" s="225" t="s">
        <v>741</v>
      </c>
    </row>
    <row r="34" spans="1:6" ht="20.85" customHeight="1">
      <c r="A34" s="221" t="s">
        <v>742</v>
      </c>
      <c r="B34" s="222">
        <f t="shared" si="1"/>
        <v>3</v>
      </c>
      <c r="C34" s="223" t="s">
        <v>694</v>
      </c>
      <c r="D34" s="223" t="s">
        <v>694</v>
      </c>
      <c r="E34" s="222">
        <v>3</v>
      </c>
      <c r="F34" s="225" t="s">
        <v>743</v>
      </c>
    </row>
    <row r="35" spans="1:6" ht="20.85" customHeight="1">
      <c r="A35" s="221" t="s">
        <v>744</v>
      </c>
      <c r="B35" s="222">
        <f t="shared" si="1"/>
        <v>1</v>
      </c>
      <c r="C35" s="223" t="s">
        <v>694</v>
      </c>
      <c r="D35" s="223" t="s">
        <v>694</v>
      </c>
      <c r="E35" s="222">
        <v>1</v>
      </c>
      <c r="F35" s="228" t="s">
        <v>745</v>
      </c>
    </row>
    <row r="36" spans="1:6" ht="20.85" customHeight="1">
      <c r="A36" s="221" t="s">
        <v>746</v>
      </c>
      <c r="B36" s="223" t="s">
        <v>694</v>
      </c>
      <c r="C36" s="223" t="s">
        <v>694</v>
      </c>
      <c r="D36" s="223" t="s">
        <v>694</v>
      </c>
      <c r="E36" s="223" t="s">
        <v>694</v>
      </c>
      <c r="F36" s="225" t="s">
        <v>747</v>
      </c>
    </row>
  </sheetData>
  <mergeCells count="6">
    <mergeCell ref="B6:B7"/>
    <mergeCell ref="A1:F1"/>
    <mergeCell ref="A2:F2"/>
    <mergeCell ref="A3:F3"/>
    <mergeCell ref="B4:B5"/>
    <mergeCell ref="C4:E4"/>
  </mergeCells>
  <pageMargins left="0.39370078740157483" right="0.39370078740157483" top="0.78740157480314965" bottom="0.78740157480314965" header="0.31496062992125984" footer="0.31496062992125984"/>
  <pageSetup paperSize="9" scale="95" orientation="portrait" r:id="rId1"/>
  <headerFooter alignWithMargins="0">
    <oddFooter>&amp;C&amp;11 20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zoomScaleNormal="100" workbookViewId="0">
      <selection sqref="A1:F1"/>
    </sheetView>
  </sheetViews>
  <sheetFormatPr defaultColWidth="3.83203125" defaultRowHeight="15"/>
  <cols>
    <col min="1" max="1" width="23.83203125" style="171" customWidth="1"/>
    <col min="2" max="5" width="18.6640625" style="171" customWidth="1"/>
    <col min="6" max="6" width="23.83203125" style="171" customWidth="1"/>
    <col min="7" max="16384" width="3.83203125" style="171"/>
  </cols>
  <sheetData>
    <row r="1" spans="1:6" ht="19.7" customHeight="1">
      <c r="A1" s="662" t="s">
        <v>748</v>
      </c>
      <c r="B1" s="662"/>
      <c r="C1" s="662"/>
      <c r="D1" s="662"/>
      <c r="E1" s="662"/>
      <c r="F1" s="662"/>
    </row>
    <row r="2" spans="1:6" ht="19.7" customHeight="1">
      <c r="A2" s="663" t="s">
        <v>749</v>
      </c>
      <c r="B2" s="663"/>
      <c r="C2" s="663"/>
      <c r="D2" s="663"/>
      <c r="E2" s="663"/>
      <c r="F2" s="663"/>
    </row>
    <row r="3" spans="1:6" ht="19.7" customHeight="1">
      <c r="A3" s="671" t="s">
        <v>2193</v>
      </c>
      <c r="B3" s="672"/>
      <c r="C3" s="672"/>
      <c r="D3" s="672"/>
      <c r="E3" s="672"/>
      <c r="F3" s="672"/>
    </row>
    <row r="4" spans="1:6" ht="19.7" customHeight="1">
      <c r="A4" s="203"/>
      <c r="B4" s="670" t="s">
        <v>750</v>
      </c>
      <c r="C4" s="668" t="s">
        <v>687</v>
      </c>
      <c r="D4" s="669"/>
      <c r="E4" s="670"/>
      <c r="F4" s="204"/>
    </row>
    <row r="5" spans="1:6" ht="19.7" customHeight="1">
      <c r="A5" s="205"/>
      <c r="B5" s="673"/>
      <c r="C5" s="207"/>
      <c r="D5" s="208" t="s">
        <v>688</v>
      </c>
      <c r="E5" s="229"/>
      <c r="F5" s="210"/>
    </row>
    <row r="6" spans="1:6" ht="35.25" customHeight="1">
      <c r="A6" s="205"/>
      <c r="B6" s="211" t="s">
        <v>751</v>
      </c>
      <c r="C6" s="206" t="s">
        <v>649</v>
      </c>
      <c r="D6" s="212" t="s">
        <v>651</v>
      </c>
      <c r="E6" s="206" t="s">
        <v>653</v>
      </c>
      <c r="F6" s="210"/>
    </row>
    <row r="7" spans="1:6" ht="35.25" customHeight="1">
      <c r="A7" s="230"/>
      <c r="B7" s="231"/>
      <c r="C7" s="214" t="s">
        <v>650</v>
      </c>
      <c r="D7" s="214" t="s">
        <v>652</v>
      </c>
      <c r="E7" s="214" t="s">
        <v>654</v>
      </c>
      <c r="F7" s="215"/>
    </row>
    <row r="8" spans="1:6" ht="6" customHeight="1">
      <c r="A8" s="177"/>
      <c r="B8" s="216"/>
      <c r="C8" s="217"/>
      <c r="D8" s="217"/>
      <c r="E8" s="217"/>
    </row>
    <row r="9" spans="1:6" ht="20.85" customHeight="1">
      <c r="A9" s="218" t="s">
        <v>691</v>
      </c>
      <c r="B9" s="232">
        <f>SUM(B10:B36)</f>
        <v>2125539.4000000004</v>
      </c>
      <c r="C9" s="232">
        <f>SUM(C10:C36)</f>
        <v>206630.60000000003</v>
      </c>
      <c r="D9" s="232">
        <f t="shared" ref="D9:E9" si="0">SUM(D10:D36)</f>
        <v>487492.4</v>
      </c>
      <c r="E9" s="232">
        <f t="shared" si="0"/>
        <v>1431416.4</v>
      </c>
      <c r="F9" s="220" t="s">
        <v>692</v>
      </c>
    </row>
    <row r="10" spans="1:6" ht="36.75" customHeight="1">
      <c r="A10" s="221" t="s">
        <v>693</v>
      </c>
      <c r="B10" s="233">
        <f>SUM(C10:E10)</f>
        <v>74755.100000000006</v>
      </c>
      <c r="C10" s="233">
        <v>63855.1</v>
      </c>
      <c r="D10" s="234" t="s">
        <v>694</v>
      </c>
      <c r="E10" s="233">
        <v>10900</v>
      </c>
      <c r="F10" s="224" t="s">
        <v>695</v>
      </c>
    </row>
    <row r="11" spans="1:6" ht="20.85" customHeight="1">
      <c r="A11" s="221" t="s">
        <v>696</v>
      </c>
      <c r="B11" s="233">
        <f t="shared" ref="B11:B35" si="1">SUM(C11:E11)</f>
        <v>20203.400000000001</v>
      </c>
      <c r="C11" s="234" t="s">
        <v>694</v>
      </c>
      <c r="D11" s="234" t="s">
        <v>694</v>
      </c>
      <c r="E11" s="233">
        <v>20203.400000000001</v>
      </c>
      <c r="F11" s="225" t="s">
        <v>697</v>
      </c>
    </row>
    <row r="12" spans="1:6" ht="20.85" customHeight="1">
      <c r="A12" s="221" t="s">
        <v>698</v>
      </c>
      <c r="B12" s="233">
        <f t="shared" si="1"/>
        <v>124743.5</v>
      </c>
      <c r="C12" s="233">
        <v>2975.7</v>
      </c>
      <c r="D12" s="234" t="s">
        <v>694</v>
      </c>
      <c r="E12" s="233">
        <v>121767.8</v>
      </c>
      <c r="F12" s="225" t="s">
        <v>699</v>
      </c>
    </row>
    <row r="13" spans="1:6" ht="20.85" customHeight="1">
      <c r="A13" s="221" t="s">
        <v>700</v>
      </c>
      <c r="B13" s="233">
        <f t="shared" si="1"/>
        <v>3766.2</v>
      </c>
      <c r="C13" s="233">
        <v>3766.2</v>
      </c>
      <c r="D13" s="234" t="s">
        <v>694</v>
      </c>
      <c r="E13" s="234" t="s">
        <v>694</v>
      </c>
      <c r="F13" s="225" t="s">
        <v>701</v>
      </c>
    </row>
    <row r="14" spans="1:6" ht="20.85" customHeight="1">
      <c r="A14" s="221" t="s">
        <v>702</v>
      </c>
      <c r="B14" s="233">
        <f t="shared" si="1"/>
        <v>64940</v>
      </c>
      <c r="C14" s="233">
        <v>3033.2</v>
      </c>
      <c r="D14" s="234" t="s">
        <v>694</v>
      </c>
      <c r="E14" s="233">
        <v>61906.8</v>
      </c>
      <c r="F14" s="225" t="s">
        <v>703</v>
      </c>
    </row>
    <row r="15" spans="1:6" ht="20.85" customHeight="1">
      <c r="A15" s="221" t="s">
        <v>704</v>
      </c>
      <c r="B15" s="233">
        <f t="shared" si="1"/>
        <v>50976.800000000003</v>
      </c>
      <c r="C15" s="233">
        <v>50976.800000000003</v>
      </c>
      <c r="D15" s="234" t="s">
        <v>694</v>
      </c>
      <c r="E15" s="234" t="s">
        <v>694</v>
      </c>
      <c r="F15" s="225" t="s">
        <v>705</v>
      </c>
    </row>
    <row r="16" spans="1:6" ht="20.85" customHeight="1">
      <c r="A16" s="221" t="s">
        <v>706</v>
      </c>
      <c r="B16" s="233">
        <f t="shared" si="1"/>
        <v>166097.9</v>
      </c>
      <c r="C16" s="234" t="s">
        <v>694</v>
      </c>
      <c r="D16" s="233">
        <v>66417.399999999994</v>
      </c>
      <c r="E16" s="233">
        <v>99680.5</v>
      </c>
      <c r="F16" s="225" t="s">
        <v>707</v>
      </c>
    </row>
    <row r="17" spans="1:6" ht="20.85" customHeight="1">
      <c r="A17" s="221" t="s">
        <v>708</v>
      </c>
      <c r="B17" s="233">
        <f t="shared" si="1"/>
        <v>94982.9</v>
      </c>
      <c r="C17" s="235">
        <v>100</v>
      </c>
      <c r="D17" s="234" t="s">
        <v>694</v>
      </c>
      <c r="E17" s="233">
        <v>94882.9</v>
      </c>
      <c r="F17" s="225" t="s">
        <v>709</v>
      </c>
    </row>
    <row r="18" spans="1:6" ht="20.85" customHeight="1">
      <c r="A18" s="221" t="s">
        <v>710</v>
      </c>
      <c r="B18" s="233">
        <f t="shared" si="1"/>
        <v>127379.4</v>
      </c>
      <c r="C18" s="233">
        <v>5344.2</v>
      </c>
      <c r="D18" s="234" t="s">
        <v>694</v>
      </c>
      <c r="E18" s="233">
        <v>122035.2</v>
      </c>
      <c r="F18" s="225" t="s">
        <v>711</v>
      </c>
    </row>
    <row r="19" spans="1:6" ht="20.85" customHeight="1">
      <c r="A19" s="221" t="s">
        <v>712</v>
      </c>
      <c r="B19" s="233">
        <f t="shared" si="1"/>
        <v>244171.40000000002</v>
      </c>
      <c r="C19" s="234" t="s">
        <v>694</v>
      </c>
      <c r="D19" s="233">
        <v>226964.7</v>
      </c>
      <c r="E19" s="233">
        <v>17206.7</v>
      </c>
      <c r="F19" s="225" t="s">
        <v>713</v>
      </c>
    </row>
    <row r="20" spans="1:6" ht="20.85" customHeight="1">
      <c r="A20" s="221" t="s">
        <v>714</v>
      </c>
      <c r="B20" s="234" t="s">
        <v>694</v>
      </c>
      <c r="C20" s="234" t="s">
        <v>694</v>
      </c>
      <c r="D20" s="234" t="s">
        <v>694</v>
      </c>
      <c r="E20" s="234" t="s">
        <v>694</v>
      </c>
      <c r="F20" s="225" t="s">
        <v>715</v>
      </c>
    </row>
    <row r="21" spans="1:6" ht="20.85" customHeight="1">
      <c r="A21" s="221" t="s">
        <v>716</v>
      </c>
      <c r="B21" s="233">
        <f t="shared" si="1"/>
        <v>12672</v>
      </c>
      <c r="C21" s="233">
        <v>5403</v>
      </c>
      <c r="D21" s="234" t="s">
        <v>694</v>
      </c>
      <c r="E21" s="233">
        <v>7269</v>
      </c>
      <c r="F21" s="225" t="s">
        <v>717</v>
      </c>
    </row>
    <row r="22" spans="1:6" ht="20.85" customHeight="1">
      <c r="A22" s="221" t="s">
        <v>718</v>
      </c>
      <c r="B22" s="233">
        <f t="shared" si="1"/>
        <v>81672</v>
      </c>
      <c r="C22" s="233">
        <v>2084.5</v>
      </c>
      <c r="D22" s="234" t="s">
        <v>694</v>
      </c>
      <c r="E22" s="233">
        <v>79587.5</v>
      </c>
      <c r="F22" s="225" t="s">
        <v>719</v>
      </c>
    </row>
    <row r="23" spans="1:6" ht="20.85" customHeight="1">
      <c r="A23" s="221" t="s">
        <v>720</v>
      </c>
      <c r="B23" s="233">
        <f t="shared" si="1"/>
        <v>47249.1</v>
      </c>
      <c r="C23" s="233">
        <v>3010.6</v>
      </c>
      <c r="D23" s="235">
        <v>2741</v>
      </c>
      <c r="E23" s="233">
        <v>41497.5</v>
      </c>
      <c r="F23" s="225" t="s">
        <v>721</v>
      </c>
    </row>
    <row r="24" spans="1:6" ht="20.85" customHeight="1">
      <c r="A24" s="221" t="s">
        <v>722</v>
      </c>
      <c r="B24" s="233">
        <f t="shared" si="1"/>
        <v>111524.9</v>
      </c>
      <c r="C24" s="234" t="s">
        <v>694</v>
      </c>
      <c r="D24" s="233">
        <v>51547.9</v>
      </c>
      <c r="E24" s="233">
        <v>59977</v>
      </c>
      <c r="F24" s="225" t="s">
        <v>723</v>
      </c>
    </row>
    <row r="25" spans="1:6" ht="20.85" customHeight="1">
      <c r="A25" s="221" t="s">
        <v>724</v>
      </c>
      <c r="B25" s="233">
        <f t="shared" si="1"/>
        <v>22792.6</v>
      </c>
      <c r="C25" s="234" t="s">
        <v>694</v>
      </c>
      <c r="D25" s="234" t="s">
        <v>694</v>
      </c>
      <c r="E25" s="233">
        <v>22792.6</v>
      </c>
      <c r="F25" s="225" t="s">
        <v>725</v>
      </c>
    </row>
    <row r="26" spans="1:6" ht="20.85" customHeight="1">
      <c r="A26" s="221" t="s">
        <v>726</v>
      </c>
      <c r="B26" s="233">
        <f t="shared" si="1"/>
        <v>102079.20000000001</v>
      </c>
      <c r="C26" s="233">
        <v>47046.8</v>
      </c>
      <c r="D26" s="234" t="s">
        <v>694</v>
      </c>
      <c r="E26" s="233">
        <v>55032.4</v>
      </c>
      <c r="F26" s="225" t="s">
        <v>727</v>
      </c>
    </row>
    <row r="27" spans="1:6" ht="20.85" customHeight="1">
      <c r="A27" s="221" t="s">
        <v>728</v>
      </c>
      <c r="B27" s="233">
        <f t="shared" si="1"/>
        <v>40458.1</v>
      </c>
      <c r="C27" s="233">
        <v>882.9</v>
      </c>
      <c r="D27" s="234" t="s">
        <v>694</v>
      </c>
      <c r="E27" s="233">
        <v>39575.199999999997</v>
      </c>
      <c r="F27" s="225" t="s">
        <v>729</v>
      </c>
    </row>
    <row r="28" spans="1:6" ht="20.85" customHeight="1">
      <c r="A28" s="221" t="s">
        <v>730</v>
      </c>
      <c r="B28" s="233">
        <f t="shared" si="1"/>
        <v>28198.2</v>
      </c>
      <c r="C28" s="233">
        <v>9516.7000000000007</v>
      </c>
      <c r="D28" s="234" t="s">
        <v>694</v>
      </c>
      <c r="E28" s="233">
        <v>18681.5</v>
      </c>
      <c r="F28" s="225" t="s">
        <v>731</v>
      </c>
    </row>
    <row r="29" spans="1:6" ht="20.85" customHeight="1">
      <c r="A29" s="221" t="s">
        <v>732</v>
      </c>
      <c r="B29" s="233">
        <f t="shared" si="1"/>
        <v>22690</v>
      </c>
      <c r="C29" s="234" t="s">
        <v>694</v>
      </c>
      <c r="D29" s="234" t="s">
        <v>694</v>
      </c>
      <c r="E29" s="233">
        <v>22690</v>
      </c>
      <c r="F29" s="225" t="s">
        <v>733</v>
      </c>
    </row>
    <row r="30" spans="1:6" ht="20.85" customHeight="1">
      <c r="A30" s="221" t="s">
        <v>734</v>
      </c>
      <c r="B30" s="233">
        <f t="shared" si="1"/>
        <v>306514.19999999995</v>
      </c>
      <c r="C30" s="234" t="s">
        <v>694</v>
      </c>
      <c r="D30" s="233">
        <v>139821.4</v>
      </c>
      <c r="E30" s="233">
        <v>166692.79999999999</v>
      </c>
      <c r="F30" s="225" t="s">
        <v>735</v>
      </c>
    </row>
    <row r="31" spans="1:6" ht="20.85" customHeight="1">
      <c r="A31" s="221" t="s">
        <v>736</v>
      </c>
      <c r="B31" s="233">
        <f t="shared" si="1"/>
        <v>270078.7</v>
      </c>
      <c r="C31" s="234" t="s">
        <v>694</v>
      </c>
      <c r="D31" s="234" t="s">
        <v>694</v>
      </c>
      <c r="E31" s="233">
        <v>270078.7</v>
      </c>
      <c r="F31" s="225" t="s">
        <v>737</v>
      </c>
    </row>
    <row r="32" spans="1:6" ht="20.85" customHeight="1">
      <c r="A32" s="221" t="s">
        <v>738</v>
      </c>
      <c r="B32" s="233">
        <f t="shared" si="1"/>
        <v>26684.6</v>
      </c>
      <c r="C32" s="233">
        <v>8634.9</v>
      </c>
      <c r="D32" s="234" t="s">
        <v>694</v>
      </c>
      <c r="E32" s="233">
        <v>18049.7</v>
      </c>
      <c r="F32" s="225" t="s">
        <v>739</v>
      </c>
    </row>
    <row r="33" spans="1:6" ht="20.85" customHeight="1">
      <c r="A33" s="221" t="s">
        <v>740</v>
      </c>
      <c r="B33" s="233">
        <f t="shared" si="1"/>
        <v>27932.6</v>
      </c>
      <c r="C33" s="234" t="s">
        <v>694</v>
      </c>
      <c r="D33" s="234" t="s">
        <v>694</v>
      </c>
      <c r="E33" s="233">
        <v>27932.6</v>
      </c>
      <c r="F33" s="225" t="s">
        <v>741</v>
      </c>
    </row>
    <row r="34" spans="1:6" ht="20.85" customHeight="1">
      <c r="A34" s="221" t="s">
        <v>742</v>
      </c>
      <c r="B34" s="233">
        <f t="shared" si="1"/>
        <v>41988.5</v>
      </c>
      <c r="C34" s="234" t="s">
        <v>694</v>
      </c>
      <c r="D34" s="234" t="s">
        <v>694</v>
      </c>
      <c r="E34" s="233">
        <v>41988.5</v>
      </c>
      <c r="F34" s="225" t="s">
        <v>743</v>
      </c>
    </row>
    <row r="35" spans="1:6" ht="20.85" customHeight="1">
      <c r="A35" s="221" t="s">
        <v>744</v>
      </c>
      <c r="B35" s="233">
        <f t="shared" si="1"/>
        <v>10988.1</v>
      </c>
      <c r="C35" s="234" t="s">
        <v>694</v>
      </c>
      <c r="D35" s="234" t="s">
        <v>694</v>
      </c>
      <c r="E35" s="233">
        <v>10988.1</v>
      </c>
      <c r="F35" s="228" t="s">
        <v>745</v>
      </c>
    </row>
    <row r="36" spans="1:6" ht="20.85" customHeight="1">
      <c r="A36" s="221" t="s">
        <v>746</v>
      </c>
      <c r="B36" s="234" t="s">
        <v>694</v>
      </c>
      <c r="C36" s="234" t="s">
        <v>694</v>
      </c>
      <c r="D36" s="234" t="s">
        <v>694</v>
      </c>
      <c r="E36" s="234" t="s">
        <v>694</v>
      </c>
      <c r="F36" s="225" t="s">
        <v>747</v>
      </c>
    </row>
  </sheetData>
  <mergeCells count="5">
    <mergeCell ref="A1:F1"/>
    <mergeCell ref="A2:F2"/>
    <mergeCell ref="A3:F3"/>
    <mergeCell ref="B4:B5"/>
    <mergeCell ref="C4:E4"/>
  </mergeCells>
  <pageMargins left="0.39370078740157483" right="0.39370078740157483" top="0.78740157480314965" bottom="0.78740157480314965" header="0.31496062992125984" footer="0.31496062992125984"/>
  <pageSetup paperSize="9" scale="95" orientation="portrait" r:id="rId1"/>
  <headerFooter alignWithMargins="0">
    <oddFooter>&amp;C&amp;11 21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zoomScaleNormal="100" workbookViewId="0">
      <selection sqref="A1:I1"/>
    </sheetView>
  </sheetViews>
  <sheetFormatPr defaultColWidth="9.33203125" defaultRowHeight="15"/>
  <cols>
    <col min="1" max="8" width="9.33203125" style="171"/>
    <col min="9" max="9" width="41.83203125" style="171" customWidth="1"/>
    <col min="10" max="16384" width="9.33203125" style="171"/>
  </cols>
  <sheetData>
    <row r="1" spans="1:9" ht="33.950000000000003" customHeight="1">
      <c r="A1" s="679" t="s">
        <v>2171</v>
      </c>
      <c r="B1" s="679"/>
      <c r="C1" s="679"/>
      <c r="D1" s="679"/>
      <c r="E1" s="679"/>
      <c r="F1" s="679"/>
      <c r="G1" s="679"/>
      <c r="H1" s="679"/>
      <c r="I1" s="679"/>
    </row>
    <row r="2" spans="1:9" ht="76.5" customHeight="1">
      <c r="A2" s="680" t="s">
        <v>752</v>
      </c>
      <c r="B2" s="680"/>
      <c r="C2" s="680"/>
      <c r="D2" s="680"/>
      <c r="E2" s="680"/>
      <c r="F2" s="680"/>
      <c r="G2" s="680"/>
      <c r="H2" s="680"/>
      <c r="I2" s="680"/>
    </row>
    <row r="3" spans="1:9" ht="18" customHeight="1">
      <c r="A3" s="681" t="s">
        <v>753</v>
      </c>
      <c r="B3" s="681"/>
      <c r="C3" s="681"/>
      <c r="D3" s="681"/>
      <c r="E3" s="681"/>
      <c r="F3" s="681"/>
      <c r="G3" s="681"/>
      <c r="H3" s="681"/>
      <c r="I3" s="681"/>
    </row>
    <row r="4" spans="1:9" ht="31.5" customHeight="1">
      <c r="A4" s="682" t="s">
        <v>754</v>
      </c>
      <c r="B4" s="683"/>
      <c r="C4" s="683"/>
      <c r="D4" s="683"/>
      <c r="E4" s="683"/>
      <c r="F4" s="683"/>
      <c r="G4" s="683"/>
      <c r="H4" s="683"/>
      <c r="I4" s="683"/>
    </row>
    <row r="5" spans="1:9" ht="30.75" customHeight="1">
      <c r="A5" s="676" t="s">
        <v>755</v>
      </c>
      <c r="B5" s="675"/>
      <c r="C5" s="675"/>
      <c r="D5" s="675"/>
      <c r="E5" s="675"/>
      <c r="F5" s="675"/>
      <c r="G5" s="675"/>
      <c r="H5" s="675"/>
      <c r="I5" s="675"/>
    </row>
    <row r="6" spans="1:9" ht="46.5" customHeight="1">
      <c r="A6" s="677" t="s">
        <v>2069</v>
      </c>
      <c r="B6" s="677"/>
      <c r="C6" s="677"/>
      <c r="D6" s="677"/>
      <c r="E6" s="677"/>
      <c r="F6" s="677"/>
      <c r="G6" s="677"/>
      <c r="H6" s="677"/>
      <c r="I6" s="677"/>
    </row>
    <row r="7" spans="1:9" ht="92.25" customHeight="1">
      <c r="A7" s="674" t="s">
        <v>756</v>
      </c>
      <c r="B7" s="675"/>
      <c r="C7" s="675"/>
      <c r="D7" s="675"/>
      <c r="E7" s="675"/>
      <c r="F7" s="675"/>
      <c r="G7" s="675"/>
      <c r="H7" s="675"/>
      <c r="I7" s="675"/>
    </row>
    <row r="8" spans="1:9" ht="60.75" customHeight="1">
      <c r="A8" s="676" t="s">
        <v>757</v>
      </c>
      <c r="B8" s="675"/>
      <c r="C8" s="675"/>
      <c r="D8" s="675"/>
      <c r="E8" s="675"/>
      <c r="F8" s="675"/>
      <c r="G8" s="675"/>
      <c r="H8" s="675"/>
      <c r="I8" s="675"/>
    </row>
    <row r="9" spans="1:9" ht="60.75" customHeight="1">
      <c r="A9" s="676" t="s">
        <v>758</v>
      </c>
      <c r="B9" s="675"/>
      <c r="C9" s="675"/>
      <c r="D9" s="675"/>
      <c r="E9" s="675"/>
      <c r="F9" s="675"/>
      <c r="G9" s="675"/>
      <c r="H9" s="675"/>
      <c r="I9" s="675"/>
    </row>
    <row r="10" spans="1:9" ht="60.75" customHeight="1">
      <c r="A10" s="676" t="s">
        <v>759</v>
      </c>
      <c r="B10" s="677"/>
      <c r="C10" s="677"/>
      <c r="D10" s="677"/>
      <c r="E10" s="677"/>
      <c r="F10" s="677"/>
      <c r="G10" s="677"/>
      <c r="H10" s="677"/>
      <c r="I10" s="677"/>
    </row>
    <row r="11" spans="1:9" ht="60.75" customHeight="1">
      <c r="A11" s="676" t="s">
        <v>760</v>
      </c>
      <c r="B11" s="678"/>
      <c r="C11" s="678"/>
      <c r="D11" s="678"/>
      <c r="E11" s="678"/>
      <c r="F11" s="678"/>
      <c r="G11" s="678"/>
      <c r="H11" s="678"/>
      <c r="I11" s="678"/>
    </row>
    <row r="12" spans="1:9" ht="15.75">
      <c r="A12" s="237"/>
      <c r="B12" s="238"/>
      <c r="C12" s="238"/>
      <c r="D12" s="238"/>
      <c r="E12" s="238"/>
      <c r="F12" s="238"/>
      <c r="G12" s="238"/>
      <c r="H12" s="238"/>
      <c r="I12" s="238"/>
    </row>
  </sheetData>
  <mergeCells count="11">
    <mergeCell ref="A6:I6"/>
    <mergeCell ref="A1:I1"/>
    <mergeCell ref="A2:I2"/>
    <mergeCell ref="A3:I3"/>
    <mergeCell ref="A4:I4"/>
    <mergeCell ref="A5:I5"/>
    <mergeCell ref="A7:I7"/>
    <mergeCell ref="A8:I8"/>
    <mergeCell ref="A9:I9"/>
    <mergeCell ref="A10:I10"/>
    <mergeCell ref="A11:I11"/>
  </mergeCells>
  <pageMargins left="0.59055118110236227" right="0.59055118110236227" top="0.78740157480314965" bottom="0.78740157480314965" header="0.31496062992125984" footer="0.31496062992125984"/>
  <pageSetup paperSize="9" scale="95" orientation="portrait" r:id="rId1"/>
  <headerFooter alignWithMargins="0">
    <oddFooter>&amp;C&amp;11 22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5"/>
  <sheetViews>
    <sheetView zoomScaleNormal="100" workbookViewId="0"/>
  </sheetViews>
  <sheetFormatPr defaultColWidth="3.5" defaultRowHeight="15"/>
  <cols>
    <col min="1" max="12" width="9.1640625" style="69" customWidth="1"/>
    <col min="13" max="16384" width="3.5" style="69"/>
  </cols>
  <sheetData>
    <row r="1" spans="2:11" ht="25.5" customHeight="1"/>
    <row r="2" spans="2:11" ht="25.5" customHeight="1"/>
    <row r="3" spans="2:11" ht="25.5" customHeight="1"/>
    <row r="4" spans="2:11" ht="25.5" customHeight="1"/>
    <row r="5" spans="2:11" ht="25.5" customHeight="1"/>
    <row r="6" spans="2:11" ht="25.5" customHeight="1"/>
    <row r="7" spans="2:11" ht="25.5" customHeight="1"/>
    <row r="8" spans="2:11" ht="25.5" customHeight="1"/>
    <row r="9" spans="2:11" ht="25.5" customHeight="1"/>
    <row r="10" spans="2:11" ht="25.5" customHeight="1">
      <c r="B10" s="166"/>
    </row>
    <row r="11" spans="2:11" ht="25.5" customHeight="1">
      <c r="B11" s="167"/>
      <c r="C11" s="72"/>
      <c r="D11" s="72"/>
      <c r="E11" s="72"/>
    </row>
    <row r="12" spans="2:11" ht="84.95" customHeight="1">
      <c r="B12" s="168"/>
      <c r="C12" s="588" t="s">
        <v>396</v>
      </c>
      <c r="D12" s="589"/>
      <c r="E12" s="589"/>
      <c r="F12" s="589"/>
      <c r="G12" s="589"/>
      <c r="H12" s="589"/>
      <c r="I12" s="589"/>
    </row>
    <row r="13" spans="2:11" ht="25.5" customHeight="1">
      <c r="B13" s="169"/>
      <c r="C13" s="75"/>
      <c r="D13" s="75"/>
      <c r="E13" s="75"/>
      <c r="F13" s="75"/>
      <c r="G13" s="75"/>
      <c r="H13" s="75"/>
      <c r="J13" s="76"/>
      <c r="K13" s="72"/>
    </row>
    <row r="14" spans="2:11" ht="84.95" customHeight="1">
      <c r="B14" s="166"/>
      <c r="E14" s="590" t="s">
        <v>761</v>
      </c>
      <c r="F14" s="590"/>
      <c r="G14" s="590"/>
      <c r="H14" s="590"/>
      <c r="I14" s="590"/>
      <c r="J14" s="591"/>
      <c r="K14" s="77"/>
    </row>
    <row r="15" spans="2:11" ht="25.5" customHeight="1">
      <c r="B15" s="166"/>
      <c r="H15" s="75"/>
      <c r="I15" s="75"/>
      <c r="J15" s="78"/>
    </row>
    <row r="16" spans="2:11" ht="25.5" customHeight="1">
      <c r="B16" s="166"/>
    </row>
    <row r="17" spans="2:2" ht="25.5" customHeight="1">
      <c r="B17" s="166"/>
    </row>
    <row r="18" spans="2:2" ht="25.5" customHeight="1">
      <c r="B18" s="166"/>
    </row>
    <row r="19" spans="2:2" ht="25.5" customHeight="1">
      <c r="B19" s="166"/>
    </row>
    <row r="20" spans="2:2" ht="25.5" customHeight="1">
      <c r="B20" s="166"/>
    </row>
    <row r="21" spans="2:2" ht="25.5" customHeight="1">
      <c r="B21" s="166"/>
    </row>
    <row r="22" spans="2:2" ht="25.5" customHeight="1">
      <c r="B22" s="166"/>
    </row>
    <row r="23" spans="2:2" ht="25.5" customHeight="1">
      <c r="B23" s="166"/>
    </row>
    <row r="24" spans="2:2" ht="25.5" customHeight="1">
      <c r="B24" s="166"/>
    </row>
    <row r="25" spans="2:2" ht="25.5" customHeight="1">
      <c r="B25" s="166"/>
    </row>
    <row r="26" spans="2:2" ht="24.95" customHeight="1">
      <c r="B26" s="166"/>
    </row>
    <row r="27" spans="2:2" ht="24.95" customHeight="1">
      <c r="B27" s="166"/>
    </row>
    <row r="28" spans="2:2" ht="24.95" customHeight="1">
      <c r="B28" s="166"/>
    </row>
    <row r="29" spans="2:2" ht="24.95" customHeight="1">
      <c r="B29" s="166"/>
    </row>
    <row r="30" spans="2:2" ht="24.95" customHeight="1">
      <c r="B30" s="166"/>
    </row>
    <row r="31" spans="2:2" ht="24.95" customHeight="1">
      <c r="B31" s="166"/>
    </row>
    <row r="32" spans="2:2" ht="24.95" customHeight="1">
      <c r="B32" s="166"/>
    </row>
    <row r="33" spans="2:2" ht="24.95" customHeight="1">
      <c r="B33" s="166"/>
    </row>
    <row r="34" spans="2:2" ht="24.95" customHeight="1">
      <c r="B34" s="170"/>
    </row>
    <row r="35" spans="2:2" ht="24.95" customHeight="1">
      <c r="B35" s="166"/>
    </row>
  </sheetData>
  <mergeCells count="2">
    <mergeCell ref="C12:I12"/>
    <mergeCell ref="E14:J14"/>
  </mergeCells>
  <pageMargins left="0.78740157480314965" right="0.78740157480314965" top="0.78740157480314965" bottom="0.78740157480314965" header="0.31496062992125984" footer="0.31496062992125984"/>
  <pageSetup paperSize="9" scale="9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opLeftCell="A22" zoomScaleNormal="100" workbookViewId="0">
      <selection sqref="A1:G1"/>
    </sheetView>
  </sheetViews>
  <sheetFormatPr defaultColWidth="3.33203125" defaultRowHeight="12"/>
  <cols>
    <col min="1" max="1" width="32.33203125" style="240" customWidth="1"/>
    <col min="2" max="6" width="11.6640625" style="240" customWidth="1"/>
    <col min="7" max="7" width="32.33203125" style="240" customWidth="1"/>
  </cols>
  <sheetData>
    <row r="1" spans="1:7" ht="19.7" customHeight="1">
      <c r="A1" s="685" t="s">
        <v>762</v>
      </c>
      <c r="B1" s="685"/>
      <c r="C1" s="685"/>
      <c r="D1" s="685"/>
      <c r="E1" s="685"/>
      <c r="F1" s="685"/>
      <c r="G1" s="685"/>
    </row>
    <row r="2" spans="1:7" ht="19.7" customHeight="1">
      <c r="A2" s="686" t="s">
        <v>763</v>
      </c>
      <c r="B2" s="686"/>
      <c r="C2" s="686"/>
      <c r="D2" s="686"/>
      <c r="E2" s="686"/>
      <c r="F2" s="686"/>
      <c r="G2" s="686"/>
    </row>
    <row r="3" spans="1:7" ht="5.25" customHeight="1"/>
    <row r="4" spans="1:7" ht="19.7" customHeight="1">
      <c r="A4" s="241"/>
      <c r="B4" s="242">
        <v>2010</v>
      </c>
      <c r="C4" s="242">
        <v>2015</v>
      </c>
      <c r="D4" s="242">
        <v>2020</v>
      </c>
      <c r="E4" s="243">
        <v>2021</v>
      </c>
      <c r="F4" s="243">
        <v>2022</v>
      </c>
      <c r="G4" s="241"/>
    </row>
    <row r="5" spans="1:7" ht="33.950000000000003" customHeight="1">
      <c r="A5" s="687" t="s">
        <v>764</v>
      </c>
      <c r="B5" s="687"/>
      <c r="C5" s="687"/>
      <c r="D5" s="687"/>
      <c r="E5" s="687"/>
      <c r="F5" s="687"/>
      <c r="G5" s="687"/>
    </row>
    <row r="6" spans="1:7" ht="38.25" customHeight="1">
      <c r="A6" s="244" t="s">
        <v>765</v>
      </c>
      <c r="B6" s="244"/>
      <c r="C6" s="245"/>
      <c r="D6" s="245"/>
      <c r="E6" s="245"/>
      <c r="F6" s="245"/>
      <c r="G6" s="246" t="s">
        <v>766</v>
      </c>
    </row>
    <row r="7" spans="1:7" ht="24" customHeight="1">
      <c r="A7" s="247" t="s">
        <v>767</v>
      </c>
      <c r="B7" s="248">
        <v>4131.6000000000004</v>
      </c>
      <c r="C7" s="248">
        <v>2857.4</v>
      </c>
      <c r="D7" s="248">
        <v>2238.6</v>
      </c>
      <c r="E7" s="248">
        <v>2242</v>
      </c>
      <c r="F7" s="249" t="s">
        <v>559</v>
      </c>
      <c r="G7" s="250" t="s">
        <v>768</v>
      </c>
    </row>
    <row r="8" spans="1:7" ht="38.25" customHeight="1">
      <c r="A8" s="247" t="s">
        <v>769</v>
      </c>
      <c r="B8" s="245">
        <v>2313.8000000000002</v>
      </c>
      <c r="C8" s="248">
        <v>1446</v>
      </c>
      <c r="D8" s="248">
        <v>1436.7</v>
      </c>
      <c r="E8" s="248">
        <v>1546.8</v>
      </c>
      <c r="F8" s="249" t="s">
        <v>559</v>
      </c>
      <c r="G8" s="250" t="s">
        <v>770</v>
      </c>
    </row>
    <row r="9" spans="1:7" ht="24" customHeight="1">
      <c r="A9" s="244" t="s">
        <v>771</v>
      </c>
      <c r="B9" s="251"/>
      <c r="C9" s="252"/>
      <c r="D9" s="245"/>
      <c r="E9" s="245"/>
      <c r="F9" s="245"/>
      <c r="G9" s="246" t="s">
        <v>772</v>
      </c>
    </row>
    <row r="10" spans="1:7" ht="24" customHeight="1">
      <c r="A10" s="247" t="s">
        <v>767</v>
      </c>
      <c r="B10" s="248">
        <v>165041.79999999999</v>
      </c>
      <c r="C10" s="248">
        <v>138932.1</v>
      </c>
      <c r="D10" s="248">
        <v>109079.4</v>
      </c>
      <c r="E10" s="248">
        <v>111854.2</v>
      </c>
      <c r="F10" s="249" t="s">
        <v>559</v>
      </c>
      <c r="G10" s="250" t="s">
        <v>768</v>
      </c>
    </row>
    <row r="11" spans="1:7" ht="38.25" customHeight="1">
      <c r="A11" s="247" t="s">
        <v>773</v>
      </c>
      <c r="B11" s="248">
        <v>28173.3</v>
      </c>
      <c r="C11" s="253">
        <v>22250.2</v>
      </c>
      <c r="D11" s="253">
        <v>30566.9</v>
      </c>
      <c r="E11" s="253">
        <v>24351.200000000001</v>
      </c>
      <c r="F11" s="249" t="s">
        <v>559</v>
      </c>
      <c r="G11" s="250" t="s">
        <v>774</v>
      </c>
    </row>
    <row r="12" spans="1:7" ht="33.950000000000003" customHeight="1">
      <c r="A12" s="688" t="s">
        <v>775</v>
      </c>
      <c r="B12" s="688"/>
      <c r="C12" s="688"/>
      <c r="D12" s="688"/>
      <c r="E12" s="688"/>
      <c r="F12" s="688"/>
      <c r="G12" s="688"/>
    </row>
    <row r="13" spans="1:7" ht="38.25" customHeight="1">
      <c r="A13" s="244" t="s">
        <v>765</v>
      </c>
      <c r="B13" s="244"/>
      <c r="C13" s="245"/>
      <c r="D13" s="245"/>
      <c r="E13" s="245"/>
      <c r="F13" s="245"/>
      <c r="G13" s="246" t="s">
        <v>766</v>
      </c>
    </row>
    <row r="14" spans="1:7" ht="24" customHeight="1">
      <c r="A14" s="247" t="s">
        <v>767</v>
      </c>
      <c r="B14" s="248">
        <v>105.2</v>
      </c>
      <c r="C14" s="248">
        <v>77.995855742590393</v>
      </c>
      <c r="D14" s="248">
        <v>91</v>
      </c>
      <c r="E14" s="248">
        <v>100.2</v>
      </c>
      <c r="F14" s="249" t="s">
        <v>559</v>
      </c>
      <c r="G14" s="250" t="s">
        <v>768</v>
      </c>
    </row>
    <row r="15" spans="1:7" ht="38.25" customHeight="1">
      <c r="A15" s="247" t="s">
        <v>769</v>
      </c>
      <c r="B15" s="245">
        <v>101.3</v>
      </c>
      <c r="C15" s="248">
        <v>80.5</v>
      </c>
      <c r="D15" s="248">
        <v>87.1</v>
      </c>
      <c r="E15" s="248">
        <v>107.7</v>
      </c>
      <c r="F15" s="249" t="s">
        <v>559</v>
      </c>
      <c r="G15" s="250" t="s">
        <v>770</v>
      </c>
    </row>
    <row r="16" spans="1:7" ht="24" customHeight="1">
      <c r="A16" s="244" t="s">
        <v>771</v>
      </c>
      <c r="B16" s="251"/>
      <c r="C16" s="252"/>
      <c r="D16" s="245"/>
      <c r="E16" s="245"/>
      <c r="G16" s="246" t="s">
        <v>772</v>
      </c>
    </row>
    <row r="17" spans="1:7" ht="24" customHeight="1">
      <c r="A17" s="247" t="s">
        <v>767</v>
      </c>
      <c r="B17" s="248">
        <v>108</v>
      </c>
      <c r="C17" s="248">
        <v>83.229405481567653</v>
      </c>
      <c r="D17" s="248">
        <v>89.9</v>
      </c>
      <c r="E17" s="248">
        <v>102.5</v>
      </c>
      <c r="F17" s="249" t="s">
        <v>559</v>
      </c>
      <c r="G17" s="250" t="s">
        <v>768</v>
      </c>
    </row>
    <row r="18" spans="1:7" ht="38.25" customHeight="1">
      <c r="A18" s="247" t="s">
        <v>773</v>
      </c>
      <c r="B18" s="248">
        <v>102.3</v>
      </c>
      <c r="C18" s="255">
        <v>85.3</v>
      </c>
      <c r="D18" s="253">
        <v>117.8</v>
      </c>
      <c r="E18" s="253">
        <v>79.7</v>
      </c>
      <c r="F18" s="249" t="s">
        <v>559</v>
      </c>
      <c r="G18" s="250" t="s">
        <v>774</v>
      </c>
    </row>
    <row r="19" spans="1:7" ht="33.950000000000003" customHeight="1">
      <c r="A19" s="689" t="s">
        <v>776</v>
      </c>
      <c r="B19" s="689"/>
      <c r="C19" s="689"/>
      <c r="D19" s="689"/>
      <c r="E19" s="689"/>
      <c r="F19" s="689"/>
      <c r="G19" s="689"/>
    </row>
    <row r="20" spans="1:7" ht="38.25" customHeight="1">
      <c r="A20" s="244" t="s">
        <v>765</v>
      </c>
      <c r="B20" s="244"/>
      <c r="C20" s="245"/>
      <c r="D20" s="245"/>
      <c r="E20" s="245"/>
      <c r="F20" s="245"/>
      <c r="G20" s="246" t="s">
        <v>766</v>
      </c>
    </row>
    <row r="21" spans="1:7" ht="24" customHeight="1">
      <c r="A21" s="247" t="s">
        <v>767</v>
      </c>
      <c r="B21" s="248">
        <v>100</v>
      </c>
      <c r="C21" s="248">
        <v>69.159647594152389</v>
      </c>
      <c r="D21" s="245">
        <v>54.2</v>
      </c>
      <c r="E21" s="245">
        <v>54.3</v>
      </c>
      <c r="F21" s="249" t="s">
        <v>559</v>
      </c>
      <c r="G21" s="250" t="s">
        <v>768</v>
      </c>
    </row>
    <row r="22" spans="1:7" ht="38.25" customHeight="1">
      <c r="A22" s="247" t="s">
        <v>769</v>
      </c>
      <c r="B22" s="248">
        <v>100</v>
      </c>
      <c r="C22" s="248">
        <v>56.8</v>
      </c>
      <c r="D22" s="245">
        <v>62.1</v>
      </c>
      <c r="E22" s="245">
        <v>66.900000000000006</v>
      </c>
      <c r="F22" s="249" t="s">
        <v>559</v>
      </c>
      <c r="G22" s="250" t="s">
        <v>770</v>
      </c>
    </row>
    <row r="23" spans="1:7" ht="24" customHeight="1">
      <c r="A23" s="244" t="s">
        <v>771</v>
      </c>
      <c r="B23" s="251"/>
      <c r="C23" s="252"/>
      <c r="D23" s="245"/>
      <c r="E23" s="245"/>
      <c r="G23" s="246" t="s">
        <v>772</v>
      </c>
    </row>
    <row r="24" spans="1:7" ht="24" customHeight="1">
      <c r="A24" s="247" t="s">
        <v>767</v>
      </c>
      <c r="B24" s="248">
        <v>100</v>
      </c>
      <c r="C24" s="248">
        <v>84.179947140663771</v>
      </c>
      <c r="D24" s="245">
        <v>66.099999999999994</v>
      </c>
      <c r="E24" s="245">
        <v>67.8</v>
      </c>
      <c r="F24" s="249" t="s">
        <v>559</v>
      </c>
      <c r="G24" s="250" t="s">
        <v>768</v>
      </c>
    </row>
    <row r="25" spans="1:7" ht="38.25" customHeight="1">
      <c r="A25" s="247" t="s">
        <v>773</v>
      </c>
      <c r="B25" s="248">
        <v>100</v>
      </c>
      <c r="C25" s="255">
        <v>79</v>
      </c>
      <c r="D25" s="253">
        <v>108.5</v>
      </c>
      <c r="E25" s="253">
        <v>86.4</v>
      </c>
      <c r="F25" s="249" t="s">
        <v>559</v>
      </c>
      <c r="G25" s="250" t="s">
        <v>774</v>
      </c>
    </row>
    <row r="26" spans="1:7" ht="6" customHeight="1">
      <c r="A26" s="256"/>
    </row>
    <row r="27" spans="1:7" ht="41.25" customHeight="1">
      <c r="A27" s="684" t="s">
        <v>777</v>
      </c>
      <c r="B27" s="684"/>
      <c r="C27" s="684"/>
      <c r="D27" s="684"/>
      <c r="E27" s="684"/>
      <c r="F27" s="684"/>
      <c r="G27" s="684"/>
    </row>
  </sheetData>
  <mergeCells count="6">
    <mergeCell ref="A27:G27"/>
    <mergeCell ref="A1:G1"/>
    <mergeCell ref="A2:G2"/>
    <mergeCell ref="A5:G5"/>
    <mergeCell ref="A12:G12"/>
    <mergeCell ref="A19:G19"/>
  </mergeCells>
  <pageMargins left="0.39370078740157483" right="0.39370078740157483" top="0.78740157480314965" bottom="0.78740157480314965" header="0.31496062992125984" footer="0.31496062992125984"/>
  <pageSetup paperSize="9" scale="95" orientation="portrait" r:id="rId1"/>
  <headerFooter>
    <oddFooter>&amp;C&amp;11 24</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sqref="A1:G1"/>
    </sheetView>
  </sheetViews>
  <sheetFormatPr defaultColWidth="4.5" defaultRowHeight="12"/>
  <cols>
    <col min="1" max="1" width="31.33203125" customWidth="1"/>
    <col min="2" max="6" width="12.33203125" customWidth="1"/>
    <col min="7" max="7" width="31.33203125" customWidth="1"/>
  </cols>
  <sheetData>
    <row r="1" spans="1:7" ht="19.7" customHeight="1">
      <c r="A1" s="593" t="s">
        <v>778</v>
      </c>
      <c r="B1" s="593"/>
      <c r="C1" s="593"/>
      <c r="D1" s="593"/>
      <c r="E1" s="593"/>
      <c r="F1" s="593"/>
      <c r="G1" s="593"/>
    </row>
    <row r="2" spans="1:7" ht="18.600000000000001" customHeight="1">
      <c r="A2" s="593" t="s">
        <v>779</v>
      </c>
      <c r="B2" s="593"/>
      <c r="C2" s="593"/>
      <c r="D2" s="593"/>
      <c r="E2" s="593"/>
      <c r="F2" s="593"/>
      <c r="G2" s="593"/>
    </row>
    <row r="3" spans="1:7" ht="19.7" customHeight="1">
      <c r="A3" s="257" t="s">
        <v>780</v>
      </c>
      <c r="B3" s="257"/>
      <c r="C3" s="257"/>
      <c r="D3" s="257"/>
      <c r="E3" s="257"/>
      <c r="F3" s="257"/>
      <c r="G3" s="257"/>
    </row>
    <row r="4" spans="1:7" ht="5.25" customHeight="1"/>
    <row r="5" spans="1:7" ht="19.7" customHeight="1">
      <c r="A5" s="258"/>
      <c r="B5" s="242">
        <v>2010</v>
      </c>
      <c r="C5" s="242">
        <v>2015</v>
      </c>
      <c r="D5" s="242">
        <v>2020</v>
      </c>
      <c r="E5" s="243">
        <v>2021</v>
      </c>
      <c r="F5" s="243">
        <v>2022</v>
      </c>
      <c r="G5" s="259"/>
    </row>
    <row r="6" spans="1:7" ht="25.5" customHeight="1">
      <c r="A6" s="687" t="s">
        <v>781</v>
      </c>
      <c r="B6" s="687"/>
      <c r="C6" s="687"/>
      <c r="D6" s="687"/>
      <c r="E6" s="687"/>
      <c r="F6" s="687"/>
      <c r="G6" s="687"/>
    </row>
    <row r="7" spans="1:7" ht="18.600000000000001" customHeight="1">
      <c r="A7" s="245" t="s">
        <v>782</v>
      </c>
      <c r="B7" s="255">
        <v>1206.3</v>
      </c>
      <c r="C7" s="255">
        <v>830.3</v>
      </c>
      <c r="D7" s="249">
        <v>601</v>
      </c>
      <c r="E7" s="249">
        <v>575.70000000000005</v>
      </c>
      <c r="F7" s="249" t="s">
        <v>559</v>
      </c>
      <c r="G7" s="92" t="s">
        <v>783</v>
      </c>
    </row>
    <row r="8" spans="1:7" ht="18.600000000000001" customHeight="1">
      <c r="A8" s="245" t="s">
        <v>784</v>
      </c>
      <c r="B8" s="255">
        <v>310.5</v>
      </c>
      <c r="C8" s="255">
        <v>233.8</v>
      </c>
      <c r="D8" s="249">
        <v>181.3</v>
      </c>
      <c r="E8" s="249">
        <v>174</v>
      </c>
      <c r="F8" s="249" t="s">
        <v>559</v>
      </c>
      <c r="G8" s="92" t="s">
        <v>785</v>
      </c>
    </row>
    <row r="9" spans="1:7" ht="18.600000000000001" customHeight="1">
      <c r="A9" s="245" t="s">
        <v>786</v>
      </c>
      <c r="B9" s="255">
        <v>1063.8</v>
      </c>
      <c r="C9" s="255">
        <v>764.1</v>
      </c>
      <c r="D9" s="249">
        <v>707.3</v>
      </c>
      <c r="E9" s="249">
        <v>704.3</v>
      </c>
      <c r="F9" s="249" t="s">
        <v>559</v>
      </c>
      <c r="G9" s="92" t="s">
        <v>787</v>
      </c>
    </row>
    <row r="10" spans="1:7" ht="34.700000000000003" customHeight="1">
      <c r="A10" s="260" t="s">
        <v>788</v>
      </c>
      <c r="B10" s="255">
        <v>66</v>
      </c>
      <c r="C10" s="255">
        <v>47.3</v>
      </c>
      <c r="D10" s="249">
        <v>40.6</v>
      </c>
      <c r="E10" s="249">
        <v>41.1</v>
      </c>
      <c r="F10" s="249" t="s">
        <v>559</v>
      </c>
      <c r="G10" s="94" t="s">
        <v>789</v>
      </c>
    </row>
    <row r="11" spans="1:7" ht="18.600000000000001" customHeight="1">
      <c r="A11" s="260" t="s">
        <v>790</v>
      </c>
      <c r="B11" s="255">
        <v>25.1</v>
      </c>
      <c r="C11" s="261">
        <v>18.8</v>
      </c>
      <c r="D11" s="249">
        <v>17.600000000000001</v>
      </c>
      <c r="E11" s="249">
        <v>17.600000000000001</v>
      </c>
      <c r="F11" s="249" t="s">
        <v>559</v>
      </c>
      <c r="G11" s="92" t="s">
        <v>791</v>
      </c>
    </row>
    <row r="12" spans="1:7" ht="34.700000000000003" customHeight="1">
      <c r="A12" s="260" t="s">
        <v>792</v>
      </c>
      <c r="B12" s="255">
        <v>562.1</v>
      </c>
      <c r="C12" s="261">
        <v>349.6</v>
      </c>
      <c r="D12" s="249">
        <v>248.9</v>
      </c>
      <c r="E12" s="249">
        <v>262.89999999999998</v>
      </c>
      <c r="F12" s="249" t="s">
        <v>559</v>
      </c>
      <c r="G12" s="94" t="s">
        <v>793</v>
      </c>
    </row>
    <row r="13" spans="1:7" ht="34.700000000000003" customHeight="1">
      <c r="A13" s="247" t="s">
        <v>794</v>
      </c>
      <c r="B13" s="255">
        <v>133.19999999999999</v>
      </c>
      <c r="C13" s="261">
        <v>67.900000000000006</v>
      </c>
      <c r="D13" s="249">
        <v>55.3</v>
      </c>
      <c r="E13" s="249">
        <v>69.8</v>
      </c>
      <c r="F13" s="249" t="s">
        <v>559</v>
      </c>
      <c r="G13" s="262" t="s">
        <v>795</v>
      </c>
    </row>
    <row r="14" spans="1:7" ht="18.600000000000001" customHeight="1">
      <c r="A14" s="263" t="s">
        <v>796</v>
      </c>
      <c r="B14" s="255">
        <v>40.700000000000003</v>
      </c>
      <c r="C14" s="261">
        <v>19.7</v>
      </c>
      <c r="D14" s="249">
        <v>22.3</v>
      </c>
      <c r="E14" s="249">
        <v>22.4</v>
      </c>
      <c r="F14" s="249" t="s">
        <v>559</v>
      </c>
      <c r="G14" s="264" t="s">
        <v>797</v>
      </c>
    </row>
    <row r="15" spans="1:7" ht="18.600000000000001" customHeight="1">
      <c r="A15" s="263" t="s">
        <v>798</v>
      </c>
      <c r="B15" s="255">
        <v>6.5</v>
      </c>
      <c r="C15" s="261">
        <v>5.5</v>
      </c>
      <c r="D15" s="249">
        <v>3.9</v>
      </c>
      <c r="E15" s="249">
        <v>3.1</v>
      </c>
      <c r="F15" s="249" t="s">
        <v>559</v>
      </c>
      <c r="G15" s="264" t="s">
        <v>799</v>
      </c>
    </row>
    <row r="16" spans="1:7" ht="18.600000000000001" customHeight="1">
      <c r="A16" s="245" t="s">
        <v>800</v>
      </c>
      <c r="B16" s="255">
        <v>844.8</v>
      </c>
      <c r="C16" s="255">
        <v>514.1</v>
      </c>
      <c r="D16" s="249">
        <v>429.2</v>
      </c>
      <c r="E16" s="249">
        <v>454.9</v>
      </c>
      <c r="F16" s="249" t="s">
        <v>559</v>
      </c>
      <c r="G16" s="92" t="s">
        <v>801</v>
      </c>
    </row>
    <row r="17" spans="1:7" ht="25.5" customHeight="1">
      <c r="A17" s="689" t="s">
        <v>802</v>
      </c>
      <c r="B17" s="689"/>
      <c r="C17" s="689"/>
      <c r="D17" s="689"/>
      <c r="E17" s="689"/>
      <c r="F17" s="689"/>
      <c r="G17" s="689"/>
    </row>
    <row r="18" spans="1:7" ht="18.600000000000001" customHeight="1">
      <c r="A18" s="260" t="s">
        <v>803</v>
      </c>
      <c r="B18" s="255">
        <v>52.2</v>
      </c>
      <c r="C18" s="255">
        <v>35.954000000000001</v>
      </c>
      <c r="D18" s="249">
        <v>25.5</v>
      </c>
      <c r="E18" s="249">
        <v>26.3</v>
      </c>
      <c r="F18" s="249" t="s">
        <v>559</v>
      </c>
      <c r="G18" s="92" t="s">
        <v>804</v>
      </c>
    </row>
    <row r="19" spans="1:7" ht="18.600000000000001" customHeight="1">
      <c r="A19" s="260" t="s">
        <v>805</v>
      </c>
      <c r="B19" s="255">
        <v>2.8</v>
      </c>
      <c r="C19" s="255">
        <v>4.0060000000000002</v>
      </c>
      <c r="D19" s="249">
        <v>2.6</v>
      </c>
      <c r="E19" s="249">
        <v>2.5</v>
      </c>
      <c r="F19" s="249" t="s">
        <v>559</v>
      </c>
      <c r="G19" s="94" t="s">
        <v>806</v>
      </c>
    </row>
    <row r="20" spans="1:7" ht="18.600000000000001" customHeight="1">
      <c r="A20" s="260" t="s">
        <v>807</v>
      </c>
      <c r="B20" s="255">
        <v>87.4</v>
      </c>
      <c r="C20" s="255">
        <v>59.994</v>
      </c>
      <c r="D20" s="249">
        <v>52.2</v>
      </c>
      <c r="E20" s="249">
        <v>48</v>
      </c>
      <c r="F20" s="249" t="s">
        <v>559</v>
      </c>
      <c r="G20" s="92" t="s">
        <v>808</v>
      </c>
    </row>
    <row r="21" spans="1:7" ht="18.600000000000001" customHeight="1">
      <c r="A21" s="260" t="s">
        <v>809</v>
      </c>
      <c r="B21" s="255">
        <v>94.4</v>
      </c>
      <c r="C21" s="255">
        <v>45.372999999999998</v>
      </c>
      <c r="D21" s="249">
        <v>32.799999999999997</v>
      </c>
      <c r="E21" s="249">
        <v>32.5</v>
      </c>
      <c r="F21" s="249" t="s">
        <v>559</v>
      </c>
      <c r="G21" s="92" t="s">
        <v>810</v>
      </c>
    </row>
    <row r="22" spans="1:7" ht="18.600000000000001" customHeight="1">
      <c r="A22" s="260" t="s">
        <v>811</v>
      </c>
      <c r="B22" s="255">
        <v>6.8</v>
      </c>
      <c r="C22" s="261">
        <v>4.9409999999999998</v>
      </c>
      <c r="D22" s="249">
        <v>4.3</v>
      </c>
      <c r="E22" s="249">
        <v>4.4000000000000004</v>
      </c>
      <c r="F22" s="249" t="s">
        <v>559</v>
      </c>
      <c r="G22" s="92" t="s">
        <v>812</v>
      </c>
    </row>
    <row r="23" spans="1:7" ht="18.600000000000001" customHeight="1">
      <c r="A23" s="260" t="s">
        <v>813</v>
      </c>
      <c r="B23" s="255">
        <v>159.1</v>
      </c>
      <c r="C23" s="261">
        <v>83.23</v>
      </c>
      <c r="D23" s="249">
        <v>63.4</v>
      </c>
      <c r="E23" s="249">
        <v>46.7</v>
      </c>
      <c r="F23" s="249" t="s">
        <v>559</v>
      </c>
      <c r="G23" s="92" t="s">
        <v>814</v>
      </c>
    </row>
    <row r="24" spans="1:7" ht="18.600000000000001" customHeight="1">
      <c r="A24" s="260" t="s">
        <v>815</v>
      </c>
      <c r="B24" s="255">
        <v>132.6</v>
      </c>
      <c r="C24" s="261">
        <v>61.802999999999997</v>
      </c>
      <c r="D24" s="249">
        <v>38.4</v>
      </c>
      <c r="E24" s="249">
        <v>38.200000000000003</v>
      </c>
      <c r="F24" s="249" t="s">
        <v>559</v>
      </c>
      <c r="G24" s="92" t="s">
        <v>816</v>
      </c>
    </row>
    <row r="25" spans="1:7" ht="18.600000000000001" customHeight="1">
      <c r="A25" s="260" t="s">
        <v>817</v>
      </c>
      <c r="B25" s="255">
        <v>335</v>
      </c>
      <c r="C25" s="261">
        <v>231.53100000000001</v>
      </c>
      <c r="D25" s="249">
        <v>216.9</v>
      </c>
      <c r="E25" s="249">
        <v>173.6</v>
      </c>
      <c r="F25" s="249" t="s">
        <v>559</v>
      </c>
      <c r="G25" s="92" t="s">
        <v>818</v>
      </c>
    </row>
    <row r="26" spans="1:7" ht="18.600000000000001" customHeight="1">
      <c r="A26" s="260" t="s">
        <v>819</v>
      </c>
      <c r="B26" s="255">
        <v>27886.307000000001</v>
      </c>
      <c r="C26" s="255">
        <v>10686.329</v>
      </c>
      <c r="D26" s="249">
        <v>3358.2</v>
      </c>
      <c r="E26" s="249">
        <v>2364.6</v>
      </c>
      <c r="F26" s="249" t="s">
        <v>559</v>
      </c>
      <c r="G26" s="92" t="s">
        <v>820</v>
      </c>
    </row>
    <row r="27" spans="1:7" ht="18.600000000000001" customHeight="1">
      <c r="A27" s="93" t="s">
        <v>821</v>
      </c>
      <c r="B27" s="255">
        <v>1609.3610000000001</v>
      </c>
      <c r="C27" s="255">
        <v>825.05</v>
      </c>
      <c r="D27" s="249">
        <v>521.9</v>
      </c>
      <c r="E27" s="249">
        <v>195.7000000000001</v>
      </c>
      <c r="F27" s="249" t="s">
        <v>559</v>
      </c>
      <c r="G27" s="92" t="s">
        <v>822</v>
      </c>
    </row>
    <row r="28" spans="1:7" ht="18.600000000000001" customHeight="1">
      <c r="A28" s="93" t="s">
        <v>823</v>
      </c>
      <c r="B28" s="255">
        <v>1141.7329999999999</v>
      </c>
      <c r="C28" s="255">
        <v>406.334</v>
      </c>
      <c r="D28" s="249">
        <v>264.89999999999998</v>
      </c>
      <c r="E28" s="249">
        <v>300.10000000000002</v>
      </c>
      <c r="F28" s="249" t="s">
        <v>559</v>
      </c>
      <c r="G28" s="92" t="s">
        <v>824</v>
      </c>
    </row>
    <row r="29" spans="1:7" ht="18.600000000000001" customHeight="1">
      <c r="A29" s="260" t="s">
        <v>825</v>
      </c>
      <c r="B29" s="255">
        <v>167.65799999999999</v>
      </c>
      <c r="C29" s="255">
        <v>387.11700000000002</v>
      </c>
      <c r="D29" s="249">
        <v>756.9</v>
      </c>
      <c r="E29" s="249">
        <v>756.4</v>
      </c>
      <c r="F29" s="249" t="s">
        <v>559</v>
      </c>
      <c r="G29" s="92" t="s">
        <v>826</v>
      </c>
    </row>
    <row r="30" spans="1:7" ht="34.700000000000003" customHeight="1">
      <c r="A30" s="260" t="s">
        <v>827</v>
      </c>
      <c r="B30" s="255">
        <v>445.55599999999998</v>
      </c>
      <c r="C30" s="261">
        <v>112.41200000000001</v>
      </c>
      <c r="D30" s="249">
        <v>162.6</v>
      </c>
      <c r="E30" s="249">
        <v>341.4</v>
      </c>
      <c r="F30" s="249" t="s">
        <v>559</v>
      </c>
      <c r="G30" s="94" t="s">
        <v>828</v>
      </c>
    </row>
    <row r="31" spans="1:7" ht="34.700000000000003" customHeight="1">
      <c r="A31" s="260" t="s">
        <v>829</v>
      </c>
      <c r="B31" s="255">
        <v>240.1</v>
      </c>
      <c r="C31" s="261">
        <v>85.572000000000003</v>
      </c>
      <c r="D31" s="249">
        <v>112.1</v>
      </c>
      <c r="E31" s="249">
        <v>329.9</v>
      </c>
      <c r="F31" s="249" t="s">
        <v>559</v>
      </c>
      <c r="G31" s="94" t="s">
        <v>830</v>
      </c>
    </row>
    <row r="32" spans="1:7" ht="18.600000000000001" customHeight="1">
      <c r="A32" s="93" t="s">
        <v>831</v>
      </c>
      <c r="B32" s="255">
        <v>337.12799999999999</v>
      </c>
      <c r="C32" s="261">
        <v>272.03399999999999</v>
      </c>
      <c r="D32" s="249">
        <v>260.89999999999998</v>
      </c>
      <c r="E32" s="249">
        <v>250.2</v>
      </c>
      <c r="F32" s="249" t="s">
        <v>559</v>
      </c>
      <c r="G32" s="92" t="s">
        <v>832</v>
      </c>
    </row>
    <row r="33" spans="1:7" ht="18.600000000000001" customHeight="1">
      <c r="A33" s="93" t="s">
        <v>833</v>
      </c>
      <c r="B33" s="255">
        <v>146.50200000000001</v>
      </c>
      <c r="C33" s="261">
        <v>49.841999999999999</v>
      </c>
      <c r="D33" s="249">
        <v>32.200000000000003</v>
      </c>
      <c r="E33" s="249">
        <v>34.299999999999997</v>
      </c>
      <c r="F33" s="249" t="s">
        <v>559</v>
      </c>
      <c r="G33" s="92" t="s">
        <v>834</v>
      </c>
    </row>
    <row r="34" spans="1:7" ht="34.700000000000003" customHeight="1">
      <c r="A34" s="93" t="s">
        <v>835</v>
      </c>
      <c r="B34" s="255">
        <v>253.04499999999999</v>
      </c>
      <c r="C34" s="255">
        <v>59.698</v>
      </c>
      <c r="D34" s="249">
        <v>37.299999999999997</v>
      </c>
      <c r="E34" s="249">
        <v>31.7</v>
      </c>
      <c r="F34" s="249" t="s">
        <v>559</v>
      </c>
      <c r="G34" s="94" t="s">
        <v>836</v>
      </c>
    </row>
    <row r="35" spans="1:7" ht="18.600000000000001" customHeight="1">
      <c r="A35" s="93" t="s">
        <v>837</v>
      </c>
      <c r="B35" s="255">
        <v>107.77200000000001</v>
      </c>
      <c r="C35" s="255">
        <v>37.180999999999997</v>
      </c>
      <c r="D35" s="249">
        <v>37.9</v>
      </c>
      <c r="E35" s="249">
        <v>33.9</v>
      </c>
      <c r="F35" s="249" t="s">
        <v>559</v>
      </c>
      <c r="G35" s="92" t="s">
        <v>838</v>
      </c>
    </row>
    <row r="36" spans="1:7" ht="18.600000000000001" customHeight="1">
      <c r="A36" s="93" t="s">
        <v>839</v>
      </c>
      <c r="B36" s="255">
        <v>14.071</v>
      </c>
      <c r="C36" s="255">
        <v>11.548999999999999</v>
      </c>
      <c r="D36" s="249">
        <v>6.9</v>
      </c>
      <c r="E36" s="249">
        <v>5.6</v>
      </c>
      <c r="F36" s="249" t="s">
        <v>559</v>
      </c>
      <c r="G36" s="92" t="s">
        <v>840</v>
      </c>
    </row>
  </sheetData>
  <mergeCells count="4">
    <mergeCell ref="A1:G1"/>
    <mergeCell ref="A2:G2"/>
    <mergeCell ref="A6:G6"/>
    <mergeCell ref="A17:G17"/>
  </mergeCells>
  <pageMargins left="0.39370078740157483" right="0.39370078740157483" top="0.78740157480314965" bottom="0.78740157480314965" header="0.31496062992125984" footer="0.31496062992125984"/>
  <pageSetup paperSize="9" scale="95" orientation="portrait" r:id="rId1"/>
  <headerFooter>
    <oddFooter>&amp;C&amp;11 25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zoomScaleNormal="100" workbookViewId="0">
      <selection sqref="A1:G1"/>
    </sheetView>
  </sheetViews>
  <sheetFormatPr defaultColWidth="7.83203125" defaultRowHeight="12"/>
  <cols>
    <col min="1" max="1" width="31.33203125" customWidth="1"/>
    <col min="2" max="6" width="12.33203125" customWidth="1"/>
    <col min="7" max="7" width="31.33203125" customWidth="1"/>
  </cols>
  <sheetData>
    <row r="1" spans="1:7" ht="19.7" customHeight="1">
      <c r="A1" s="593" t="s">
        <v>841</v>
      </c>
      <c r="B1" s="593"/>
      <c r="C1" s="593"/>
      <c r="D1" s="593"/>
      <c r="E1" s="593"/>
      <c r="F1" s="593"/>
      <c r="G1" s="593"/>
    </row>
    <row r="2" spans="1:7" ht="18.600000000000001" customHeight="1">
      <c r="A2" s="593" t="s">
        <v>842</v>
      </c>
      <c r="B2" s="593"/>
      <c r="C2" s="593"/>
      <c r="D2" s="593"/>
      <c r="E2" s="593"/>
      <c r="F2" s="593"/>
      <c r="G2" s="593"/>
    </row>
    <row r="3" spans="1:7" ht="19.7" customHeight="1">
      <c r="A3" s="594" t="s">
        <v>843</v>
      </c>
      <c r="B3" s="594"/>
      <c r="C3" s="594"/>
      <c r="D3" s="594"/>
      <c r="E3" s="594"/>
      <c r="F3" s="594"/>
      <c r="G3" s="594"/>
    </row>
    <row r="4" spans="1:7" ht="6" customHeight="1">
      <c r="G4" s="265"/>
    </row>
    <row r="5" spans="1:7" ht="19.7" customHeight="1">
      <c r="A5" s="266"/>
      <c r="B5" s="242">
        <v>2010</v>
      </c>
      <c r="C5" s="242">
        <v>2015</v>
      </c>
      <c r="D5" s="242">
        <v>2020</v>
      </c>
      <c r="E5" s="243">
        <v>2021</v>
      </c>
      <c r="F5" s="243">
        <v>2022</v>
      </c>
      <c r="G5" s="267"/>
    </row>
    <row r="6" spans="1:7" ht="36.75" customHeight="1">
      <c r="A6" s="691" t="s">
        <v>844</v>
      </c>
      <c r="B6" s="691"/>
      <c r="C6" s="691"/>
      <c r="D6" s="691"/>
      <c r="E6" s="691"/>
      <c r="F6" s="691"/>
      <c r="G6" s="691"/>
    </row>
    <row r="7" spans="1:7" ht="21.95" customHeight="1">
      <c r="A7" s="269" t="s">
        <v>845</v>
      </c>
      <c r="B7" s="270">
        <v>19.8</v>
      </c>
      <c r="C7" s="270">
        <v>16.3</v>
      </c>
      <c r="D7" s="270">
        <v>18.2</v>
      </c>
      <c r="E7" s="270">
        <v>19.600000000000001</v>
      </c>
      <c r="F7" s="270" t="s">
        <v>559</v>
      </c>
      <c r="G7" s="92" t="s">
        <v>783</v>
      </c>
    </row>
    <row r="8" spans="1:7" ht="21.95" customHeight="1">
      <c r="A8" s="269" t="s">
        <v>786</v>
      </c>
      <c r="B8" s="270">
        <v>1782.7</v>
      </c>
      <c r="C8" s="270">
        <v>1092</v>
      </c>
      <c r="D8" s="270">
        <v>1084.7</v>
      </c>
      <c r="E8" s="270">
        <v>1164.9000000000001</v>
      </c>
      <c r="F8" s="270" t="s">
        <v>559</v>
      </c>
      <c r="G8" s="92" t="s">
        <v>787</v>
      </c>
    </row>
    <row r="9" spans="1:7" ht="21.95" customHeight="1">
      <c r="A9" s="269" t="s">
        <v>846</v>
      </c>
      <c r="B9" s="270">
        <v>206.1</v>
      </c>
      <c r="C9" s="270">
        <v>152.9</v>
      </c>
      <c r="D9" s="270">
        <v>161.80000000000001</v>
      </c>
      <c r="E9" s="270">
        <v>174.4</v>
      </c>
      <c r="F9" s="270" t="s">
        <v>559</v>
      </c>
      <c r="G9" s="92" t="s">
        <v>785</v>
      </c>
    </row>
    <row r="10" spans="1:7" ht="21.95" customHeight="1">
      <c r="A10" s="269" t="s">
        <v>847</v>
      </c>
      <c r="B10" s="270">
        <v>1.3</v>
      </c>
      <c r="C10" s="270">
        <v>0.8</v>
      </c>
      <c r="D10" s="270">
        <v>0.8</v>
      </c>
      <c r="E10" s="270">
        <v>0.9</v>
      </c>
      <c r="F10" s="270" t="s">
        <v>559</v>
      </c>
      <c r="G10" s="92" t="s">
        <v>848</v>
      </c>
    </row>
    <row r="11" spans="1:7" ht="38.25" customHeight="1">
      <c r="A11" s="271" t="s">
        <v>788</v>
      </c>
      <c r="B11" s="270">
        <v>272.39999999999998</v>
      </c>
      <c r="C11" s="270">
        <v>157.6</v>
      </c>
      <c r="D11" s="270">
        <v>141.69999999999999</v>
      </c>
      <c r="E11" s="270">
        <v>155.1</v>
      </c>
      <c r="F11" s="270" t="s">
        <v>559</v>
      </c>
      <c r="G11" s="94" t="s">
        <v>789</v>
      </c>
    </row>
    <row r="12" spans="1:7" ht="21.95" customHeight="1">
      <c r="A12" s="272" t="s">
        <v>790</v>
      </c>
      <c r="B12" s="273">
        <v>1.7999999999999999E-2</v>
      </c>
      <c r="C12" s="273">
        <v>8.9999999999999993E-3</v>
      </c>
      <c r="D12" s="274">
        <v>7.0000000000000001E-3</v>
      </c>
      <c r="E12" s="274">
        <v>8.0000000000000002E-3</v>
      </c>
      <c r="F12" s="270" t="s">
        <v>559</v>
      </c>
      <c r="G12" s="92" t="s">
        <v>791</v>
      </c>
    </row>
    <row r="13" spans="1:7" ht="21.95" customHeight="1">
      <c r="A13" s="269" t="s">
        <v>800</v>
      </c>
      <c r="B13" s="270">
        <v>7.6</v>
      </c>
      <c r="C13" s="270">
        <v>4.7</v>
      </c>
      <c r="D13" s="270">
        <v>4.9000000000000004</v>
      </c>
      <c r="E13" s="270">
        <v>5.2</v>
      </c>
      <c r="F13" s="270" t="s">
        <v>559</v>
      </c>
      <c r="G13" s="92" t="s">
        <v>801</v>
      </c>
    </row>
    <row r="14" spans="1:7" ht="21.95" customHeight="1">
      <c r="A14" s="271" t="s">
        <v>849</v>
      </c>
      <c r="B14" s="270">
        <v>23.8</v>
      </c>
      <c r="C14" s="270">
        <v>21.6</v>
      </c>
      <c r="D14" s="270">
        <v>24.6</v>
      </c>
      <c r="E14" s="270">
        <v>26.6</v>
      </c>
      <c r="F14" s="270" t="s">
        <v>559</v>
      </c>
      <c r="G14" s="92" t="s">
        <v>850</v>
      </c>
    </row>
    <row r="15" spans="1:7" ht="36.75" customHeight="1">
      <c r="A15" s="690" t="s">
        <v>851</v>
      </c>
      <c r="B15" s="690"/>
      <c r="C15" s="690"/>
      <c r="D15" s="690"/>
      <c r="E15" s="690"/>
      <c r="F15" s="690"/>
      <c r="G15" s="690"/>
    </row>
    <row r="16" spans="1:7" ht="21.95" customHeight="1">
      <c r="A16" s="269" t="s">
        <v>845</v>
      </c>
      <c r="B16" s="270">
        <v>105.9</v>
      </c>
      <c r="C16" s="270">
        <v>86.2</v>
      </c>
      <c r="D16" s="270">
        <v>91.9</v>
      </c>
      <c r="E16" s="270">
        <v>107.7</v>
      </c>
      <c r="F16" s="270" t="s">
        <v>559</v>
      </c>
      <c r="G16" s="92" t="s">
        <v>783</v>
      </c>
    </row>
    <row r="17" spans="1:7" ht="21.95" customHeight="1">
      <c r="A17" s="269" t="s">
        <v>786</v>
      </c>
      <c r="B17" s="270">
        <v>100.9</v>
      </c>
      <c r="C17" s="270">
        <v>80</v>
      </c>
      <c r="D17" s="270">
        <v>86.4</v>
      </c>
      <c r="E17" s="270">
        <v>107.4</v>
      </c>
      <c r="F17" s="270" t="s">
        <v>559</v>
      </c>
      <c r="G17" s="92" t="s">
        <v>787</v>
      </c>
    </row>
    <row r="18" spans="1:7" ht="21.95" customHeight="1">
      <c r="A18" s="269" t="s">
        <v>846</v>
      </c>
      <c r="B18" s="270">
        <v>104.2</v>
      </c>
      <c r="C18" s="270">
        <v>84.6</v>
      </c>
      <c r="D18" s="270">
        <v>90.5</v>
      </c>
      <c r="E18" s="270">
        <v>107.8</v>
      </c>
      <c r="F18" s="270" t="s">
        <v>559</v>
      </c>
      <c r="G18" s="92" t="s">
        <v>785</v>
      </c>
    </row>
    <row r="19" spans="1:7" ht="21.95" customHeight="1">
      <c r="A19" s="269" t="s">
        <v>847</v>
      </c>
      <c r="B19" s="270">
        <v>100</v>
      </c>
      <c r="C19" s="270">
        <v>72.7</v>
      </c>
      <c r="D19" s="270">
        <v>100</v>
      </c>
      <c r="E19" s="270">
        <v>112.5</v>
      </c>
      <c r="F19" s="270" t="s">
        <v>559</v>
      </c>
      <c r="G19" s="92" t="s">
        <v>848</v>
      </c>
    </row>
    <row r="20" spans="1:7" ht="38.25" customHeight="1">
      <c r="A20" s="271" t="s">
        <v>788</v>
      </c>
      <c r="B20" s="270">
        <v>100.5</v>
      </c>
      <c r="C20" s="270">
        <v>78.599999999999994</v>
      </c>
      <c r="D20" s="270">
        <v>87.1</v>
      </c>
      <c r="E20" s="270">
        <v>109.5</v>
      </c>
      <c r="F20" s="270" t="s">
        <v>559</v>
      </c>
      <c r="G20" s="94" t="s">
        <v>789</v>
      </c>
    </row>
    <row r="21" spans="1:7" ht="21.95" customHeight="1">
      <c r="A21" s="272" t="s">
        <v>790</v>
      </c>
      <c r="B21" s="270">
        <v>100</v>
      </c>
      <c r="C21" s="270">
        <v>75</v>
      </c>
      <c r="D21" s="270">
        <v>116.7</v>
      </c>
      <c r="E21" s="270">
        <v>114.3</v>
      </c>
      <c r="F21" s="270" t="s">
        <v>559</v>
      </c>
      <c r="G21" s="92" t="s">
        <v>791</v>
      </c>
    </row>
    <row r="22" spans="1:7" ht="21.95" customHeight="1">
      <c r="A22" s="269" t="s">
        <v>800</v>
      </c>
      <c r="B22" s="270">
        <v>100</v>
      </c>
      <c r="C22" s="270">
        <v>79.7</v>
      </c>
      <c r="D22" s="270">
        <v>96.1</v>
      </c>
      <c r="E22" s="270">
        <v>106.1</v>
      </c>
      <c r="F22" s="270" t="s">
        <v>559</v>
      </c>
      <c r="G22" s="92" t="s">
        <v>801</v>
      </c>
    </row>
    <row r="23" spans="1:7" ht="21.95" customHeight="1">
      <c r="A23" s="271" t="s">
        <v>849</v>
      </c>
      <c r="B23" s="270">
        <v>107.7</v>
      </c>
      <c r="C23" s="270">
        <v>88.2</v>
      </c>
      <c r="D23" s="270">
        <v>92.8</v>
      </c>
      <c r="E23" s="270">
        <v>108.1</v>
      </c>
      <c r="F23" s="270" t="s">
        <v>559</v>
      </c>
      <c r="G23" s="92" t="s">
        <v>850</v>
      </c>
    </row>
    <row r="24" spans="1:7" ht="36.75" customHeight="1">
      <c r="A24" s="690" t="s">
        <v>852</v>
      </c>
      <c r="B24" s="690"/>
      <c r="C24" s="690"/>
      <c r="D24" s="690"/>
      <c r="E24" s="690"/>
      <c r="F24" s="690"/>
      <c r="G24" s="690"/>
    </row>
    <row r="25" spans="1:7" ht="21.95" customHeight="1">
      <c r="A25" s="269" t="s">
        <v>845</v>
      </c>
      <c r="B25" s="270">
        <v>100</v>
      </c>
      <c r="C25" s="270">
        <v>82.3</v>
      </c>
      <c r="D25" s="270">
        <v>1.9</v>
      </c>
      <c r="E25" s="270">
        <v>99</v>
      </c>
      <c r="F25" s="270" t="s">
        <v>559</v>
      </c>
      <c r="G25" s="92" t="s">
        <v>783</v>
      </c>
    </row>
    <row r="26" spans="1:7" ht="21.95" customHeight="1">
      <c r="A26" s="269" t="s">
        <v>786</v>
      </c>
      <c r="B26" s="270">
        <v>100</v>
      </c>
      <c r="C26" s="270">
        <v>61.3</v>
      </c>
      <c r="D26" s="270">
        <v>60.8</v>
      </c>
      <c r="E26" s="270">
        <v>65.3</v>
      </c>
      <c r="F26" s="270" t="s">
        <v>559</v>
      </c>
      <c r="G26" s="92" t="s">
        <v>787</v>
      </c>
    </row>
    <row r="27" spans="1:7" ht="21.95" customHeight="1">
      <c r="A27" s="269" t="s">
        <v>846</v>
      </c>
      <c r="B27" s="270">
        <v>100</v>
      </c>
      <c r="C27" s="270">
        <v>74.2</v>
      </c>
      <c r="D27" s="270">
        <v>78.5</v>
      </c>
      <c r="E27" s="270">
        <v>84.6</v>
      </c>
      <c r="F27" s="270" t="s">
        <v>559</v>
      </c>
      <c r="G27" s="92" t="s">
        <v>785</v>
      </c>
    </row>
    <row r="28" spans="1:7" ht="21.95" customHeight="1">
      <c r="A28" s="269" t="s">
        <v>847</v>
      </c>
      <c r="B28" s="270">
        <v>100</v>
      </c>
      <c r="C28" s="270">
        <v>61.5</v>
      </c>
      <c r="D28" s="270">
        <v>61.5</v>
      </c>
      <c r="E28" s="270">
        <v>69.2</v>
      </c>
      <c r="F28" s="270" t="s">
        <v>559</v>
      </c>
      <c r="G28" s="92" t="s">
        <v>848</v>
      </c>
    </row>
    <row r="29" spans="1:7" ht="38.25" customHeight="1">
      <c r="A29" s="271" t="s">
        <v>788</v>
      </c>
      <c r="B29" s="270">
        <v>100</v>
      </c>
      <c r="C29" s="270">
        <v>57.9</v>
      </c>
      <c r="D29" s="270">
        <v>52</v>
      </c>
      <c r="E29" s="270">
        <v>56.9</v>
      </c>
      <c r="F29" s="270" t="s">
        <v>559</v>
      </c>
      <c r="G29" s="94" t="s">
        <v>789</v>
      </c>
    </row>
    <row r="30" spans="1:7" ht="21.95" customHeight="1">
      <c r="A30" s="272" t="s">
        <v>790</v>
      </c>
      <c r="B30" s="270">
        <v>100</v>
      </c>
      <c r="C30" s="270">
        <v>50</v>
      </c>
      <c r="D30" s="270">
        <v>38.9</v>
      </c>
      <c r="E30" s="270">
        <v>44.4</v>
      </c>
      <c r="F30" s="270" t="s">
        <v>559</v>
      </c>
      <c r="G30" s="92" t="s">
        <v>791</v>
      </c>
    </row>
    <row r="31" spans="1:7" ht="21.95" customHeight="1">
      <c r="A31" s="269" t="s">
        <v>800</v>
      </c>
      <c r="B31" s="270">
        <v>100</v>
      </c>
      <c r="C31" s="270">
        <v>61.8</v>
      </c>
      <c r="D31" s="270">
        <v>64.5</v>
      </c>
      <c r="E31" s="270">
        <v>68.400000000000006</v>
      </c>
      <c r="F31" s="270" t="s">
        <v>559</v>
      </c>
      <c r="G31" s="92" t="s">
        <v>801</v>
      </c>
    </row>
    <row r="32" spans="1:7" ht="21.95" customHeight="1">
      <c r="A32" s="271" t="s">
        <v>849</v>
      </c>
      <c r="B32" s="270">
        <v>100</v>
      </c>
      <c r="C32" s="270">
        <v>90.8</v>
      </c>
      <c r="D32" s="270">
        <v>103.4</v>
      </c>
      <c r="E32" s="270">
        <v>111.8</v>
      </c>
      <c r="F32" s="270" t="s">
        <v>559</v>
      </c>
      <c r="G32" s="92" t="s">
        <v>850</v>
      </c>
    </row>
  </sheetData>
  <mergeCells count="6">
    <mergeCell ref="A24:G24"/>
    <mergeCell ref="A1:G1"/>
    <mergeCell ref="A2:G2"/>
    <mergeCell ref="A3:G3"/>
    <mergeCell ref="A6:G6"/>
    <mergeCell ref="A15:G15"/>
  </mergeCells>
  <pageMargins left="0.39370078740157483" right="0.39370078740157483" top="0.78740157480314965" bottom="0.78740157480314965" header="0.31496062992125984" footer="0.31496062992125984"/>
  <pageSetup paperSize="9" scale="95" orientation="portrait" r:id="rId1"/>
  <headerFooter>
    <oddFooter>&amp;C&amp;11 26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zoomScaleNormal="100" workbookViewId="0">
      <selection activeCell="A13" sqref="A13:G13"/>
    </sheetView>
  </sheetViews>
  <sheetFormatPr defaultColWidth="8.1640625" defaultRowHeight="12.75"/>
  <cols>
    <col min="1" max="1" width="115.5" style="7" customWidth="1"/>
    <col min="2" max="16384" width="8.1640625" style="7"/>
  </cols>
  <sheetData>
    <row r="1" spans="1:1" ht="18" customHeight="1">
      <c r="A1" s="28" t="s">
        <v>7</v>
      </c>
    </row>
    <row r="2" spans="1:1" ht="21">
      <c r="A2" s="27" t="s">
        <v>6</v>
      </c>
    </row>
    <row r="3" spans="1:1" ht="15.75">
      <c r="A3" s="26"/>
    </row>
    <row r="4" spans="1:1" ht="19.7" customHeight="1">
      <c r="A4" s="26" t="s">
        <v>23</v>
      </c>
    </row>
    <row r="5" spans="1:1" ht="19.7" customHeight="1">
      <c r="A5" s="25" t="s">
        <v>22</v>
      </c>
    </row>
    <row r="6" spans="1:1" ht="19.7" customHeight="1">
      <c r="A6" s="24" t="s">
        <v>21</v>
      </c>
    </row>
    <row r="7" spans="1:1" ht="19.7" customHeight="1">
      <c r="A7" s="23" t="s">
        <v>20</v>
      </c>
    </row>
    <row r="8" spans="1:1" ht="19.7" customHeight="1">
      <c r="A8" s="23"/>
    </row>
    <row r="9" spans="1:1" ht="12.75" customHeight="1">
      <c r="A9" s="22"/>
    </row>
    <row r="10" spans="1:1" ht="33.75" customHeight="1">
      <c r="A10" s="506" t="s">
        <v>2138</v>
      </c>
    </row>
    <row r="11" spans="1:1" ht="65.25" customHeight="1">
      <c r="A11" s="506" t="s">
        <v>448</v>
      </c>
    </row>
    <row r="12" spans="1:1" ht="31.5">
      <c r="A12" s="507" t="s">
        <v>19</v>
      </c>
    </row>
    <row r="13" spans="1:1" ht="15.75">
      <c r="A13" s="507" t="s">
        <v>18</v>
      </c>
    </row>
    <row r="14" spans="1:1" ht="42.75" customHeight="1">
      <c r="A14" s="21" t="s">
        <v>433</v>
      </c>
    </row>
    <row r="15" spans="1:1" ht="63" customHeight="1">
      <c r="A15" s="508" t="s">
        <v>449</v>
      </c>
    </row>
    <row r="16" spans="1:1" ht="31.5">
      <c r="A16" s="20" t="s">
        <v>17</v>
      </c>
    </row>
    <row r="17" spans="1:1" ht="15.75">
      <c r="A17" s="20" t="s">
        <v>16</v>
      </c>
    </row>
    <row r="18" spans="1:1" ht="15.75">
      <c r="A18" s="20"/>
    </row>
    <row r="19" spans="1:1" ht="15.75">
      <c r="A19" s="19" t="s">
        <v>7</v>
      </c>
    </row>
    <row r="20" spans="1:1" ht="15.75">
      <c r="A20" s="18" t="s">
        <v>6</v>
      </c>
    </row>
    <row r="21" spans="1:1" ht="15.75">
      <c r="A21" s="18"/>
    </row>
    <row r="22" spans="1:1" ht="15.75">
      <c r="A22" s="15" t="s">
        <v>15</v>
      </c>
    </row>
    <row r="23" spans="1:1" ht="15.75">
      <c r="A23" s="12" t="s">
        <v>14</v>
      </c>
    </row>
    <row r="24" spans="1:1" ht="15.75">
      <c r="A24" s="17" t="s">
        <v>13</v>
      </c>
    </row>
    <row r="25" spans="1:1" ht="15.75">
      <c r="A25" s="16" t="s">
        <v>12</v>
      </c>
    </row>
    <row r="26" spans="1:1" ht="15.75">
      <c r="A26" s="15" t="s">
        <v>11</v>
      </c>
    </row>
    <row r="27" spans="1:1" ht="15.75">
      <c r="A27" s="12" t="s">
        <v>10</v>
      </c>
    </row>
    <row r="28" spans="1:1" ht="12.75" customHeight="1">
      <c r="A28" s="13" t="s">
        <v>2186</v>
      </c>
    </row>
    <row r="29" spans="1:1" ht="15.75">
      <c r="A29" s="14" t="s">
        <v>2187</v>
      </c>
    </row>
    <row r="30" spans="1:1" ht="15.75">
      <c r="A30" s="13" t="s">
        <v>9</v>
      </c>
    </row>
    <row r="31" spans="1:1" ht="15.75">
      <c r="A31" s="12" t="s">
        <v>8</v>
      </c>
    </row>
    <row r="32" spans="1:1" ht="15.75">
      <c r="A32" s="11"/>
    </row>
    <row r="33" spans="1:1" ht="15.75">
      <c r="A33" s="11"/>
    </row>
    <row r="34" spans="1:1" ht="15.75">
      <c r="A34" s="552"/>
    </row>
    <row r="35" spans="1:1" ht="26.25" customHeight="1">
      <c r="A35" s="65" t="s">
        <v>434</v>
      </c>
    </row>
    <row r="36" spans="1:1" ht="16.5" customHeight="1">
      <c r="A36" s="553" t="s">
        <v>2185</v>
      </c>
    </row>
    <row r="37" spans="1:1">
      <c r="A37" s="10"/>
    </row>
    <row r="38" spans="1:1">
      <c r="A38" s="10"/>
    </row>
    <row r="39" spans="1:1" ht="15">
      <c r="A39" s="9"/>
    </row>
    <row r="40" spans="1:1" ht="15">
      <c r="A40" s="8"/>
    </row>
  </sheetData>
  <hyperlinks>
    <hyperlink ref="A28" r:id="rId1" display="mailto:office@ukrstat.gov.ua"/>
    <hyperlink ref="A29" r:id="rId2" display="mailto:office@ukrstat.gov.ua"/>
    <hyperlink ref="A30" r:id="rId3" display="http://www.ukrstat.gov.ua/"/>
  </hyperlinks>
  <pageMargins left="0.59055118110236227" right="0.59055118110236227" top="0.78740157480314965" bottom="0.78740157480314965" header="0.31496062992125984" footer="0.31496062992125984"/>
  <pageSetup paperSize="9" scale="95"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Normal="100" workbookViewId="0">
      <selection sqref="A1:G1"/>
    </sheetView>
  </sheetViews>
  <sheetFormatPr defaultColWidth="3.33203125" defaultRowHeight="12"/>
  <cols>
    <col min="1" max="1" width="25.5" customWidth="1"/>
    <col min="2" max="6" width="12.33203125" customWidth="1"/>
    <col min="7" max="7" width="25.5" customWidth="1"/>
  </cols>
  <sheetData>
    <row r="1" spans="1:14" ht="19.7" customHeight="1">
      <c r="A1" s="593" t="s">
        <v>853</v>
      </c>
      <c r="B1" s="593"/>
      <c r="C1" s="593"/>
      <c r="D1" s="593"/>
      <c r="E1" s="593"/>
      <c r="F1" s="593"/>
      <c r="G1" s="593"/>
      <c r="H1" s="275"/>
      <c r="I1" s="275"/>
      <c r="J1" s="275"/>
      <c r="K1" s="275"/>
      <c r="L1" s="275"/>
      <c r="M1" s="275"/>
      <c r="N1" s="275"/>
    </row>
    <row r="2" spans="1:14" ht="18.600000000000001" customHeight="1">
      <c r="A2" s="593" t="s">
        <v>854</v>
      </c>
      <c r="B2" s="593"/>
      <c r="C2" s="593"/>
      <c r="D2" s="593"/>
      <c r="E2" s="593"/>
      <c r="F2" s="593"/>
      <c r="G2" s="593"/>
      <c r="H2" s="275"/>
      <c r="I2" s="275"/>
      <c r="J2" s="275"/>
      <c r="K2" s="275"/>
      <c r="L2" s="275"/>
      <c r="M2" s="275"/>
      <c r="N2" s="275"/>
    </row>
    <row r="3" spans="1:14" ht="19.7" customHeight="1">
      <c r="A3" s="594" t="s">
        <v>855</v>
      </c>
      <c r="B3" s="594"/>
      <c r="C3" s="594"/>
      <c r="D3" s="594"/>
      <c r="E3" s="594"/>
      <c r="F3" s="594"/>
      <c r="G3" s="594"/>
      <c r="H3" s="275"/>
      <c r="I3" s="275"/>
      <c r="J3" s="275"/>
      <c r="K3" s="275"/>
      <c r="L3" s="275"/>
      <c r="M3" s="275"/>
      <c r="N3" s="275"/>
    </row>
    <row r="4" spans="1:14" ht="19.7" customHeight="1">
      <c r="A4" s="692" t="s">
        <v>856</v>
      </c>
      <c r="B4" s="692"/>
      <c r="C4" s="692"/>
      <c r="D4" s="692"/>
      <c r="E4" s="692"/>
      <c r="F4" s="692"/>
      <c r="G4" s="692"/>
      <c r="H4" s="275"/>
      <c r="I4" s="275"/>
      <c r="J4" s="275"/>
      <c r="K4" s="275"/>
      <c r="L4" s="275"/>
      <c r="M4" s="275"/>
      <c r="N4" s="275"/>
    </row>
    <row r="5" spans="1:14" ht="19.7" customHeight="1">
      <c r="A5" s="259"/>
      <c r="B5" s="242">
        <v>2010</v>
      </c>
      <c r="C5" s="242">
        <v>2015</v>
      </c>
      <c r="D5" s="242">
        <v>2020</v>
      </c>
      <c r="E5" s="243">
        <v>2021</v>
      </c>
      <c r="F5" s="243">
        <v>2022</v>
      </c>
      <c r="G5" s="259"/>
    </row>
    <row r="6" spans="1:14" ht="6" customHeight="1">
      <c r="A6" s="91"/>
      <c r="B6" s="91"/>
      <c r="C6" s="91"/>
      <c r="D6" s="91"/>
      <c r="E6" s="91"/>
      <c r="F6" s="91"/>
      <c r="G6" s="91"/>
    </row>
    <row r="7" spans="1:14" ht="23.1" customHeight="1">
      <c r="A7" s="218" t="s">
        <v>691</v>
      </c>
      <c r="B7" s="251">
        <v>4131.6000000000004</v>
      </c>
      <c r="C7" s="252">
        <v>2857.4</v>
      </c>
      <c r="D7" s="252">
        <v>2238.6</v>
      </c>
      <c r="E7" s="252">
        <v>2242</v>
      </c>
      <c r="F7" s="252" t="s">
        <v>559</v>
      </c>
      <c r="G7" s="220" t="s">
        <v>692</v>
      </c>
    </row>
    <row r="8" spans="1:14" ht="36.75" customHeight="1">
      <c r="A8" s="221" t="s">
        <v>693</v>
      </c>
      <c r="B8" s="248">
        <v>32.299999999999997</v>
      </c>
      <c r="C8" s="253" t="s">
        <v>559</v>
      </c>
      <c r="D8" s="253" t="s">
        <v>559</v>
      </c>
      <c r="E8" s="253" t="s">
        <v>559</v>
      </c>
      <c r="F8" s="253" t="s">
        <v>559</v>
      </c>
      <c r="G8" s="224" t="s">
        <v>695</v>
      </c>
    </row>
    <row r="9" spans="1:14" ht="23.1" customHeight="1">
      <c r="A9" s="221" t="s">
        <v>696</v>
      </c>
      <c r="B9" s="248">
        <v>103</v>
      </c>
      <c r="C9" s="255">
        <v>134.69999999999999</v>
      </c>
      <c r="D9" s="277">
        <v>78.2</v>
      </c>
      <c r="E9" s="277">
        <v>79.3</v>
      </c>
      <c r="F9" s="253" t="s">
        <v>559</v>
      </c>
      <c r="G9" s="225" t="s">
        <v>697</v>
      </c>
    </row>
    <row r="10" spans="1:14" ht="23.1" customHeight="1">
      <c r="A10" s="221" t="s">
        <v>698</v>
      </c>
      <c r="B10" s="248">
        <v>8.1999999999999993</v>
      </c>
      <c r="C10" s="255">
        <v>4.7</v>
      </c>
      <c r="D10" s="277">
        <v>5.0999999999999996</v>
      </c>
      <c r="E10" s="277">
        <v>5.6</v>
      </c>
      <c r="F10" s="253" t="s">
        <v>559</v>
      </c>
      <c r="G10" s="225" t="s">
        <v>699</v>
      </c>
    </row>
    <row r="11" spans="1:14" ht="23.1" customHeight="1">
      <c r="A11" s="221" t="s">
        <v>700</v>
      </c>
      <c r="B11" s="248">
        <v>933.1</v>
      </c>
      <c r="C11" s="255">
        <v>723.9</v>
      </c>
      <c r="D11" s="277">
        <v>534.70000000000005</v>
      </c>
      <c r="E11" s="277">
        <v>537.6</v>
      </c>
      <c r="F11" s="253" t="s">
        <v>559</v>
      </c>
      <c r="G11" s="225" t="s">
        <v>701</v>
      </c>
    </row>
    <row r="12" spans="1:14" ht="23.1" customHeight="1">
      <c r="A12" s="221" t="s">
        <v>702</v>
      </c>
      <c r="B12" s="248">
        <v>1378.1</v>
      </c>
      <c r="C12" s="255">
        <v>917.6</v>
      </c>
      <c r="D12" s="277">
        <v>751</v>
      </c>
      <c r="E12" s="277">
        <v>744.1</v>
      </c>
      <c r="F12" s="253" t="s">
        <v>559</v>
      </c>
      <c r="G12" s="225" t="s">
        <v>703</v>
      </c>
    </row>
    <row r="13" spans="1:14" ht="23.1" customHeight="1">
      <c r="A13" s="221" t="s">
        <v>704</v>
      </c>
      <c r="B13" s="248">
        <v>18.399999999999999</v>
      </c>
      <c r="C13" s="255">
        <v>9</v>
      </c>
      <c r="D13" s="277">
        <v>11.8</v>
      </c>
      <c r="E13" s="277">
        <v>11.9</v>
      </c>
      <c r="F13" s="253" t="s">
        <v>559</v>
      </c>
      <c r="G13" s="225" t="s">
        <v>705</v>
      </c>
    </row>
    <row r="14" spans="1:14" ht="23.1" customHeight="1">
      <c r="A14" s="221" t="s">
        <v>706</v>
      </c>
      <c r="B14" s="248">
        <v>17.399999999999999</v>
      </c>
      <c r="C14" s="255">
        <v>4.4000000000000004</v>
      </c>
      <c r="D14" s="277">
        <v>3.3</v>
      </c>
      <c r="E14" s="277">
        <v>2.8</v>
      </c>
      <c r="F14" s="253" t="s">
        <v>559</v>
      </c>
      <c r="G14" s="225" t="s">
        <v>707</v>
      </c>
    </row>
    <row r="15" spans="1:14" ht="23.1" customHeight="1">
      <c r="A15" s="221" t="s">
        <v>708</v>
      </c>
      <c r="B15" s="248">
        <v>217.5</v>
      </c>
      <c r="C15" s="255">
        <v>193.7</v>
      </c>
      <c r="D15" s="277">
        <v>155.5</v>
      </c>
      <c r="E15" s="277">
        <v>148.19999999999999</v>
      </c>
      <c r="F15" s="253" t="s">
        <v>559</v>
      </c>
      <c r="G15" s="225" t="s">
        <v>709</v>
      </c>
    </row>
    <row r="16" spans="1:14" ht="23.1" customHeight="1">
      <c r="A16" s="221" t="s">
        <v>710</v>
      </c>
      <c r="B16" s="248">
        <v>169.2</v>
      </c>
      <c r="C16" s="255">
        <v>223.9</v>
      </c>
      <c r="D16" s="277">
        <v>140.4</v>
      </c>
      <c r="E16" s="277">
        <v>172.4</v>
      </c>
      <c r="F16" s="253" t="s">
        <v>559</v>
      </c>
      <c r="G16" s="225" t="s">
        <v>711</v>
      </c>
    </row>
    <row r="17" spans="1:7" ht="23.1" customHeight="1">
      <c r="A17" s="221" t="s">
        <v>712</v>
      </c>
      <c r="B17" s="248">
        <v>106.8</v>
      </c>
      <c r="C17" s="255">
        <v>78.099999999999994</v>
      </c>
      <c r="D17" s="277">
        <v>66.599999999999994</v>
      </c>
      <c r="E17" s="277">
        <v>59.3</v>
      </c>
      <c r="F17" s="253" t="s">
        <v>559</v>
      </c>
      <c r="G17" s="225" t="s">
        <v>713</v>
      </c>
    </row>
    <row r="18" spans="1:7" ht="23.1" customHeight="1">
      <c r="A18" s="221" t="s">
        <v>714</v>
      </c>
      <c r="B18" s="248">
        <v>14.8</v>
      </c>
      <c r="C18" s="255">
        <v>14.2</v>
      </c>
      <c r="D18" s="277">
        <v>10.7</v>
      </c>
      <c r="E18" s="277">
        <v>11.1</v>
      </c>
      <c r="F18" s="253" t="s">
        <v>559</v>
      </c>
      <c r="G18" s="225" t="s">
        <v>715</v>
      </c>
    </row>
    <row r="19" spans="1:7" ht="23.1" customHeight="1">
      <c r="A19" s="221" t="s">
        <v>716</v>
      </c>
      <c r="B19" s="248">
        <v>511.7</v>
      </c>
      <c r="C19" s="255">
        <v>115.2</v>
      </c>
      <c r="D19" s="277">
        <v>35.5</v>
      </c>
      <c r="E19" s="277">
        <v>35.1</v>
      </c>
      <c r="F19" s="253" t="s">
        <v>559</v>
      </c>
      <c r="G19" s="225" t="s">
        <v>717</v>
      </c>
    </row>
    <row r="20" spans="1:7" ht="23.1" customHeight="1">
      <c r="A20" s="221" t="s">
        <v>718</v>
      </c>
      <c r="B20" s="248">
        <v>113.2</v>
      </c>
      <c r="C20" s="255">
        <v>102.4</v>
      </c>
      <c r="D20" s="277">
        <v>76</v>
      </c>
      <c r="E20" s="277">
        <v>75.400000000000006</v>
      </c>
      <c r="F20" s="253" t="s">
        <v>559</v>
      </c>
      <c r="G20" s="225" t="s">
        <v>719</v>
      </c>
    </row>
    <row r="21" spans="1:7" ht="23.1" customHeight="1">
      <c r="A21" s="221" t="s">
        <v>720</v>
      </c>
      <c r="B21" s="248">
        <v>21.5</v>
      </c>
      <c r="C21" s="255">
        <v>15.8</v>
      </c>
      <c r="D21" s="277">
        <v>11.2</v>
      </c>
      <c r="E21" s="277">
        <v>12.2</v>
      </c>
      <c r="F21" s="253" t="s">
        <v>559</v>
      </c>
      <c r="G21" s="225" t="s">
        <v>721</v>
      </c>
    </row>
    <row r="22" spans="1:7" ht="23.1" customHeight="1">
      <c r="A22" s="221" t="s">
        <v>722</v>
      </c>
      <c r="B22" s="248">
        <v>29.2</v>
      </c>
      <c r="C22" s="255">
        <v>26.1</v>
      </c>
      <c r="D22" s="277">
        <v>42.6</v>
      </c>
      <c r="E22" s="277">
        <v>35.9</v>
      </c>
      <c r="F22" s="253" t="s">
        <v>559</v>
      </c>
      <c r="G22" s="225" t="s">
        <v>723</v>
      </c>
    </row>
    <row r="23" spans="1:7" ht="23.1" customHeight="1">
      <c r="A23" s="221" t="s">
        <v>724</v>
      </c>
      <c r="B23" s="248">
        <v>72.8</v>
      </c>
      <c r="C23" s="255">
        <v>55.6</v>
      </c>
      <c r="D23" s="277">
        <v>45.8</v>
      </c>
      <c r="E23" s="277">
        <v>52.4</v>
      </c>
      <c r="F23" s="253" t="s">
        <v>559</v>
      </c>
      <c r="G23" s="225" t="s">
        <v>725</v>
      </c>
    </row>
    <row r="24" spans="1:7" ht="23.1" customHeight="1">
      <c r="A24" s="221" t="s">
        <v>726</v>
      </c>
      <c r="B24" s="248">
        <v>12.9</v>
      </c>
      <c r="C24" s="255">
        <v>10.199999999999999</v>
      </c>
      <c r="D24" s="277">
        <v>10.1</v>
      </c>
      <c r="E24" s="277">
        <v>9.4</v>
      </c>
      <c r="F24" s="253" t="s">
        <v>559</v>
      </c>
      <c r="G24" s="225" t="s">
        <v>727</v>
      </c>
    </row>
    <row r="25" spans="1:7" ht="23.1" customHeight="1">
      <c r="A25" s="221" t="s">
        <v>728</v>
      </c>
      <c r="B25" s="248">
        <v>31.7</v>
      </c>
      <c r="C25" s="255">
        <v>17.5</v>
      </c>
      <c r="D25" s="277">
        <v>20.9</v>
      </c>
      <c r="E25" s="277">
        <v>18.3</v>
      </c>
      <c r="F25" s="253" t="s">
        <v>559</v>
      </c>
      <c r="G25" s="225" t="s">
        <v>729</v>
      </c>
    </row>
    <row r="26" spans="1:7" ht="23.1" customHeight="1">
      <c r="A26" s="221" t="s">
        <v>730</v>
      </c>
      <c r="B26" s="248">
        <v>18.5</v>
      </c>
      <c r="C26" s="255">
        <v>8.5</v>
      </c>
      <c r="D26" s="277">
        <v>9.5</v>
      </c>
      <c r="E26" s="277">
        <v>8.3000000000000007</v>
      </c>
      <c r="F26" s="253" t="s">
        <v>559</v>
      </c>
      <c r="G26" s="225" t="s">
        <v>731</v>
      </c>
    </row>
    <row r="27" spans="1:7" ht="23.1" customHeight="1">
      <c r="A27" s="221" t="s">
        <v>732</v>
      </c>
      <c r="B27" s="248">
        <v>151.9</v>
      </c>
      <c r="C27" s="255">
        <v>53.4</v>
      </c>
      <c r="D27" s="277">
        <v>94.1</v>
      </c>
      <c r="E27" s="277">
        <v>73.400000000000006</v>
      </c>
      <c r="F27" s="253" t="s">
        <v>559</v>
      </c>
      <c r="G27" s="225" t="s">
        <v>733</v>
      </c>
    </row>
    <row r="28" spans="1:7" ht="23.1" customHeight="1">
      <c r="A28" s="221" t="s">
        <v>734</v>
      </c>
      <c r="B28" s="248">
        <v>5.3</v>
      </c>
      <c r="C28" s="255">
        <v>8.9</v>
      </c>
      <c r="D28" s="277">
        <v>17.8</v>
      </c>
      <c r="E28" s="277">
        <v>17.100000000000001</v>
      </c>
      <c r="F28" s="253" t="s">
        <v>559</v>
      </c>
      <c r="G28" s="225" t="s">
        <v>735</v>
      </c>
    </row>
    <row r="29" spans="1:7" ht="23.1" customHeight="1">
      <c r="A29" s="221" t="s">
        <v>736</v>
      </c>
      <c r="B29" s="248">
        <v>19.100000000000001</v>
      </c>
      <c r="C29" s="255">
        <v>18.3</v>
      </c>
      <c r="D29" s="277">
        <v>18.2</v>
      </c>
      <c r="E29" s="277">
        <v>21.1</v>
      </c>
      <c r="F29" s="253" t="s">
        <v>559</v>
      </c>
      <c r="G29" s="225" t="s">
        <v>737</v>
      </c>
    </row>
    <row r="30" spans="1:7" ht="23.1" customHeight="1">
      <c r="A30" s="221" t="s">
        <v>738</v>
      </c>
      <c r="B30" s="248">
        <v>61.2</v>
      </c>
      <c r="C30" s="255">
        <v>57.5</v>
      </c>
      <c r="D30" s="277">
        <v>51.4</v>
      </c>
      <c r="E30" s="277">
        <v>47.6</v>
      </c>
      <c r="F30" s="253" t="s">
        <v>559</v>
      </c>
      <c r="G30" s="225" t="s">
        <v>739</v>
      </c>
    </row>
    <row r="31" spans="1:7" ht="23.1" customHeight="1">
      <c r="A31" s="221" t="s">
        <v>740</v>
      </c>
      <c r="B31" s="248">
        <v>3.8</v>
      </c>
      <c r="C31" s="255">
        <v>3.2</v>
      </c>
      <c r="D31" s="277">
        <v>1.8</v>
      </c>
      <c r="E31" s="277">
        <v>1.7</v>
      </c>
      <c r="F31" s="253" t="s">
        <v>559</v>
      </c>
      <c r="G31" s="225" t="s">
        <v>741</v>
      </c>
    </row>
    <row r="32" spans="1:7" ht="23.1" customHeight="1">
      <c r="A32" s="221" t="s">
        <v>742</v>
      </c>
      <c r="B32" s="248">
        <v>47.4</v>
      </c>
      <c r="C32" s="255">
        <v>33.9</v>
      </c>
      <c r="D32" s="277">
        <v>20.9</v>
      </c>
      <c r="E32" s="277">
        <v>23</v>
      </c>
      <c r="F32" s="253" t="s">
        <v>559</v>
      </c>
      <c r="G32" s="225" t="s">
        <v>743</v>
      </c>
    </row>
    <row r="33" spans="1:7" ht="23.1" customHeight="1">
      <c r="A33" s="221" t="s">
        <v>744</v>
      </c>
      <c r="B33" s="248">
        <v>28.6</v>
      </c>
      <c r="C33" s="255">
        <v>26.7</v>
      </c>
      <c r="D33" s="277">
        <v>25.5</v>
      </c>
      <c r="E33" s="277">
        <v>38.799999999999997</v>
      </c>
      <c r="F33" s="253" t="s">
        <v>559</v>
      </c>
      <c r="G33" s="228" t="s">
        <v>745</v>
      </c>
    </row>
    <row r="34" spans="1:7" ht="23.1" customHeight="1">
      <c r="A34" s="221" t="s">
        <v>746</v>
      </c>
      <c r="B34" s="248">
        <v>4</v>
      </c>
      <c r="C34" s="253" t="s">
        <v>559</v>
      </c>
      <c r="D34" s="253" t="s">
        <v>559</v>
      </c>
      <c r="E34" s="253" t="s">
        <v>559</v>
      </c>
      <c r="F34" s="253" t="s">
        <v>559</v>
      </c>
      <c r="G34" s="225" t="s">
        <v>747</v>
      </c>
    </row>
  </sheetData>
  <mergeCells count="4">
    <mergeCell ref="A1:G1"/>
    <mergeCell ref="A2:G2"/>
    <mergeCell ref="A3:G3"/>
    <mergeCell ref="A4:G4"/>
  </mergeCells>
  <pageMargins left="0.74803149606299213" right="0.74803149606299213" top="0.78740157480314965" bottom="0.78740157480314965" header="0.31496062992125984" footer="0.31496062992125984"/>
  <pageSetup paperSize="9" scale="95" orientation="portrait" r:id="rId1"/>
  <headerFooter>
    <oddFooter>&amp;C&amp;11 27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workbookViewId="0">
      <selection sqref="A1:G1"/>
    </sheetView>
  </sheetViews>
  <sheetFormatPr defaultColWidth="5.83203125" defaultRowHeight="12"/>
  <cols>
    <col min="1" max="1" width="25.5" customWidth="1"/>
    <col min="2" max="6" width="12.33203125" customWidth="1"/>
    <col min="7" max="7" width="25.5" customWidth="1"/>
  </cols>
  <sheetData>
    <row r="1" spans="1:7" ht="19.7" customHeight="1">
      <c r="A1" s="593" t="s">
        <v>857</v>
      </c>
      <c r="B1" s="593"/>
      <c r="C1" s="593"/>
      <c r="D1" s="593"/>
      <c r="E1" s="593"/>
      <c r="F1" s="593"/>
      <c r="G1" s="593"/>
    </row>
    <row r="2" spans="1:7" ht="18.600000000000001" customHeight="1">
      <c r="A2" s="593" t="s">
        <v>858</v>
      </c>
      <c r="B2" s="593"/>
      <c r="C2" s="593"/>
      <c r="D2" s="593"/>
      <c r="E2" s="593"/>
      <c r="F2" s="593"/>
      <c r="G2" s="593"/>
    </row>
    <row r="3" spans="1:7" ht="19.7" customHeight="1">
      <c r="A3" s="693" t="s">
        <v>859</v>
      </c>
      <c r="B3" s="594"/>
      <c r="C3" s="594"/>
      <c r="D3" s="594"/>
      <c r="E3" s="594"/>
      <c r="F3" s="594"/>
      <c r="G3" s="594"/>
    </row>
    <row r="4" spans="1:7" ht="18.600000000000001" customHeight="1">
      <c r="A4" s="693" t="s">
        <v>860</v>
      </c>
      <c r="B4" s="693"/>
      <c r="C4" s="693"/>
      <c r="D4" s="693"/>
      <c r="E4" s="693"/>
      <c r="F4" s="693"/>
      <c r="G4" s="693"/>
    </row>
    <row r="5" spans="1:7" ht="19.7" customHeight="1">
      <c r="A5" s="694" t="s">
        <v>861</v>
      </c>
      <c r="B5" s="694"/>
      <c r="C5" s="694"/>
      <c r="D5" s="694"/>
      <c r="E5" s="694"/>
      <c r="F5" s="694"/>
      <c r="G5" s="694"/>
    </row>
    <row r="6" spans="1:7" ht="19.7" customHeight="1">
      <c r="A6" s="259"/>
      <c r="B6" s="242">
        <v>2010</v>
      </c>
      <c r="C6" s="242">
        <v>2015</v>
      </c>
      <c r="D6" s="242">
        <v>2020</v>
      </c>
      <c r="E6" s="243">
        <v>2021</v>
      </c>
      <c r="F6" s="243">
        <v>2022</v>
      </c>
      <c r="G6" s="259"/>
    </row>
    <row r="7" spans="1:7" ht="6" customHeight="1">
      <c r="A7" s="91"/>
      <c r="B7" s="91"/>
      <c r="C7" s="91"/>
      <c r="D7" s="91"/>
      <c r="E7" s="91"/>
      <c r="F7" s="91"/>
      <c r="G7" s="91"/>
    </row>
    <row r="8" spans="1:7" ht="22.5" customHeight="1">
      <c r="A8" s="218" t="s">
        <v>691</v>
      </c>
      <c r="B8" s="251">
        <v>6.8</v>
      </c>
      <c r="C8" s="252">
        <v>5</v>
      </c>
      <c r="D8" s="252">
        <v>3.9</v>
      </c>
      <c r="E8" s="252">
        <v>3.9</v>
      </c>
      <c r="F8" s="252" t="s">
        <v>559</v>
      </c>
      <c r="G8" s="220" t="s">
        <v>692</v>
      </c>
    </row>
    <row r="9" spans="1:7" ht="35.25" customHeight="1">
      <c r="A9" s="221" t="s">
        <v>693</v>
      </c>
      <c r="B9" s="248">
        <v>1.2</v>
      </c>
      <c r="C9" s="255" t="s">
        <v>559</v>
      </c>
      <c r="D9" s="255" t="s">
        <v>559</v>
      </c>
      <c r="E9" s="255" t="s">
        <v>559</v>
      </c>
      <c r="F9" s="255" t="s">
        <v>559</v>
      </c>
      <c r="G9" s="224" t="s">
        <v>695</v>
      </c>
    </row>
    <row r="10" spans="1:7" ht="22.5" customHeight="1">
      <c r="A10" s="221" t="s">
        <v>696</v>
      </c>
      <c r="B10" s="248">
        <v>3.9</v>
      </c>
      <c r="C10" s="255">
        <v>5.0999999999999996</v>
      </c>
      <c r="D10" s="255">
        <v>3</v>
      </c>
      <c r="E10" s="255">
        <v>3</v>
      </c>
      <c r="F10" s="255" t="s">
        <v>559</v>
      </c>
      <c r="G10" s="225" t="s">
        <v>697</v>
      </c>
    </row>
    <row r="11" spans="1:7" ht="22.5" customHeight="1">
      <c r="A11" s="221" t="s">
        <v>698</v>
      </c>
      <c r="B11" s="248">
        <v>0.4</v>
      </c>
      <c r="C11" s="255">
        <v>0.2</v>
      </c>
      <c r="D11" s="255">
        <v>0.3</v>
      </c>
      <c r="E11" s="255">
        <v>0.3</v>
      </c>
      <c r="F11" s="255" t="s">
        <v>559</v>
      </c>
      <c r="G11" s="225" t="s">
        <v>699</v>
      </c>
    </row>
    <row r="12" spans="1:7" ht="22.5" customHeight="1">
      <c r="A12" s="221" t="s">
        <v>700</v>
      </c>
      <c r="B12" s="248">
        <v>29.2</v>
      </c>
      <c r="C12" s="255">
        <v>22.7</v>
      </c>
      <c r="D12" s="255">
        <v>16.7</v>
      </c>
      <c r="E12" s="255">
        <v>16.8</v>
      </c>
      <c r="F12" s="255" t="s">
        <v>559</v>
      </c>
      <c r="G12" s="225" t="s">
        <v>701</v>
      </c>
    </row>
    <row r="13" spans="1:7" ht="22.5" customHeight="1">
      <c r="A13" s="221" t="s">
        <v>702</v>
      </c>
      <c r="B13" s="248">
        <v>52</v>
      </c>
      <c r="C13" s="255">
        <v>34.6</v>
      </c>
      <c r="D13" s="255">
        <v>28.3</v>
      </c>
      <c r="E13" s="255">
        <v>28.1</v>
      </c>
      <c r="F13" s="255" t="s">
        <v>559</v>
      </c>
      <c r="G13" s="225" t="s">
        <v>703</v>
      </c>
    </row>
    <row r="14" spans="1:7" ht="22.5" customHeight="1">
      <c r="A14" s="221" t="s">
        <v>704</v>
      </c>
      <c r="B14" s="248">
        <v>0.6</v>
      </c>
      <c r="C14" s="255">
        <v>0.3</v>
      </c>
      <c r="D14" s="255">
        <v>0.4</v>
      </c>
      <c r="E14" s="255">
        <v>0.4</v>
      </c>
      <c r="F14" s="255" t="s">
        <v>559</v>
      </c>
      <c r="G14" s="225" t="s">
        <v>705</v>
      </c>
    </row>
    <row r="15" spans="1:7" ht="22.5" customHeight="1">
      <c r="A15" s="221" t="s">
        <v>706</v>
      </c>
      <c r="B15" s="248">
        <v>1.4</v>
      </c>
      <c r="C15" s="255">
        <v>0.3</v>
      </c>
      <c r="D15" s="255">
        <v>0.3</v>
      </c>
      <c r="E15" s="255">
        <v>0.2</v>
      </c>
      <c r="F15" s="255" t="s">
        <v>559</v>
      </c>
      <c r="G15" s="225" t="s">
        <v>707</v>
      </c>
    </row>
    <row r="16" spans="1:7" ht="22.5" customHeight="1">
      <c r="A16" s="221" t="s">
        <v>708</v>
      </c>
      <c r="B16" s="248">
        <v>8</v>
      </c>
      <c r="C16" s="255">
        <v>7.1</v>
      </c>
      <c r="D16" s="255">
        <v>5.7</v>
      </c>
      <c r="E16" s="255">
        <v>5.5</v>
      </c>
      <c r="F16" s="255" t="s">
        <v>559</v>
      </c>
      <c r="G16" s="225" t="s">
        <v>709</v>
      </c>
    </row>
    <row r="17" spans="1:7" ht="22.5" customHeight="1">
      <c r="A17" s="221" t="s">
        <v>710</v>
      </c>
      <c r="B17" s="248">
        <v>12.1</v>
      </c>
      <c r="C17" s="255">
        <v>16.100000000000001</v>
      </c>
      <c r="D17" s="255">
        <v>10.1</v>
      </c>
      <c r="E17" s="255">
        <v>12.4</v>
      </c>
      <c r="F17" s="255" t="s">
        <v>559</v>
      </c>
      <c r="G17" s="225" t="s">
        <v>711</v>
      </c>
    </row>
    <row r="18" spans="1:7" ht="22.5" customHeight="1">
      <c r="A18" s="221" t="s">
        <v>712</v>
      </c>
      <c r="B18" s="248">
        <v>3.8</v>
      </c>
      <c r="C18" s="255">
        <v>2.8</v>
      </c>
      <c r="D18" s="255">
        <v>2.4</v>
      </c>
      <c r="E18" s="255">
        <v>2.1</v>
      </c>
      <c r="F18" s="255" t="s">
        <v>559</v>
      </c>
      <c r="G18" s="225" t="s">
        <v>713</v>
      </c>
    </row>
    <row r="19" spans="1:7" ht="22.5" customHeight="1">
      <c r="A19" s="221" t="s">
        <v>714</v>
      </c>
      <c r="B19" s="248">
        <v>0.6</v>
      </c>
      <c r="C19" s="255">
        <v>0.6</v>
      </c>
      <c r="D19" s="255">
        <v>0.4</v>
      </c>
      <c r="E19" s="255">
        <v>0.5</v>
      </c>
      <c r="F19" s="255" t="s">
        <v>559</v>
      </c>
      <c r="G19" s="225" t="s">
        <v>715</v>
      </c>
    </row>
    <row r="20" spans="1:7" ht="22.5" customHeight="1">
      <c r="A20" s="221" t="s">
        <v>716</v>
      </c>
      <c r="B20" s="248">
        <v>19.2</v>
      </c>
      <c r="C20" s="255">
        <v>4.3</v>
      </c>
      <c r="D20" s="255">
        <v>1.3</v>
      </c>
      <c r="E20" s="255">
        <v>1.3</v>
      </c>
      <c r="F20" s="255" t="s">
        <v>559</v>
      </c>
      <c r="G20" s="225" t="s">
        <v>717</v>
      </c>
    </row>
    <row r="21" spans="1:7" ht="22.5" customHeight="1">
      <c r="A21" s="221" t="s">
        <v>718</v>
      </c>
      <c r="B21" s="248">
        <v>5.2</v>
      </c>
      <c r="C21" s="255">
        <v>4.7</v>
      </c>
      <c r="D21" s="255">
        <v>3.5</v>
      </c>
      <c r="E21" s="255">
        <v>3.5</v>
      </c>
      <c r="F21" s="255" t="s">
        <v>559</v>
      </c>
      <c r="G21" s="225" t="s">
        <v>719</v>
      </c>
    </row>
    <row r="22" spans="1:7" ht="22.5" customHeight="1">
      <c r="A22" s="221" t="s">
        <v>720</v>
      </c>
      <c r="B22" s="248">
        <v>0.9</v>
      </c>
      <c r="C22" s="255">
        <v>0.6</v>
      </c>
      <c r="D22" s="255">
        <v>0.5</v>
      </c>
      <c r="E22" s="255">
        <v>0.5</v>
      </c>
      <c r="F22" s="255" t="s">
        <v>559</v>
      </c>
      <c r="G22" s="225" t="s">
        <v>721</v>
      </c>
    </row>
    <row r="23" spans="1:7" ht="22.5" customHeight="1">
      <c r="A23" s="221" t="s">
        <v>722</v>
      </c>
      <c r="B23" s="248">
        <v>0.9</v>
      </c>
      <c r="C23" s="255">
        <v>0.8</v>
      </c>
      <c r="D23" s="255">
        <v>1.3</v>
      </c>
      <c r="E23" s="255">
        <v>1.1000000000000001</v>
      </c>
      <c r="F23" s="255" t="s">
        <v>559</v>
      </c>
      <c r="G23" s="225" t="s">
        <v>723</v>
      </c>
    </row>
    <row r="24" spans="1:7" ht="22.5" customHeight="1">
      <c r="A24" s="221" t="s">
        <v>724</v>
      </c>
      <c r="B24" s="248">
        <v>2.5</v>
      </c>
      <c r="C24" s="255">
        <v>1.9</v>
      </c>
      <c r="D24" s="255">
        <v>1.6</v>
      </c>
      <c r="E24" s="255">
        <v>1.8</v>
      </c>
      <c r="F24" s="255" t="s">
        <v>559</v>
      </c>
      <c r="G24" s="225" t="s">
        <v>725</v>
      </c>
    </row>
    <row r="25" spans="1:7" ht="22.5" customHeight="1">
      <c r="A25" s="221" t="s">
        <v>726</v>
      </c>
      <c r="B25" s="248">
        <v>0.6</v>
      </c>
      <c r="C25" s="255">
        <v>0.5</v>
      </c>
      <c r="D25" s="255">
        <v>0.5</v>
      </c>
      <c r="E25" s="255">
        <v>0.5</v>
      </c>
      <c r="F25" s="255" t="s">
        <v>559</v>
      </c>
      <c r="G25" s="225" t="s">
        <v>727</v>
      </c>
    </row>
    <row r="26" spans="1:7" ht="22.5" customHeight="1">
      <c r="A26" s="221" t="s">
        <v>728</v>
      </c>
      <c r="B26" s="248">
        <v>1.3</v>
      </c>
      <c r="C26" s="255">
        <v>0.7</v>
      </c>
      <c r="D26" s="255">
        <v>0.9</v>
      </c>
      <c r="E26" s="255">
        <v>0.8</v>
      </c>
      <c r="F26" s="255" t="s">
        <v>559</v>
      </c>
      <c r="G26" s="225" t="s">
        <v>729</v>
      </c>
    </row>
    <row r="27" spans="1:7" ht="22.5" customHeight="1">
      <c r="A27" s="221" t="s">
        <v>730</v>
      </c>
      <c r="B27" s="248">
        <v>1.3</v>
      </c>
      <c r="C27" s="255">
        <v>0.6</v>
      </c>
      <c r="D27" s="255">
        <v>0.7</v>
      </c>
      <c r="E27" s="255">
        <v>0.6</v>
      </c>
      <c r="F27" s="255" t="s">
        <v>559</v>
      </c>
      <c r="G27" s="225" t="s">
        <v>731</v>
      </c>
    </row>
    <row r="28" spans="1:7" ht="22.5" customHeight="1">
      <c r="A28" s="221" t="s">
        <v>732</v>
      </c>
      <c r="B28" s="248">
        <v>4.8</v>
      </c>
      <c r="C28" s="255">
        <v>1.7</v>
      </c>
      <c r="D28" s="255">
        <v>3</v>
      </c>
      <c r="E28" s="255">
        <v>2.2999999999999998</v>
      </c>
      <c r="F28" s="255" t="s">
        <v>559</v>
      </c>
      <c r="G28" s="225" t="s">
        <v>733</v>
      </c>
    </row>
    <row r="29" spans="1:7" ht="22.5" customHeight="1">
      <c r="A29" s="221" t="s">
        <v>734</v>
      </c>
      <c r="B29" s="248">
        <v>0.2</v>
      </c>
      <c r="C29" s="255">
        <v>0.3</v>
      </c>
      <c r="D29" s="255">
        <v>0.6</v>
      </c>
      <c r="E29" s="255">
        <v>0.6</v>
      </c>
      <c r="F29" s="255" t="s">
        <v>559</v>
      </c>
      <c r="G29" s="225" t="s">
        <v>735</v>
      </c>
    </row>
    <row r="30" spans="1:7" ht="22.5" customHeight="1">
      <c r="A30" s="221" t="s">
        <v>736</v>
      </c>
      <c r="B30" s="248">
        <v>0.9</v>
      </c>
      <c r="C30" s="255">
        <v>0.9</v>
      </c>
      <c r="D30" s="255">
        <v>0.9</v>
      </c>
      <c r="E30" s="255">
        <v>1</v>
      </c>
      <c r="F30" s="255" t="s">
        <v>559</v>
      </c>
      <c r="G30" s="225" t="s">
        <v>737</v>
      </c>
    </row>
    <row r="31" spans="1:7" ht="22.5" customHeight="1">
      <c r="A31" s="221" t="s">
        <v>738</v>
      </c>
      <c r="B31" s="248">
        <v>2.9</v>
      </c>
      <c r="C31" s="255">
        <v>2.7</v>
      </c>
      <c r="D31" s="255">
        <v>2.5</v>
      </c>
      <c r="E31" s="255">
        <v>2.2999999999999998</v>
      </c>
      <c r="F31" s="255" t="s">
        <v>559</v>
      </c>
      <c r="G31" s="225" t="s">
        <v>739</v>
      </c>
    </row>
    <row r="32" spans="1:7" ht="22.5" customHeight="1">
      <c r="A32" s="221" t="s">
        <v>740</v>
      </c>
      <c r="B32" s="248">
        <v>0.5</v>
      </c>
      <c r="C32" s="255">
        <v>0.4</v>
      </c>
      <c r="D32" s="255">
        <v>0.2</v>
      </c>
      <c r="E32" s="255">
        <v>0.2</v>
      </c>
      <c r="F32" s="255" t="s">
        <v>559</v>
      </c>
      <c r="G32" s="225" t="s">
        <v>741</v>
      </c>
    </row>
    <row r="33" spans="1:7" ht="22.5" customHeight="1">
      <c r="A33" s="221" t="s">
        <v>742</v>
      </c>
      <c r="B33" s="248">
        <v>1.5</v>
      </c>
      <c r="C33" s="255">
        <v>1.1000000000000001</v>
      </c>
      <c r="D33" s="255">
        <v>0.7</v>
      </c>
      <c r="E33" s="255">
        <v>0.7</v>
      </c>
      <c r="F33" s="255" t="s">
        <v>559</v>
      </c>
      <c r="G33" s="225" t="s">
        <v>743</v>
      </c>
    </row>
    <row r="34" spans="1:7" ht="22.5" customHeight="1">
      <c r="A34" s="221" t="s">
        <v>744</v>
      </c>
      <c r="B34" s="248">
        <v>34.299999999999997</v>
      </c>
      <c r="C34" s="255">
        <v>31.9</v>
      </c>
      <c r="D34" s="255">
        <v>30.5</v>
      </c>
      <c r="E34" s="255">
        <v>46.4</v>
      </c>
      <c r="F34" s="255" t="s">
        <v>559</v>
      </c>
      <c r="G34" s="228" t="s">
        <v>745</v>
      </c>
    </row>
    <row r="35" spans="1:7" ht="22.5" customHeight="1">
      <c r="A35" s="221" t="s">
        <v>746</v>
      </c>
      <c r="B35" s="248">
        <v>4.5999999999999996</v>
      </c>
      <c r="C35" s="255" t="s">
        <v>559</v>
      </c>
      <c r="D35" s="255" t="s">
        <v>559</v>
      </c>
      <c r="E35" s="255" t="s">
        <v>559</v>
      </c>
      <c r="F35" s="255" t="s">
        <v>559</v>
      </c>
      <c r="G35" s="225" t="s">
        <v>747</v>
      </c>
    </row>
  </sheetData>
  <mergeCells count="5">
    <mergeCell ref="A1:G1"/>
    <mergeCell ref="A2:G2"/>
    <mergeCell ref="A3:G3"/>
    <mergeCell ref="A4:G4"/>
    <mergeCell ref="A5:G5"/>
  </mergeCells>
  <pageMargins left="0.74803149606299213" right="0.74803149606299213" top="0.78740157480314965" bottom="0.78740157480314965" header="0.31496062992125984" footer="0.31496062992125984"/>
  <pageSetup paperSize="9" scale="95" orientation="portrait" r:id="rId1"/>
  <headerFooter>
    <oddFooter>&amp;C&amp;11 28</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sqref="A1:G1"/>
    </sheetView>
  </sheetViews>
  <sheetFormatPr defaultColWidth="5.83203125" defaultRowHeight="12"/>
  <cols>
    <col min="1" max="1" width="25.5" customWidth="1"/>
    <col min="2" max="6" width="12.33203125" customWidth="1"/>
    <col min="7" max="7" width="25.5" customWidth="1"/>
  </cols>
  <sheetData>
    <row r="1" spans="1:7" ht="19.7" customHeight="1">
      <c r="A1" s="593" t="s">
        <v>862</v>
      </c>
      <c r="B1" s="593"/>
      <c r="C1" s="593"/>
      <c r="D1" s="593"/>
      <c r="E1" s="593"/>
      <c r="F1" s="593"/>
      <c r="G1" s="593"/>
    </row>
    <row r="2" spans="1:7" ht="18.600000000000001" customHeight="1">
      <c r="A2" s="593" t="s">
        <v>863</v>
      </c>
      <c r="B2" s="593"/>
      <c r="C2" s="593"/>
      <c r="D2" s="593"/>
      <c r="E2" s="593"/>
      <c r="F2" s="593"/>
      <c r="G2" s="593"/>
    </row>
    <row r="3" spans="1:7" ht="19.7" customHeight="1">
      <c r="A3" s="594" t="s">
        <v>864</v>
      </c>
      <c r="B3" s="594"/>
      <c r="C3" s="594"/>
      <c r="D3" s="594"/>
      <c r="E3" s="594"/>
      <c r="F3" s="594"/>
      <c r="G3" s="594"/>
    </row>
    <row r="4" spans="1:7" ht="19.7" customHeight="1">
      <c r="A4" s="694" t="s">
        <v>865</v>
      </c>
      <c r="B4" s="694"/>
      <c r="C4" s="694"/>
      <c r="D4" s="694"/>
      <c r="E4" s="694"/>
      <c r="F4" s="694"/>
      <c r="G4" s="694"/>
    </row>
    <row r="5" spans="1:7" ht="19.7" customHeight="1">
      <c r="A5" s="259"/>
      <c r="B5" s="242">
        <v>2010</v>
      </c>
      <c r="C5" s="242">
        <v>2015</v>
      </c>
      <c r="D5" s="242">
        <v>2020</v>
      </c>
      <c r="E5" s="243">
        <v>2021</v>
      </c>
      <c r="F5" s="243">
        <v>2022</v>
      </c>
      <c r="G5" s="259"/>
    </row>
    <row r="6" spans="1:7" ht="6" customHeight="1">
      <c r="A6" s="91"/>
      <c r="B6" s="91"/>
      <c r="C6" s="91"/>
      <c r="D6" s="91"/>
      <c r="E6" s="91"/>
      <c r="F6" s="91"/>
      <c r="G6" s="91"/>
    </row>
    <row r="7" spans="1:7" ht="23.1" customHeight="1">
      <c r="A7" s="218" t="s">
        <v>691</v>
      </c>
      <c r="B7" s="251">
        <v>90.083100000000002</v>
      </c>
      <c r="C7" s="252">
        <v>66.7</v>
      </c>
      <c r="D7" s="278">
        <v>53.6</v>
      </c>
      <c r="E7" s="278">
        <v>54.2</v>
      </c>
      <c r="F7" s="278" t="s">
        <v>559</v>
      </c>
      <c r="G7" s="220" t="s">
        <v>692</v>
      </c>
    </row>
    <row r="8" spans="1:7" ht="36.75" customHeight="1">
      <c r="A8" s="221" t="s">
        <v>693</v>
      </c>
      <c r="B8" s="248">
        <v>16.4678</v>
      </c>
      <c r="C8" s="255" t="s">
        <v>559</v>
      </c>
      <c r="D8" s="255" t="s">
        <v>559</v>
      </c>
      <c r="E8" s="279" t="s">
        <v>559</v>
      </c>
      <c r="F8" s="279" t="s">
        <v>559</v>
      </c>
      <c r="G8" s="224" t="s">
        <v>695</v>
      </c>
    </row>
    <row r="9" spans="1:7" ht="23.1" customHeight="1">
      <c r="A9" s="221" t="s">
        <v>696</v>
      </c>
      <c r="B9" s="248">
        <v>62.788699999999999</v>
      </c>
      <c r="C9" s="255">
        <v>83.867199999999997</v>
      </c>
      <c r="D9" s="255">
        <v>50.9</v>
      </c>
      <c r="E9" s="255">
        <v>52.2</v>
      </c>
      <c r="F9" s="279" t="s">
        <v>559</v>
      </c>
      <c r="G9" s="225" t="s">
        <v>697</v>
      </c>
    </row>
    <row r="10" spans="1:7" ht="23.1" customHeight="1">
      <c r="A10" s="221" t="s">
        <v>698</v>
      </c>
      <c r="B10" s="248">
        <v>7.9029999999999996</v>
      </c>
      <c r="C10" s="255">
        <v>4.5472000000000001</v>
      </c>
      <c r="D10" s="255">
        <v>4.9000000000000004</v>
      </c>
      <c r="E10" s="255">
        <v>5.5</v>
      </c>
      <c r="F10" s="279" t="s">
        <v>559</v>
      </c>
      <c r="G10" s="225" t="s">
        <v>699</v>
      </c>
    </row>
    <row r="11" spans="1:7" ht="23.1" customHeight="1">
      <c r="A11" s="221" t="s">
        <v>700</v>
      </c>
      <c r="B11" s="248">
        <v>278.87270000000001</v>
      </c>
      <c r="C11" s="255">
        <v>221.67359999999999</v>
      </c>
      <c r="D11" s="255">
        <v>169.2</v>
      </c>
      <c r="E11" s="255">
        <v>172.4</v>
      </c>
      <c r="F11" s="279" t="s">
        <v>559</v>
      </c>
      <c r="G11" s="225" t="s">
        <v>701</v>
      </c>
    </row>
    <row r="12" spans="1:7" ht="23.1" customHeight="1">
      <c r="A12" s="221" t="s">
        <v>702</v>
      </c>
      <c r="B12" s="248">
        <v>309.70370000000003</v>
      </c>
      <c r="C12" s="255">
        <v>214.3391</v>
      </c>
      <c r="D12" s="255">
        <v>182.4</v>
      </c>
      <c r="E12" s="255">
        <v>182.4</v>
      </c>
      <c r="F12" s="279" t="s">
        <v>559</v>
      </c>
      <c r="G12" s="225" t="s">
        <v>703</v>
      </c>
    </row>
    <row r="13" spans="1:7" ht="23.1" customHeight="1">
      <c r="A13" s="221" t="s">
        <v>704</v>
      </c>
      <c r="B13" s="248">
        <v>14.3323</v>
      </c>
      <c r="C13" s="255">
        <v>7.1778000000000004</v>
      </c>
      <c r="D13" s="255">
        <v>9.8000000000000007</v>
      </c>
      <c r="E13" s="255">
        <v>10</v>
      </c>
      <c r="F13" s="279" t="s">
        <v>559</v>
      </c>
      <c r="G13" s="225" t="s">
        <v>705</v>
      </c>
    </row>
    <row r="14" spans="1:7" ht="23.1" customHeight="1">
      <c r="A14" s="221" t="s">
        <v>706</v>
      </c>
      <c r="B14" s="248">
        <v>14.0298</v>
      </c>
      <c r="C14" s="255">
        <v>3.5059</v>
      </c>
      <c r="D14" s="255">
        <v>2.6</v>
      </c>
      <c r="E14" s="255">
        <v>2.2999999999999998</v>
      </c>
      <c r="F14" s="279" t="s">
        <v>559</v>
      </c>
      <c r="G14" s="225" t="s">
        <v>707</v>
      </c>
    </row>
    <row r="15" spans="1:7" ht="23.1" customHeight="1">
      <c r="A15" s="221" t="s">
        <v>708</v>
      </c>
      <c r="B15" s="248">
        <v>120.3886</v>
      </c>
      <c r="C15" s="255">
        <v>110.0607</v>
      </c>
      <c r="D15" s="255">
        <v>92.7</v>
      </c>
      <c r="E15" s="255">
        <v>89.7</v>
      </c>
      <c r="F15" s="279" t="s">
        <v>559</v>
      </c>
      <c r="G15" s="225" t="s">
        <v>709</v>
      </c>
    </row>
    <row r="16" spans="1:7" ht="23.1" customHeight="1">
      <c r="A16" s="221" t="s">
        <v>710</v>
      </c>
      <c r="B16" s="248">
        <v>122.6383</v>
      </c>
      <c r="C16" s="255">
        <v>161.96870000000001</v>
      </c>
      <c r="D16" s="255">
        <v>102.9</v>
      </c>
      <c r="E16" s="255">
        <v>127.1</v>
      </c>
      <c r="F16" s="279" t="s">
        <v>559</v>
      </c>
      <c r="G16" s="225" t="s">
        <v>711</v>
      </c>
    </row>
    <row r="17" spans="1:7" ht="23.1" customHeight="1">
      <c r="A17" s="221" t="s">
        <v>712</v>
      </c>
      <c r="B17" s="248">
        <v>62.129199999999997</v>
      </c>
      <c r="C17" s="255">
        <v>45.143799999999999</v>
      </c>
      <c r="D17" s="255">
        <v>37.299999999999997</v>
      </c>
      <c r="E17" s="255">
        <v>33.1</v>
      </c>
      <c r="F17" s="279" t="s">
        <v>559</v>
      </c>
      <c r="G17" s="225" t="s">
        <v>713</v>
      </c>
    </row>
    <row r="18" spans="1:7" ht="23.1" customHeight="1">
      <c r="A18" s="221" t="s">
        <v>714</v>
      </c>
      <c r="B18" s="248">
        <v>14.5633</v>
      </c>
      <c r="C18" s="255">
        <v>14.487299999999999</v>
      </c>
      <c r="D18" s="255">
        <v>11.5</v>
      </c>
      <c r="E18" s="255">
        <v>12.2</v>
      </c>
      <c r="F18" s="279" t="s">
        <v>559</v>
      </c>
      <c r="G18" s="225" t="s">
        <v>715</v>
      </c>
    </row>
    <row r="19" spans="1:7" ht="23.1" customHeight="1">
      <c r="A19" s="221" t="s">
        <v>716</v>
      </c>
      <c r="B19" s="248">
        <v>222.33940000000001</v>
      </c>
      <c r="C19" s="255">
        <v>52.045900000000003</v>
      </c>
      <c r="D19" s="255">
        <v>16.7</v>
      </c>
      <c r="E19" s="255">
        <v>16.600000000000001</v>
      </c>
      <c r="F19" s="279" t="s">
        <v>559</v>
      </c>
      <c r="G19" s="225" t="s">
        <v>717</v>
      </c>
    </row>
    <row r="20" spans="1:7" ht="23.1" customHeight="1">
      <c r="A20" s="221" t="s">
        <v>718</v>
      </c>
      <c r="B20" s="248">
        <v>44.370800000000003</v>
      </c>
      <c r="C20" s="255">
        <v>40.377699999999997</v>
      </c>
      <c r="D20" s="255">
        <v>30.3</v>
      </c>
      <c r="E20" s="255">
        <v>30.3</v>
      </c>
      <c r="F20" s="279" t="s">
        <v>559</v>
      </c>
      <c r="G20" s="225" t="s">
        <v>719</v>
      </c>
    </row>
    <row r="21" spans="1:7" ht="23.1" customHeight="1">
      <c r="A21" s="221" t="s">
        <v>720</v>
      </c>
      <c r="B21" s="248">
        <v>18.081900000000001</v>
      </c>
      <c r="C21" s="255">
        <v>13.6007</v>
      </c>
      <c r="D21" s="255">
        <v>10.1</v>
      </c>
      <c r="E21" s="255">
        <v>11.1</v>
      </c>
      <c r="F21" s="279" t="s">
        <v>559</v>
      </c>
      <c r="G21" s="225" t="s">
        <v>721</v>
      </c>
    </row>
    <row r="22" spans="1:7" ht="23.1" customHeight="1">
      <c r="A22" s="221" t="s">
        <v>722</v>
      </c>
      <c r="B22" s="248">
        <v>12.2097</v>
      </c>
      <c r="C22" s="255">
        <v>10.894299999999999</v>
      </c>
      <c r="D22" s="255">
        <v>18</v>
      </c>
      <c r="E22" s="255">
        <v>15.2</v>
      </c>
      <c r="F22" s="279" t="s">
        <v>559</v>
      </c>
      <c r="G22" s="225" t="s">
        <v>723</v>
      </c>
    </row>
    <row r="23" spans="1:7" ht="23.1" customHeight="1">
      <c r="A23" s="221" t="s">
        <v>724</v>
      </c>
      <c r="B23" s="248">
        <v>48.746400000000001</v>
      </c>
      <c r="C23" s="255">
        <v>38.509799999999998</v>
      </c>
      <c r="D23" s="255">
        <v>33.200000000000003</v>
      </c>
      <c r="E23" s="255">
        <v>38.5</v>
      </c>
      <c r="F23" s="279" t="s">
        <v>559</v>
      </c>
      <c r="G23" s="225" t="s">
        <v>725</v>
      </c>
    </row>
    <row r="24" spans="1:7" ht="23.1" customHeight="1">
      <c r="A24" s="221" t="s">
        <v>726</v>
      </c>
      <c r="B24" s="248">
        <v>11.2272</v>
      </c>
      <c r="C24" s="255">
        <v>8.8071999999999999</v>
      </c>
      <c r="D24" s="255">
        <v>8.8000000000000007</v>
      </c>
      <c r="E24" s="255">
        <v>8.1999999999999993</v>
      </c>
      <c r="F24" s="279" t="s">
        <v>559</v>
      </c>
      <c r="G24" s="225" t="s">
        <v>727</v>
      </c>
    </row>
    <row r="25" spans="1:7" ht="23.1" customHeight="1">
      <c r="A25" s="221" t="s">
        <v>728</v>
      </c>
      <c r="B25" s="248">
        <v>27.138200000000001</v>
      </c>
      <c r="C25" s="255">
        <v>15.6456</v>
      </c>
      <c r="D25" s="255">
        <v>19.7</v>
      </c>
      <c r="E25" s="255">
        <v>17.5</v>
      </c>
      <c r="F25" s="279" t="s">
        <v>559</v>
      </c>
      <c r="G25" s="225" t="s">
        <v>729</v>
      </c>
    </row>
    <row r="26" spans="1:7" ht="23.1" customHeight="1">
      <c r="A26" s="221" t="s">
        <v>730</v>
      </c>
      <c r="B26" s="248">
        <v>17.0017</v>
      </c>
      <c r="C26" s="255">
        <v>7.9278000000000004</v>
      </c>
      <c r="D26" s="255">
        <v>9.1999999999999993</v>
      </c>
      <c r="E26" s="255">
        <v>8.1</v>
      </c>
      <c r="F26" s="279" t="s">
        <v>559</v>
      </c>
      <c r="G26" s="225" t="s">
        <v>731</v>
      </c>
    </row>
    <row r="27" spans="1:7" ht="23.1" customHeight="1">
      <c r="A27" s="221" t="s">
        <v>732</v>
      </c>
      <c r="B27" s="248">
        <v>54.988100000000003</v>
      </c>
      <c r="C27" s="255">
        <v>19.600100000000001</v>
      </c>
      <c r="D27" s="255">
        <v>35.6</v>
      </c>
      <c r="E27" s="255">
        <v>28</v>
      </c>
      <c r="F27" s="279" t="s">
        <v>559</v>
      </c>
      <c r="G27" s="225" t="s">
        <v>733</v>
      </c>
    </row>
    <row r="28" spans="1:7" ht="23.1" customHeight="1">
      <c r="A28" s="221" t="s">
        <v>734</v>
      </c>
      <c r="B28" s="248">
        <v>4.8391999999999999</v>
      </c>
      <c r="C28" s="255">
        <v>8.3378999999999994</v>
      </c>
      <c r="D28" s="255">
        <v>17.399999999999999</v>
      </c>
      <c r="E28" s="255">
        <v>16.899999999999999</v>
      </c>
      <c r="F28" s="279" t="s">
        <v>559</v>
      </c>
      <c r="G28" s="225" t="s">
        <v>735</v>
      </c>
    </row>
    <row r="29" spans="1:7" ht="23.1" customHeight="1">
      <c r="A29" s="221" t="s">
        <v>736</v>
      </c>
      <c r="B29" s="248">
        <v>14.3895</v>
      </c>
      <c r="C29" s="255">
        <v>14.0625</v>
      </c>
      <c r="D29" s="255">
        <v>14.6</v>
      </c>
      <c r="E29" s="255">
        <v>17.100000000000001</v>
      </c>
      <c r="F29" s="279" t="s">
        <v>559</v>
      </c>
      <c r="G29" s="225" t="s">
        <v>737</v>
      </c>
    </row>
    <row r="30" spans="1:7" ht="23.1" customHeight="1">
      <c r="A30" s="221" t="s">
        <v>738</v>
      </c>
      <c r="B30" s="248">
        <v>47.4313</v>
      </c>
      <c r="C30" s="255">
        <v>46.062100000000001</v>
      </c>
      <c r="D30" s="255">
        <v>43.4</v>
      </c>
      <c r="E30" s="255">
        <v>40.700000000000003</v>
      </c>
      <c r="F30" s="279" t="s">
        <v>559</v>
      </c>
      <c r="G30" s="225" t="s">
        <v>739</v>
      </c>
    </row>
    <row r="31" spans="1:7" ht="23.1" customHeight="1">
      <c r="A31" s="221" t="s">
        <v>740</v>
      </c>
      <c r="B31" s="248">
        <v>4.1886000000000001</v>
      </c>
      <c r="C31" s="255">
        <v>3.5606</v>
      </c>
      <c r="D31" s="255">
        <v>2</v>
      </c>
      <c r="E31" s="255">
        <v>1.9</v>
      </c>
      <c r="F31" s="279" t="s">
        <v>559</v>
      </c>
      <c r="G31" s="225" t="s">
        <v>741</v>
      </c>
    </row>
    <row r="32" spans="1:7" ht="23.1" customHeight="1">
      <c r="A32" s="221" t="s">
        <v>742</v>
      </c>
      <c r="B32" s="248">
        <v>42.924700000000001</v>
      </c>
      <c r="C32" s="255">
        <v>32.2849</v>
      </c>
      <c r="D32" s="255">
        <v>21.2</v>
      </c>
      <c r="E32" s="255">
        <v>23.7</v>
      </c>
      <c r="F32" s="279" t="s">
        <v>559</v>
      </c>
      <c r="G32" s="225" t="s">
        <v>743</v>
      </c>
    </row>
    <row r="33" spans="1:7" ht="23.1" customHeight="1">
      <c r="A33" s="221" t="s">
        <v>744</v>
      </c>
      <c r="B33" s="248">
        <v>10.255599999999999</v>
      </c>
      <c r="C33" s="255">
        <v>9.2134999999999998</v>
      </c>
      <c r="D33" s="255">
        <v>8.6</v>
      </c>
      <c r="E33" s="255">
        <v>13.1</v>
      </c>
      <c r="F33" s="279" t="s">
        <v>559</v>
      </c>
      <c r="G33" s="228" t="s">
        <v>745</v>
      </c>
    </row>
    <row r="34" spans="1:7" ht="23.1" customHeight="1">
      <c r="A34" s="221" t="s">
        <v>746</v>
      </c>
      <c r="B34" s="248">
        <v>10.395300000000001</v>
      </c>
      <c r="C34" s="255" t="s">
        <v>559</v>
      </c>
      <c r="D34" s="255" t="s">
        <v>559</v>
      </c>
      <c r="E34" s="255" t="s">
        <v>559</v>
      </c>
      <c r="F34" s="279" t="s">
        <v>559</v>
      </c>
      <c r="G34" s="225" t="s">
        <v>747</v>
      </c>
    </row>
  </sheetData>
  <mergeCells count="4">
    <mergeCell ref="A1:G1"/>
    <mergeCell ref="A2:G2"/>
    <mergeCell ref="A3:G3"/>
    <mergeCell ref="A4:G4"/>
  </mergeCells>
  <pageMargins left="0.74803149606299213" right="0.74803149606299213" top="0.78740157480314965" bottom="0.78740157480314965" header="0.31496062992125984" footer="0.31496062992125984"/>
  <pageSetup paperSize="9" scale="95" orientation="portrait" r:id="rId1"/>
  <headerFooter>
    <oddFooter>&amp;C&amp;11 29</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sqref="A1:G1"/>
    </sheetView>
  </sheetViews>
  <sheetFormatPr defaultColWidth="5.83203125" defaultRowHeight="12"/>
  <cols>
    <col min="1" max="1" width="25.5" customWidth="1"/>
    <col min="2" max="6" width="12.33203125" customWidth="1"/>
    <col min="7" max="7" width="25.5" customWidth="1"/>
  </cols>
  <sheetData>
    <row r="1" spans="1:7" ht="19.7" customHeight="1">
      <c r="A1" s="593" t="s">
        <v>866</v>
      </c>
      <c r="B1" s="593"/>
      <c r="C1" s="593"/>
      <c r="D1" s="593"/>
      <c r="E1" s="593"/>
      <c r="F1" s="593"/>
      <c r="G1" s="593"/>
    </row>
    <row r="2" spans="1:7" ht="18.600000000000001" customHeight="1">
      <c r="A2" s="593" t="s">
        <v>867</v>
      </c>
      <c r="B2" s="593"/>
      <c r="C2" s="593"/>
      <c r="D2" s="593"/>
      <c r="E2" s="593"/>
      <c r="F2" s="593"/>
      <c r="G2" s="593"/>
    </row>
    <row r="3" spans="1:7" ht="18.600000000000001" customHeight="1">
      <c r="A3" s="594" t="s">
        <v>868</v>
      </c>
      <c r="B3" s="594"/>
      <c r="C3" s="594"/>
      <c r="D3" s="594"/>
      <c r="E3" s="594"/>
      <c r="F3" s="594"/>
      <c r="G3" s="594"/>
    </row>
    <row r="4" spans="1:7" ht="19.7" customHeight="1">
      <c r="A4" s="694" t="s">
        <v>869</v>
      </c>
      <c r="B4" s="694"/>
      <c r="C4" s="694"/>
      <c r="D4" s="694"/>
      <c r="E4" s="694"/>
      <c r="F4" s="694"/>
      <c r="G4" s="694"/>
    </row>
    <row r="5" spans="1:7" ht="19.7" customHeight="1">
      <c r="A5" s="259"/>
      <c r="B5" s="242">
        <v>2010</v>
      </c>
      <c r="C5" s="242">
        <v>2015</v>
      </c>
      <c r="D5" s="242">
        <v>2020</v>
      </c>
      <c r="E5" s="243">
        <v>2021</v>
      </c>
      <c r="F5" s="243">
        <v>2022</v>
      </c>
      <c r="G5" s="259"/>
    </row>
    <row r="6" spans="1:7" ht="6" customHeight="1">
      <c r="A6" s="91"/>
      <c r="B6" s="91"/>
      <c r="C6" s="91"/>
      <c r="D6" s="91"/>
      <c r="E6" s="91"/>
      <c r="F6" s="91"/>
      <c r="G6" s="91"/>
    </row>
    <row r="7" spans="1:7" ht="23.1" customHeight="1">
      <c r="A7" s="218" t="s">
        <v>691</v>
      </c>
      <c r="B7" s="252">
        <v>562.1</v>
      </c>
      <c r="C7" s="252">
        <v>349.6</v>
      </c>
      <c r="D7" s="252">
        <v>248.9</v>
      </c>
      <c r="E7" s="252">
        <v>262.89999999999998</v>
      </c>
      <c r="F7" s="252" t="s">
        <v>559</v>
      </c>
      <c r="G7" s="220" t="s">
        <v>692</v>
      </c>
    </row>
    <row r="8" spans="1:7" ht="36.75" customHeight="1">
      <c r="A8" s="221" t="s">
        <v>693</v>
      </c>
      <c r="B8" s="255">
        <v>2.2999999999999998</v>
      </c>
      <c r="C8" s="255" t="s">
        <v>559</v>
      </c>
      <c r="D8" s="255" t="s">
        <v>559</v>
      </c>
      <c r="E8" s="255" t="s">
        <v>559</v>
      </c>
      <c r="F8" s="255" t="s">
        <v>559</v>
      </c>
      <c r="G8" s="224" t="s">
        <v>695</v>
      </c>
    </row>
    <row r="9" spans="1:7" ht="23.1" customHeight="1">
      <c r="A9" s="221" t="s">
        <v>696</v>
      </c>
      <c r="B9" s="255">
        <v>8.1999999999999993</v>
      </c>
      <c r="C9" s="255">
        <v>10.4</v>
      </c>
      <c r="D9" s="255">
        <v>13.1</v>
      </c>
      <c r="E9" s="255">
        <v>11.9</v>
      </c>
      <c r="F9" s="255" t="s">
        <v>559</v>
      </c>
      <c r="G9" s="225" t="s">
        <v>697</v>
      </c>
    </row>
    <row r="10" spans="1:7" ht="23.1" customHeight="1">
      <c r="A10" s="221" t="s">
        <v>698</v>
      </c>
      <c r="B10" s="255">
        <v>1</v>
      </c>
      <c r="C10" s="255">
        <v>1</v>
      </c>
      <c r="D10" s="255">
        <v>1.6</v>
      </c>
      <c r="E10" s="255">
        <v>1.7</v>
      </c>
      <c r="F10" s="255" t="s">
        <v>559</v>
      </c>
      <c r="G10" s="225" t="s">
        <v>699</v>
      </c>
    </row>
    <row r="11" spans="1:7" ht="23.1" customHeight="1">
      <c r="A11" s="221" t="s">
        <v>700</v>
      </c>
      <c r="B11" s="255">
        <v>127.9</v>
      </c>
      <c r="C11" s="255">
        <v>94.2</v>
      </c>
      <c r="D11" s="255">
        <v>52.2</v>
      </c>
      <c r="E11" s="255">
        <v>56.9</v>
      </c>
      <c r="F11" s="255" t="s">
        <v>559</v>
      </c>
      <c r="G11" s="225" t="s">
        <v>701</v>
      </c>
    </row>
    <row r="12" spans="1:7" ht="23.1" customHeight="1">
      <c r="A12" s="221" t="s">
        <v>702</v>
      </c>
      <c r="B12" s="255">
        <v>194.2</v>
      </c>
      <c r="C12" s="255">
        <v>99</v>
      </c>
      <c r="D12" s="255">
        <v>58.4</v>
      </c>
      <c r="E12" s="255">
        <v>63.2</v>
      </c>
      <c r="F12" s="255" t="s">
        <v>559</v>
      </c>
      <c r="G12" s="225" t="s">
        <v>703</v>
      </c>
    </row>
    <row r="13" spans="1:7" ht="23.1" customHeight="1">
      <c r="A13" s="221" t="s">
        <v>704</v>
      </c>
      <c r="B13" s="255">
        <v>3.6</v>
      </c>
      <c r="C13" s="255">
        <v>2.5</v>
      </c>
      <c r="D13" s="255">
        <v>3.3</v>
      </c>
      <c r="E13" s="255">
        <v>3.3</v>
      </c>
      <c r="F13" s="255" t="s">
        <v>559</v>
      </c>
      <c r="G13" s="225" t="s">
        <v>705</v>
      </c>
    </row>
    <row r="14" spans="1:7" ht="23.1" customHeight="1">
      <c r="A14" s="221" t="s">
        <v>706</v>
      </c>
      <c r="B14" s="255">
        <v>0.4</v>
      </c>
      <c r="C14" s="255">
        <v>0.2</v>
      </c>
      <c r="D14" s="255">
        <v>0.3</v>
      </c>
      <c r="E14" s="255">
        <v>0.3</v>
      </c>
      <c r="F14" s="255" t="s">
        <v>559</v>
      </c>
      <c r="G14" s="225" t="s">
        <v>707</v>
      </c>
    </row>
    <row r="15" spans="1:7" ht="23.1" customHeight="1">
      <c r="A15" s="221" t="s">
        <v>708</v>
      </c>
      <c r="B15" s="255">
        <v>18</v>
      </c>
      <c r="C15" s="255">
        <v>14</v>
      </c>
      <c r="D15" s="255">
        <v>9.9</v>
      </c>
      <c r="E15" s="255">
        <v>10.4</v>
      </c>
      <c r="F15" s="255" t="s">
        <v>559</v>
      </c>
      <c r="G15" s="225" t="s">
        <v>709</v>
      </c>
    </row>
    <row r="16" spans="1:7" ht="23.1" customHeight="1">
      <c r="A16" s="221" t="s">
        <v>710</v>
      </c>
      <c r="B16" s="255">
        <v>17.399999999999999</v>
      </c>
      <c r="C16" s="255">
        <v>32.9</v>
      </c>
      <c r="D16" s="255">
        <v>16.8</v>
      </c>
      <c r="E16" s="255">
        <v>21.5</v>
      </c>
      <c r="F16" s="255" t="s">
        <v>559</v>
      </c>
      <c r="G16" s="225" t="s">
        <v>711</v>
      </c>
    </row>
    <row r="17" spans="1:7" ht="23.1" customHeight="1">
      <c r="A17" s="221" t="s">
        <v>712</v>
      </c>
      <c r="B17" s="255">
        <v>21.1</v>
      </c>
      <c r="C17" s="255">
        <v>14.7</v>
      </c>
      <c r="D17" s="255">
        <v>16.899999999999999</v>
      </c>
      <c r="E17" s="255">
        <v>16.600000000000001</v>
      </c>
      <c r="F17" s="255" t="s">
        <v>559</v>
      </c>
      <c r="G17" s="225" t="s">
        <v>713</v>
      </c>
    </row>
    <row r="18" spans="1:7" ht="23.1" customHeight="1">
      <c r="A18" s="221" t="s">
        <v>714</v>
      </c>
      <c r="B18" s="255">
        <v>4.0999999999999996</v>
      </c>
      <c r="C18" s="255">
        <v>3.6</v>
      </c>
      <c r="D18" s="255">
        <v>4.2</v>
      </c>
      <c r="E18" s="255">
        <v>4</v>
      </c>
      <c r="F18" s="255" t="s">
        <v>559</v>
      </c>
      <c r="G18" s="225" t="s">
        <v>715</v>
      </c>
    </row>
    <row r="19" spans="1:7" ht="23.1" customHeight="1">
      <c r="A19" s="221" t="s">
        <v>716</v>
      </c>
      <c r="B19" s="255">
        <v>55.7</v>
      </c>
      <c r="C19" s="255">
        <v>15</v>
      </c>
      <c r="D19" s="255">
        <v>4.3</v>
      </c>
      <c r="E19" s="255">
        <v>4.3</v>
      </c>
      <c r="F19" s="255" t="s">
        <v>559</v>
      </c>
      <c r="G19" s="225" t="s">
        <v>717</v>
      </c>
    </row>
    <row r="20" spans="1:7" ht="23.1" customHeight="1">
      <c r="A20" s="221" t="s">
        <v>718</v>
      </c>
      <c r="B20" s="255">
        <v>10.8</v>
      </c>
      <c r="C20" s="255">
        <v>7</v>
      </c>
      <c r="D20" s="255">
        <v>6.4</v>
      </c>
      <c r="E20" s="255">
        <v>6.1</v>
      </c>
      <c r="F20" s="255" t="s">
        <v>559</v>
      </c>
      <c r="G20" s="225" t="s">
        <v>719</v>
      </c>
    </row>
    <row r="21" spans="1:7" ht="23.1" customHeight="1">
      <c r="A21" s="221" t="s">
        <v>720</v>
      </c>
      <c r="B21" s="255">
        <v>10.5</v>
      </c>
      <c r="C21" s="255">
        <v>4.3</v>
      </c>
      <c r="D21" s="255">
        <v>2.7</v>
      </c>
      <c r="E21" s="255">
        <v>3.9</v>
      </c>
      <c r="F21" s="255" t="s">
        <v>559</v>
      </c>
      <c r="G21" s="225" t="s">
        <v>721</v>
      </c>
    </row>
    <row r="22" spans="1:7" ht="23.1" customHeight="1">
      <c r="A22" s="221" t="s">
        <v>722</v>
      </c>
      <c r="B22" s="255">
        <v>2.6</v>
      </c>
      <c r="C22" s="255">
        <v>3.3</v>
      </c>
      <c r="D22" s="255">
        <v>3.6</v>
      </c>
      <c r="E22" s="255">
        <v>2.9</v>
      </c>
      <c r="F22" s="255" t="s">
        <v>559</v>
      </c>
      <c r="G22" s="225" t="s">
        <v>723</v>
      </c>
    </row>
    <row r="23" spans="1:7" ht="23.1" customHeight="1">
      <c r="A23" s="221" t="s">
        <v>724</v>
      </c>
      <c r="B23" s="255">
        <v>6.9</v>
      </c>
      <c r="C23" s="255">
        <v>5.4</v>
      </c>
      <c r="D23" s="255">
        <v>7.2</v>
      </c>
      <c r="E23" s="255">
        <v>7.9</v>
      </c>
      <c r="F23" s="255" t="s">
        <v>559</v>
      </c>
      <c r="G23" s="225" t="s">
        <v>725</v>
      </c>
    </row>
    <row r="24" spans="1:7" ht="23.1" customHeight="1">
      <c r="A24" s="221" t="s">
        <v>726</v>
      </c>
      <c r="B24" s="255">
        <v>3.1</v>
      </c>
      <c r="C24" s="255">
        <v>2.2999999999999998</v>
      </c>
      <c r="D24" s="255">
        <v>2</v>
      </c>
      <c r="E24" s="255">
        <v>2.1</v>
      </c>
      <c r="F24" s="255" t="s">
        <v>559</v>
      </c>
      <c r="G24" s="225" t="s">
        <v>727</v>
      </c>
    </row>
    <row r="25" spans="1:7" ht="23.1" customHeight="1">
      <c r="A25" s="221" t="s">
        <v>728</v>
      </c>
      <c r="B25" s="255">
        <v>5.4</v>
      </c>
      <c r="C25" s="255">
        <v>3.2</v>
      </c>
      <c r="D25" s="255">
        <v>2.5</v>
      </c>
      <c r="E25" s="255">
        <v>2.8</v>
      </c>
      <c r="F25" s="255" t="s">
        <v>559</v>
      </c>
      <c r="G25" s="225" t="s">
        <v>729</v>
      </c>
    </row>
    <row r="26" spans="1:7" ht="23.1" customHeight="1">
      <c r="A26" s="221" t="s">
        <v>730</v>
      </c>
      <c r="B26" s="255">
        <v>1.2</v>
      </c>
      <c r="C26" s="255">
        <v>1.2</v>
      </c>
      <c r="D26" s="255">
        <v>1.4</v>
      </c>
      <c r="E26" s="255">
        <v>1.5</v>
      </c>
      <c r="F26" s="255" t="s">
        <v>559</v>
      </c>
      <c r="G26" s="225" t="s">
        <v>731</v>
      </c>
    </row>
    <row r="27" spans="1:7" ht="23.1" customHeight="1">
      <c r="A27" s="221" t="s">
        <v>732</v>
      </c>
      <c r="B27" s="255">
        <v>40.299999999999997</v>
      </c>
      <c r="C27" s="255">
        <v>13</v>
      </c>
      <c r="D27" s="255">
        <v>25.3</v>
      </c>
      <c r="E27" s="255">
        <v>21.2</v>
      </c>
      <c r="F27" s="255" t="s">
        <v>559</v>
      </c>
      <c r="G27" s="225" t="s">
        <v>733</v>
      </c>
    </row>
    <row r="28" spans="1:7" ht="23.1" customHeight="1">
      <c r="A28" s="221" t="s">
        <v>734</v>
      </c>
      <c r="B28" s="255">
        <v>0.7</v>
      </c>
      <c r="C28" s="255">
        <v>1.3</v>
      </c>
      <c r="D28" s="255">
        <v>0.9</v>
      </c>
      <c r="E28" s="255">
        <v>1.2</v>
      </c>
      <c r="F28" s="255" t="s">
        <v>559</v>
      </c>
      <c r="G28" s="225" t="s">
        <v>735</v>
      </c>
    </row>
    <row r="29" spans="1:7" ht="23.1" customHeight="1">
      <c r="A29" s="221" t="s">
        <v>736</v>
      </c>
      <c r="B29" s="255">
        <v>6.9</v>
      </c>
      <c r="C29" s="255">
        <v>2.5</v>
      </c>
      <c r="D29" s="255">
        <v>2.2000000000000002</v>
      </c>
      <c r="E29" s="255">
        <v>2.5</v>
      </c>
      <c r="F29" s="255" t="s">
        <v>559</v>
      </c>
      <c r="G29" s="225" t="s">
        <v>737</v>
      </c>
    </row>
    <row r="30" spans="1:7" ht="23.1" customHeight="1">
      <c r="A30" s="221" t="s">
        <v>738</v>
      </c>
      <c r="B30" s="255">
        <v>8.8000000000000007</v>
      </c>
      <c r="C30" s="255">
        <v>8.6</v>
      </c>
      <c r="D30" s="255">
        <v>7.5</v>
      </c>
      <c r="E30" s="255">
        <v>9.1999999999999993</v>
      </c>
      <c r="F30" s="255" t="s">
        <v>559</v>
      </c>
      <c r="G30" s="225" t="s">
        <v>739</v>
      </c>
    </row>
    <row r="31" spans="1:7" ht="23.1" customHeight="1">
      <c r="A31" s="221" t="s">
        <v>740</v>
      </c>
      <c r="B31" s="255">
        <v>0.7</v>
      </c>
      <c r="C31" s="255">
        <v>1</v>
      </c>
      <c r="D31" s="255">
        <v>0.4</v>
      </c>
      <c r="E31" s="255">
        <v>0.3</v>
      </c>
      <c r="F31" s="255" t="s">
        <v>559</v>
      </c>
      <c r="G31" s="225" t="s">
        <v>741</v>
      </c>
    </row>
    <row r="32" spans="1:7" ht="23.1" customHeight="1">
      <c r="A32" s="221" t="s">
        <v>742</v>
      </c>
      <c r="B32" s="255">
        <v>4.8</v>
      </c>
      <c r="C32" s="255">
        <v>4.3</v>
      </c>
      <c r="D32" s="255">
        <v>3</v>
      </c>
      <c r="E32" s="255">
        <v>3.9</v>
      </c>
      <c r="F32" s="255" t="s">
        <v>559</v>
      </c>
      <c r="G32" s="225" t="s">
        <v>743</v>
      </c>
    </row>
    <row r="33" spans="1:7" ht="23.1" customHeight="1">
      <c r="A33" s="221" t="s">
        <v>744</v>
      </c>
      <c r="B33" s="255">
        <v>4</v>
      </c>
      <c r="C33" s="255">
        <v>4.7</v>
      </c>
      <c r="D33" s="255">
        <v>2.8</v>
      </c>
      <c r="E33" s="255">
        <v>3.3</v>
      </c>
      <c r="F33" s="255" t="s">
        <v>559</v>
      </c>
      <c r="G33" s="228" t="s">
        <v>745</v>
      </c>
    </row>
    <row r="34" spans="1:7" ht="23.1" customHeight="1">
      <c r="A34" s="221" t="s">
        <v>746</v>
      </c>
      <c r="B34" s="255">
        <v>1.5</v>
      </c>
      <c r="C34" s="255" t="s">
        <v>559</v>
      </c>
      <c r="D34" s="255" t="s">
        <v>559</v>
      </c>
      <c r="E34" s="255" t="s">
        <v>559</v>
      </c>
      <c r="F34" s="255" t="s">
        <v>559</v>
      </c>
      <c r="G34" s="225" t="s">
        <v>747</v>
      </c>
    </row>
  </sheetData>
  <mergeCells count="4">
    <mergeCell ref="A1:G1"/>
    <mergeCell ref="A2:G2"/>
    <mergeCell ref="A3:G3"/>
    <mergeCell ref="A4:G4"/>
  </mergeCells>
  <pageMargins left="0.74803149606299213" right="0.74803149606299213" top="0.78740157480314965" bottom="0.78740157480314965" header="0.31496062992125984" footer="0.31496062992125984"/>
  <pageSetup paperSize="9" scale="95" orientation="portrait" r:id="rId1"/>
  <headerFooter>
    <oddFooter>&amp;C&amp;11 30</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sqref="A1:G1"/>
    </sheetView>
  </sheetViews>
  <sheetFormatPr defaultColWidth="5.83203125" defaultRowHeight="12"/>
  <cols>
    <col min="1" max="1" width="25.5" customWidth="1"/>
    <col min="2" max="6" width="12.33203125" customWidth="1"/>
    <col min="7" max="7" width="25.5" customWidth="1"/>
  </cols>
  <sheetData>
    <row r="1" spans="1:7" ht="19.7" customHeight="1">
      <c r="A1" s="593" t="s">
        <v>870</v>
      </c>
      <c r="B1" s="593"/>
      <c r="C1" s="593"/>
      <c r="D1" s="593"/>
      <c r="E1" s="593"/>
      <c r="F1" s="593"/>
      <c r="G1" s="593"/>
    </row>
    <row r="2" spans="1:7" ht="18.600000000000001" customHeight="1">
      <c r="A2" s="593" t="s">
        <v>871</v>
      </c>
      <c r="B2" s="593"/>
      <c r="C2" s="593"/>
      <c r="D2" s="593"/>
      <c r="E2" s="593"/>
      <c r="F2" s="593"/>
      <c r="G2" s="593"/>
    </row>
    <row r="3" spans="1:7" ht="19.7" customHeight="1">
      <c r="A3" s="594" t="s">
        <v>872</v>
      </c>
      <c r="B3" s="594"/>
      <c r="C3" s="594"/>
      <c r="D3" s="594"/>
      <c r="E3" s="594"/>
      <c r="F3" s="594"/>
      <c r="G3" s="594"/>
    </row>
    <row r="4" spans="1:7" ht="19.7" customHeight="1">
      <c r="A4" s="694" t="s">
        <v>869</v>
      </c>
      <c r="B4" s="694"/>
      <c r="C4" s="694"/>
      <c r="D4" s="694"/>
      <c r="E4" s="694"/>
      <c r="F4" s="694"/>
      <c r="G4" s="694"/>
    </row>
    <row r="5" spans="1:7" ht="19.7" customHeight="1">
      <c r="A5" s="259"/>
      <c r="B5" s="242">
        <v>2010</v>
      </c>
      <c r="C5" s="242">
        <v>2015</v>
      </c>
      <c r="D5" s="242">
        <v>2020</v>
      </c>
      <c r="E5" s="243">
        <v>2021</v>
      </c>
      <c r="F5" s="243">
        <v>2022</v>
      </c>
      <c r="G5" s="259"/>
    </row>
    <row r="6" spans="1:7" ht="6" customHeight="1">
      <c r="A6" s="91"/>
      <c r="B6" s="91"/>
      <c r="C6" s="91"/>
      <c r="D6" s="91"/>
      <c r="E6" s="91"/>
      <c r="F6" s="91"/>
      <c r="G6" s="91"/>
    </row>
    <row r="7" spans="1:7" ht="23.1" customHeight="1">
      <c r="A7" s="218" t="s">
        <v>691</v>
      </c>
      <c r="B7" s="252">
        <v>1206.3</v>
      </c>
      <c r="C7" s="252">
        <v>830.3</v>
      </c>
      <c r="D7" s="252">
        <v>601</v>
      </c>
      <c r="E7" s="252">
        <v>575.70000000000005</v>
      </c>
      <c r="F7" s="252" t="s">
        <v>559</v>
      </c>
      <c r="G7" s="220" t="s">
        <v>692</v>
      </c>
    </row>
    <row r="8" spans="1:7" ht="36.75" customHeight="1">
      <c r="A8" s="221" t="s">
        <v>693</v>
      </c>
      <c r="B8" s="255">
        <v>11.4</v>
      </c>
      <c r="C8" s="255" t="s">
        <v>559</v>
      </c>
      <c r="D8" s="255" t="s">
        <v>559</v>
      </c>
      <c r="E8" s="255" t="s">
        <v>559</v>
      </c>
      <c r="F8" s="255" t="s">
        <v>559</v>
      </c>
      <c r="G8" s="224" t="s">
        <v>695</v>
      </c>
    </row>
    <row r="9" spans="1:7" ht="23.1" customHeight="1">
      <c r="A9" s="221" t="s">
        <v>696</v>
      </c>
      <c r="B9" s="255">
        <v>64</v>
      </c>
      <c r="C9" s="255">
        <v>64.900000000000006</v>
      </c>
      <c r="D9" s="255">
        <v>43.3</v>
      </c>
      <c r="E9" s="255">
        <v>40.299999999999997</v>
      </c>
      <c r="F9" s="255" t="s">
        <v>559</v>
      </c>
      <c r="G9" s="225" t="s">
        <v>697</v>
      </c>
    </row>
    <row r="10" spans="1:7" ht="23.1" customHeight="1">
      <c r="A10" s="221" t="s">
        <v>698</v>
      </c>
      <c r="B10" s="255">
        <v>0.5</v>
      </c>
      <c r="C10" s="255">
        <v>0.4</v>
      </c>
      <c r="D10" s="255">
        <v>0.3</v>
      </c>
      <c r="E10" s="255">
        <v>0.3</v>
      </c>
      <c r="F10" s="255" t="s">
        <v>559</v>
      </c>
      <c r="G10" s="225" t="s">
        <v>699</v>
      </c>
    </row>
    <row r="11" spans="1:7" ht="23.1" customHeight="1">
      <c r="A11" s="221" t="s">
        <v>700</v>
      </c>
      <c r="B11" s="255">
        <v>231.9</v>
      </c>
      <c r="C11" s="255">
        <v>97.6</v>
      </c>
      <c r="D11" s="255">
        <v>60.7</v>
      </c>
      <c r="E11" s="255">
        <v>55.1</v>
      </c>
      <c r="F11" s="255" t="s">
        <v>559</v>
      </c>
      <c r="G11" s="225" t="s">
        <v>701</v>
      </c>
    </row>
    <row r="12" spans="1:7" ht="23.1" customHeight="1">
      <c r="A12" s="221" t="s">
        <v>702</v>
      </c>
      <c r="B12" s="255">
        <v>373.4</v>
      </c>
      <c r="C12" s="255">
        <v>257.7</v>
      </c>
      <c r="D12" s="255">
        <v>213.4</v>
      </c>
      <c r="E12" s="255">
        <v>187.2</v>
      </c>
      <c r="F12" s="255" t="s">
        <v>559</v>
      </c>
      <c r="G12" s="225" t="s">
        <v>703</v>
      </c>
    </row>
    <row r="13" spans="1:7" ht="23.1" customHeight="1">
      <c r="A13" s="221" t="s">
        <v>704</v>
      </c>
      <c r="B13" s="255">
        <v>0.6</v>
      </c>
      <c r="C13" s="255">
        <v>1</v>
      </c>
      <c r="D13" s="255">
        <v>0.7</v>
      </c>
      <c r="E13" s="255">
        <v>1.1000000000000001</v>
      </c>
      <c r="F13" s="255" t="s">
        <v>559</v>
      </c>
      <c r="G13" s="225" t="s">
        <v>705</v>
      </c>
    </row>
    <row r="14" spans="1:7" ht="23.1" customHeight="1">
      <c r="A14" s="221" t="s">
        <v>706</v>
      </c>
      <c r="B14" s="255">
        <v>0</v>
      </c>
      <c r="C14" s="255">
        <v>0.1</v>
      </c>
      <c r="D14" s="255">
        <v>0.2</v>
      </c>
      <c r="E14" s="255">
        <v>0.1</v>
      </c>
      <c r="F14" s="255" t="s">
        <v>559</v>
      </c>
      <c r="G14" s="225" t="s">
        <v>707</v>
      </c>
    </row>
    <row r="15" spans="1:7" ht="23.1" customHeight="1">
      <c r="A15" s="221" t="s">
        <v>708</v>
      </c>
      <c r="B15" s="255">
        <v>72.400000000000006</v>
      </c>
      <c r="C15" s="255">
        <v>74.5</v>
      </c>
      <c r="D15" s="255">
        <v>67.5</v>
      </c>
      <c r="E15" s="255">
        <v>60</v>
      </c>
      <c r="F15" s="255" t="s">
        <v>559</v>
      </c>
      <c r="G15" s="225" t="s">
        <v>709</v>
      </c>
    </row>
    <row r="16" spans="1:7" ht="23.1" customHeight="1">
      <c r="A16" s="221" t="s">
        <v>710</v>
      </c>
      <c r="B16" s="255">
        <v>121.8</v>
      </c>
      <c r="C16" s="255">
        <v>160.1</v>
      </c>
      <c r="D16" s="255">
        <v>95.6</v>
      </c>
      <c r="E16" s="255">
        <v>119.7</v>
      </c>
      <c r="F16" s="255" t="s">
        <v>559</v>
      </c>
      <c r="G16" s="225" t="s">
        <v>711</v>
      </c>
    </row>
    <row r="17" spans="1:7" ht="23.1" customHeight="1">
      <c r="A17" s="221" t="s">
        <v>712</v>
      </c>
      <c r="B17" s="255">
        <v>50.2</v>
      </c>
      <c r="C17" s="255">
        <v>35.700000000000003</v>
      </c>
      <c r="D17" s="255">
        <v>27</v>
      </c>
      <c r="E17" s="255">
        <v>25.4</v>
      </c>
      <c r="F17" s="255" t="s">
        <v>559</v>
      </c>
      <c r="G17" s="225" t="s">
        <v>713</v>
      </c>
    </row>
    <row r="18" spans="1:7" ht="23.1" customHeight="1">
      <c r="A18" s="221" t="s">
        <v>714</v>
      </c>
      <c r="B18" s="255">
        <v>1.3</v>
      </c>
      <c r="C18" s="255">
        <v>2.2000000000000002</v>
      </c>
      <c r="D18" s="255">
        <v>0.7</v>
      </c>
      <c r="E18" s="255">
        <v>0.8</v>
      </c>
      <c r="F18" s="255" t="s">
        <v>559</v>
      </c>
      <c r="G18" s="225" t="s">
        <v>715</v>
      </c>
    </row>
    <row r="19" spans="1:7" ht="23.1" customHeight="1">
      <c r="A19" s="221" t="s">
        <v>716</v>
      </c>
      <c r="B19" s="255">
        <v>131.1</v>
      </c>
      <c r="C19" s="255">
        <v>43.9</v>
      </c>
      <c r="D19" s="255">
        <v>8.9</v>
      </c>
      <c r="E19" s="255">
        <v>8.9</v>
      </c>
      <c r="F19" s="255" t="s">
        <v>559</v>
      </c>
      <c r="G19" s="225" t="s">
        <v>717</v>
      </c>
    </row>
    <row r="20" spans="1:7" ht="23.1" customHeight="1">
      <c r="A20" s="221" t="s">
        <v>718</v>
      </c>
      <c r="B20" s="255">
        <v>31.6</v>
      </c>
      <c r="C20" s="255">
        <v>32.5</v>
      </c>
      <c r="D20" s="255">
        <v>21.9</v>
      </c>
      <c r="E20" s="255">
        <v>19.600000000000001</v>
      </c>
      <c r="F20" s="255" t="s">
        <v>559</v>
      </c>
      <c r="G20" s="225" t="s">
        <v>719</v>
      </c>
    </row>
    <row r="21" spans="1:7" ht="23.1" customHeight="1">
      <c r="A21" s="221" t="s">
        <v>720</v>
      </c>
      <c r="B21" s="255">
        <v>1.1000000000000001</v>
      </c>
      <c r="C21" s="255">
        <v>0.6</v>
      </c>
      <c r="D21" s="255">
        <v>0.5</v>
      </c>
      <c r="E21" s="255">
        <v>0.6</v>
      </c>
      <c r="F21" s="255" t="s">
        <v>559</v>
      </c>
      <c r="G21" s="225" t="s">
        <v>721</v>
      </c>
    </row>
    <row r="22" spans="1:7" ht="23.1" customHeight="1">
      <c r="A22" s="221" t="s">
        <v>722</v>
      </c>
      <c r="B22" s="255">
        <v>1.5</v>
      </c>
      <c r="C22" s="255">
        <v>1.8</v>
      </c>
      <c r="D22" s="255">
        <v>1.1000000000000001</v>
      </c>
      <c r="E22" s="255">
        <v>0.8</v>
      </c>
      <c r="F22" s="255" t="s">
        <v>559</v>
      </c>
      <c r="G22" s="225" t="s">
        <v>723</v>
      </c>
    </row>
    <row r="23" spans="1:7" ht="23.1" customHeight="1">
      <c r="A23" s="221" t="s">
        <v>724</v>
      </c>
      <c r="B23" s="255">
        <v>2.4</v>
      </c>
      <c r="C23" s="255">
        <v>5.4</v>
      </c>
      <c r="D23" s="255">
        <v>2.8</v>
      </c>
      <c r="E23" s="255">
        <v>4.8</v>
      </c>
      <c r="F23" s="255" t="s">
        <v>559</v>
      </c>
      <c r="G23" s="225" t="s">
        <v>725</v>
      </c>
    </row>
    <row r="24" spans="1:7" ht="23.1" customHeight="1">
      <c r="A24" s="221" t="s">
        <v>726</v>
      </c>
      <c r="B24" s="255">
        <v>1</v>
      </c>
      <c r="C24" s="255">
        <v>0.8</v>
      </c>
      <c r="D24" s="255">
        <v>0.4</v>
      </c>
      <c r="E24" s="255">
        <v>0.3</v>
      </c>
      <c r="F24" s="255" t="s">
        <v>559</v>
      </c>
      <c r="G24" s="225" t="s">
        <v>727</v>
      </c>
    </row>
    <row r="25" spans="1:7" ht="23.1" customHeight="1">
      <c r="A25" s="221" t="s">
        <v>728</v>
      </c>
      <c r="B25" s="255">
        <v>3.6</v>
      </c>
      <c r="C25" s="255">
        <v>2.9</v>
      </c>
      <c r="D25" s="255">
        <v>3.2</v>
      </c>
      <c r="E25" s="255">
        <v>3.4</v>
      </c>
      <c r="F25" s="255" t="s">
        <v>559</v>
      </c>
      <c r="G25" s="225" t="s">
        <v>729</v>
      </c>
    </row>
    <row r="26" spans="1:7" ht="23.1" customHeight="1">
      <c r="A26" s="221" t="s">
        <v>730</v>
      </c>
      <c r="B26" s="255">
        <v>0.2</v>
      </c>
      <c r="C26" s="255">
        <v>0.3</v>
      </c>
      <c r="D26" s="255">
        <v>0.3</v>
      </c>
      <c r="E26" s="255">
        <v>0.4</v>
      </c>
      <c r="F26" s="255" t="s">
        <v>559</v>
      </c>
      <c r="G26" s="225" t="s">
        <v>731</v>
      </c>
    </row>
    <row r="27" spans="1:7" ht="23.1" customHeight="1">
      <c r="A27" s="221" t="s">
        <v>732</v>
      </c>
      <c r="B27" s="255">
        <v>70.5</v>
      </c>
      <c r="C27" s="255">
        <v>16.399999999999999</v>
      </c>
      <c r="D27" s="255">
        <v>40.200000000000003</v>
      </c>
      <c r="E27" s="255">
        <v>26.4</v>
      </c>
      <c r="F27" s="255" t="s">
        <v>559</v>
      </c>
      <c r="G27" s="225" t="s">
        <v>733</v>
      </c>
    </row>
    <row r="28" spans="1:7" ht="23.1" customHeight="1">
      <c r="A28" s="221" t="s">
        <v>734</v>
      </c>
      <c r="B28" s="255">
        <v>0.2</v>
      </c>
      <c r="C28" s="255">
        <v>0.7</v>
      </c>
      <c r="D28" s="255">
        <v>0.6</v>
      </c>
      <c r="E28" s="255">
        <v>0.6</v>
      </c>
      <c r="F28" s="255" t="s">
        <v>559</v>
      </c>
      <c r="G28" s="225" t="s">
        <v>735</v>
      </c>
    </row>
    <row r="29" spans="1:7" ht="23.1" customHeight="1">
      <c r="A29" s="221" t="s">
        <v>736</v>
      </c>
      <c r="B29" s="255">
        <v>0.7</v>
      </c>
      <c r="C29" s="255">
        <v>2.2999999999999998</v>
      </c>
      <c r="D29" s="255">
        <v>1.6</v>
      </c>
      <c r="E29" s="255">
        <v>2.8</v>
      </c>
      <c r="F29" s="255" t="s">
        <v>559</v>
      </c>
      <c r="G29" s="225" t="s">
        <v>737</v>
      </c>
    </row>
    <row r="30" spans="1:7" ht="23.1" customHeight="1">
      <c r="A30" s="221" t="s">
        <v>738</v>
      </c>
      <c r="B30" s="255">
        <v>14.3</v>
      </c>
      <c r="C30" s="255">
        <v>13.3</v>
      </c>
      <c r="D30" s="255">
        <v>4.5999999999999996</v>
      </c>
      <c r="E30" s="255">
        <v>6.7</v>
      </c>
      <c r="F30" s="255" t="s">
        <v>559</v>
      </c>
      <c r="G30" s="225" t="s">
        <v>739</v>
      </c>
    </row>
    <row r="31" spans="1:7" ht="23.1" customHeight="1">
      <c r="A31" s="221" t="s">
        <v>740</v>
      </c>
      <c r="B31" s="255">
        <v>0.6</v>
      </c>
      <c r="C31" s="255">
        <v>0.5</v>
      </c>
      <c r="D31" s="255">
        <v>0.2</v>
      </c>
      <c r="E31" s="255">
        <v>0.1</v>
      </c>
      <c r="F31" s="255" t="s">
        <v>559</v>
      </c>
      <c r="G31" s="225" t="s">
        <v>741</v>
      </c>
    </row>
    <row r="32" spans="1:7" ht="23.1" customHeight="1">
      <c r="A32" s="221" t="s">
        <v>742</v>
      </c>
      <c r="B32" s="255">
        <v>11.9</v>
      </c>
      <c r="C32" s="255">
        <v>8.1999999999999993</v>
      </c>
      <c r="D32" s="255">
        <v>2</v>
      </c>
      <c r="E32" s="255">
        <v>3.5</v>
      </c>
      <c r="F32" s="255" t="s">
        <v>559</v>
      </c>
      <c r="G32" s="225" t="s">
        <v>743</v>
      </c>
    </row>
    <row r="33" spans="1:7" ht="23.1" customHeight="1">
      <c r="A33" s="221" t="s">
        <v>744</v>
      </c>
      <c r="B33" s="255">
        <v>7.6</v>
      </c>
      <c r="C33" s="255">
        <v>6.5</v>
      </c>
      <c r="D33" s="255">
        <v>3.3</v>
      </c>
      <c r="E33" s="255">
        <v>6.8</v>
      </c>
      <c r="F33" s="255" t="s">
        <v>559</v>
      </c>
      <c r="G33" s="228" t="s">
        <v>745</v>
      </c>
    </row>
    <row r="34" spans="1:7" ht="23.1" customHeight="1">
      <c r="A34" s="221" t="s">
        <v>746</v>
      </c>
      <c r="B34" s="255">
        <v>0.5</v>
      </c>
      <c r="C34" s="255" t="s">
        <v>559</v>
      </c>
      <c r="D34" s="255" t="s">
        <v>559</v>
      </c>
      <c r="E34" s="255" t="s">
        <v>559</v>
      </c>
      <c r="F34" s="255" t="s">
        <v>559</v>
      </c>
      <c r="G34" s="225" t="s">
        <v>747</v>
      </c>
    </row>
  </sheetData>
  <mergeCells count="4">
    <mergeCell ref="A1:G1"/>
    <mergeCell ref="A2:G2"/>
    <mergeCell ref="A3:G3"/>
    <mergeCell ref="A4:G4"/>
  </mergeCells>
  <pageMargins left="0.74803149606299213" right="0.74803149606299213" top="0.78740157480314965" bottom="0.78740157480314965" header="0.31496062992125984" footer="0.31496062992125984"/>
  <pageSetup paperSize="9" scale="95" orientation="portrait" r:id="rId1"/>
  <headerFooter>
    <oddFooter>&amp;C&amp;11 31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sqref="A1:G1"/>
    </sheetView>
  </sheetViews>
  <sheetFormatPr defaultColWidth="5.83203125" defaultRowHeight="12"/>
  <cols>
    <col min="1" max="1" width="25.5" customWidth="1"/>
    <col min="2" max="6" width="12.33203125" customWidth="1"/>
    <col min="7" max="7" width="25.5" customWidth="1"/>
  </cols>
  <sheetData>
    <row r="1" spans="1:7" ht="19.7" customHeight="1">
      <c r="A1" s="593" t="s">
        <v>873</v>
      </c>
      <c r="B1" s="593"/>
      <c r="C1" s="593"/>
      <c r="D1" s="593"/>
      <c r="E1" s="593"/>
      <c r="F1" s="593"/>
      <c r="G1" s="593"/>
    </row>
    <row r="2" spans="1:7" ht="18.600000000000001" customHeight="1">
      <c r="A2" s="593" t="s">
        <v>871</v>
      </c>
      <c r="B2" s="593"/>
      <c r="C2" s="593"/>
      <c r="D2" s="593"/>
      <c r="E2" s="593"/>
      <c r="F2" s="593"/>
      <c r="G2" s="593"/>
    </row>
    <row r="3" spans="1:7" ht="19.7" customHeight="1">
      <c r="A3" s="594" t="s">
        <v>874</v>
      </c>
      <c r="B3" s="594"/>
      <c r="C3" s="594"/>
      <c r="D3" s="594"/>
      <c r="E3" s="594"/>
      <c r="F3" s="594"/>
      <c r="G3" s="594"/>
    </row>
    <row r="4" spans="1:7" ht="19.7" customHeight="1">
      <c r="A4" s="694" t="s">
        <v>869</v>
      </c>
      <c r="B4" s="694"/>
      <c r="C4" s="694"/>
      <c r="D4" s="694"/>
      <c r="E4" s="694"/>
      <c r="F4" s="694"/>
      <c r="G4" s="694"/>
    </row>
    <row r="5" spans="1:7" ht="19.7" customHeight="1">
      <c r="A5" s="259"/>
      <c r="B5" s="242">
        <v>2010</v>
      </c>
      <c r="C5" s="242">
        <v>2015</v>
      </c>
      <c r="D5" s="242">
        <v>2020</v>
      </c>
      <c r="E5" s="243">
        <v>2021</v>
      </c>
      <c r="F5" s="243">
        <v>2022</v>
      </c>
      <c r="G5" s="259"/>
    </row>
    <row r="6" spans="1:7" ht="6" customHeight="1">
      <c r="A6" s="91"/>
      <c r="B6" s="91"/>
      <c r="C6" s="91"/>
      <c r="D6" s="91"/>
      <c r="E6" s="91"/>
      <c r="F6" s="91"/>
      <c r="G6" s="91"/>
    </row>
    <row r="7" spans="1:7" ht="23.1" customHeight="1">
      <c r="A7" s="218" t="s">
        <v>691</v>
      </c>
      <c r="B7" s="252">
        <v>310.5</v>
      </c>
      <c r="C7" s="252">
        <v>233.8</v>
      </c>
      <c r="D7" s="252">
        <v>181.3</v>
      </c>
      <c r="E7" s="252">
        <v>174</v>
      </c>
      <c r="F7" s="252" t="s">
        <v>559</v>
      </c>
      <c r="G7" s="220" t="s">
        <v>692</v>
      </c>
    </row>
    <row r="8" spans="1:7" ht="36.75" customHeight="1">
      <c r="A8" s="221" t="s">
        <v>693</v>
      </c>
      <c r="B8" s="255">
        <v>2.4</v>
      </c>
      <c r="C8" s="255" t="s">
        <v>559</v>
      </c>
      <c r="D8" s="255" t="s">
        <v>559</v>
      </c>
      <c r="E8" s="255" t="s">
        <v>559</v>
      </c>
      <c r="F8" s="255" t="s">
        <v>559</v>
      </c>
      <c r="G8" s="224" t="s">
        <v>695</v>
      </c>
    </row>
    <row r="9" spans="1:7" ht="23.1" customHeight="1">
      <c r="A9" s="221" t="s">
        <v>696</v>
      </c>
      <c r="B9" s="255">
        <v>7.8</v>
      </c>
      <c r="C9" s="255">
        <v>10.1</v>
      </c>
      <c r="D9" s="255">
        <v>6.8</v>
      </c>
      <c r="E9" s="255">
        <v>7.2</v>
      </c>
      <c r="F9" s="255" t="s">
        <v>559</v>
      </c>
      <c r="G9" s="225" t="s">
        <v>697</v>
      </c>
    </row>
    <row r="10" spans="1:7" ht="23.1" customHeight="1">
      <c r="A10" s="221" t="s">
        <v>698</v>
      </c>
      <c r="B10" s="255">
        <v>0.7</v>
      </c>
      <c r="C10" s="255">
        <v>0.5</v>
      </c>
      <c r="D10" s="255">
        <v>0.5</v>
      </c>
      <c r="E10" s="255">
        <v>0.7</v>
      </c>
      <c r="F10" s="255" t="s">
        <v>559</v>
      </c>
      <c r="G10" s="225" t="s">
        <v>699</v>
      </c>
    </row>
    <row r="11" spans="1:7" ht="23.1" customHeight="1">
      <c r="A11" s="221" t="s">
        <v>700</v>
      </c>
      <c r="B11" s="255">
        <v>54.3</v>
      </c>
      <c r="C11" s="255">
        <v>35</v>
      </c>
      <c r="D11" s="255">
        <v>27</v>
      </c>
      <c r="E11" s="255">
        <v>26.6</v>
      </c>
      <c r="F11" s="255" t="s">
        <v>559</v>
      </c>
      <c r="G11" s="225" t="s">
        <v>701</v>
      </c>
    </row>
    <row r="12" spans="1:7" ht="23.1" customHeight="1">
      <c r="A12" s="221" t="s">
        <v>702</v>
      </c>
      <c r="B12" s="255">
        <v>77.7</v>
      </c>
      <c r="C12" s="255">
        <v>52.5</v>
      </c>
      <c r="D12" s="255">
        <v>37.1</v>
      </c>
      <c r="E12" s="255">
        <v>35</v>
      </c>
      <c r="F12" s="255" t="s">
        <v>559</v>
      </c>
      <c r="G12" s="225" t="s">
        <v>703</v>
      </c>
    </row>
    <row r="13" spans="1:7" ht="23.1" customHeight="1">
      <c r="A13" s="221" t="s">
        <v>704</v>
      </c>
      <c r="B13" s="255">
        <v>1.7</v>
      </c>
      <c r="C13" s="255">
        <v>1.4</v>
      </c>
      <c r="D13" s="255">
        <v>1.5</v>
      </c>
      <c r="E13" s="255">
        <v>1.5</v>
      </c>
      <c r="F13" s="255" t="s">
        <v>559</v>
      </c>
      <c r="G13" s="225" t="s">
        <v>705</v>
      </c>
    </row>
    <row r="14" spans="1:7" ht="23.1" customHeight="1">
      <c r="A14" s="221" t="s">
        <v>706</v>
      </c>
      <c r="B14" s="255">
        <v>1.1000000000000001</v>
      </c>
      <c r="C14" s="255">
        <v>0.6</v>
      </c>
      <c r="D14" s="255">
        <v>0.7</v>
      </c>
      <c r="E14" s="255">
        <v>0.7</v>
      </c>
      <c r="F14" s="255" t="s">
        <v>559</v>
      </c>
      <c r="G14" s="225" t="s">
        <v>707</v>
      </c>
    </row>
    <row r="15" spans="1:7" ht="23.1" customHeight="1">
      <c r="A15" s="221" t="s">
        <v>708</v>
      </c>
      <c r="B15" s="255">
        <v>36.299999999999997</v>
      </c>
      <c r="C15" s="255">
        <v>36.799999999999997</v>
      </c>
      <c r="D15" s="255">
        <v>24.9</v>
      </c>
      <c r="E15" s="255">
        <v>22.6</v>
      </c>
      <c r="F15" s="255" t="s">
        <v>559</v>
      </c>
      <c r="G15" s="225" t="s">
        <v>709</v>
      </c>
    </row>
    <row r="16" spans="1:7" ht="23.1" customHeight="1">
      <c r="A16" s="221" t="s">
        <v>710</v>
      </c>
      <c r="B16" s="255">
        <v>10.8</v>
      </c>
      <c r="C16" s="255">
        <v>14.9</v>
      </c>
      <c r="D16" s="255">
        <v>11.2</v>
      </c>
      <c r="E16" s="255">
        <v>13.9</v>
      </c>
      <c r="F16" s="255" t="s">
        <v>559</v>
      </c>
      <c r="G16" s="225" t="s">
        <v>711</v>
      </c>
    </row>
    <row r="17" spans="1:7" ht="23.1" customHeight="1">
      <c r="A17" s="221" t="s">
        <v>712</v>
      </c>
      <c r="B17" s="255">
        <v>15.7</v>
      </c>
      <c r="C17" s="255">
        <v>10.4</v>
      </c>
      <c r="D17" s="255">
        <v>6.5</v>
      </c>
      <c r="E17" s="255">
        <v>5.5</v>
      </c>
      <c r="F17" s="255" t="s">
        <v>559</v>
      </c>
      <c r="G17" s="225" t="s">
        <v>713</v>
      </c>
    </row>
    <row r="18" spans="1:7" ht="23.1" customHeight="1">
      <c r="A18" s="221" t="s">
        <v>714</v>
      </c>
      <c r="B18" s="255">
        <v>1.6</v>
      </c>
      <c r="C18" s="255">
        <v>1.2</v>
      </c>
      <c r="D18" s="255">
        <v>0.9</v>
      </c>
      <c r="E18" s="255">
        <v>0.9</v>
      </c>
      <c r="F18" s="255" t="s">
        <v>559</v>
      </c>
      <c r="G18" s="225" t="s">
        <v>715</v>
      </c>
    </row>
    <row r="19" spans="1:7" ht="23.1" customHeight="1">
      <c r="A19" s="221" t="s">
        <v>716</v>
      </c>
      <c r="B19" s="255">
        <v>28.1</v>
      </c>
      <c r="C19" s="255">
        <v>10.3</v>
      </c>
      <c r="D19" s="255">
        <v>4.9000000000000004</v>
      </c>
      <c r="E19" s="255">
        <v>4.9000000000000004</v>
      </c>
      <c r="F19" s="255" t="s">
        <v>559</v>
      </c>
      <c r="G19" s="225" t="s">
        <v>717</v>
      </c>
    </row>
    <row r="20" spans="1:7" ht="23.1" customHeight="1">
      <c r="A20" s="221" t="s">
        <v>718</v>
      </c>
      <c r="B20" s="255">
        <v>5.9</v>
      </c>
      <c r="C20" s="255">
        <v>6.2</v>
      </c>
      <c r="D20" s="255">
        <v>5.5</v>
      </c>
      <c r="E20" s="255">
        <v>5.6</v>
      </c>
      <c r="F20" s="255" t="s">
        <v>559</v>
      </c>
      <c r="G20" s="225" t="s">
        <v>719</v>
      </c>
    </row>
    <row r="21" spans="1:7" ht="23.1" customHeight="1">
      <c r="A21" s="221" t="s">
        <v>720</v>
      </c>
      <c r="B21" s="255">
        <v>2.2000000000000002</v>
      </c>
      <c r="C21" s="255">
        <v>2.2999999999999998</v>
      </c>
      <c r="D21" s="255">
        <v>2.5</v>
      </c>
      <c r="E21" s="255">
        <v>2.5</v>
      </c>
      <c r="F21" s="255" t="s">
        <v>559</v>
      </c>
      <c r="G21" s="225" t="s">
        <v>721</v>
      </c>
    </row>
    <row r="22" spans="1:7" ht="23.1" customHeight="1">
      <c r="A22" s="221" t="s">
        <v>722</v>
      </c>
      <c r="B22" s="255">
        <v>3.1</v>
      </c>
      <c r="C22" s="255">
        <v>2.7</v>
      </c>
      <c r="D22" s="255">
        <v>1.4</v>
      </c>
      <c r="E22" s="255">
        <v>1.5</v>
      </c>
      <c r="F22" s="255" t="s">
        <v>559</v>
      </c>
      <c r="G22" s="225" t="s">
        <v>723</v>
      </c>
    </row>
    <row r="23" spans="1:7" ht="23.1" customHeight="1">
      <c r="A23" s="221" t="s">
        <v>724</v>
      </c>
      <c r="B23" s="255">
        <v>10.8</v>
      </c>
      <c r="C23" s="255">
        <v>11.1</v>
      </c>
      <c r="D23" s="255">
        <v>8.4</v>
      </c>
      <c r="E23" s="255">
        <v>9</v>
      </c>
      <c r="F23" s="255" t="s">
        <v>559</v>
      </c>
      <c r="G23" s="225" t="s">
        <v>725</v>
      </c>
    </row>
    <row r="24" spans="1:7" ht="23.1" customHeight="1">
      <c r="A24" s="221" t="s">
        <v>726</v>
      </c>
      <c r="B24" s="255">
        <v>3</v>
      </c>
      <c r="C24" s="255">
        <v>2.8</v>
      </c>
      <c r="D24" s="255">
        <v>4.0999999999999996</v>
      </c>
      <c r="E24" s="255">
        <v>3.4</v>
      </c>
      <c r="F24" s="255" t="s">
        <v>559</v>
      </c>
      <c r="G24" s="225" t="s">
        <v>727</v>
      </c>
    </row>
    <row r="25" spans="1:7" ht="23.1" customHeight="1">
      <c r="A25" s="221" t="s">
        <v>728</v>
      </c>
      <c r="B25" s="255">
        <v>3.4</v>
      </c>
      <c r="C25" s="255">
        <v>1.9</v>
      </c>
      <c r="D25" s="255">
        <v>2.2000000000000002</v>
      </c>
      <c r="E25" s="255">
        <v>1.7</v>
      </c>
      <c r="F25" s="255" t="s">
        <v>559</v>
      </c>
      <c r="G25" s="225" t="s">
        <v>729</v>
      </c>
    </row>
    <row r="26" spans="1:7" ht="23.1" customHeight="1">
      <c r="A26" s="221" t="s">
        <v>730</v>
      </c>
      <c r="B26" s="255">
        <v>1.5</v>
      </c>
      <c r="C26" s="255">
        <v>0.7</v>
      </c>
      <c r="D26" s="255">
        <v>0.9</v>
      </c>
      <c r="E26" s="255">
        <v>0.7</v>
      </c>
      <c r="F26" s="255" t="s">
        <v>559</v>
      </c>
      <c r="G26" s="225" t="s">
        <v>731</v>
      </c>
    </row>
    <row r="27" spans="1:7" ht="23.1" customHeight="1">
      <c r="A27" s="221" t="s">
        <v>732</v>
      </c>
      <c r="B27" s="255">
        <v>13.7</v>
      </c>
      <c r="C27" s="255">
        <v>7.5</v>
      </c>
      <c r="D27" s="255">
        <v>10.1</v>
      </c>
      <c r="E27" s="255">
        <v>7.6</v>
      </c>
      <c r="F27" s="255" t="s">
        <v>559</v>
      </c>
      <c r="G27" s="225" t="s">
        <v>733</v>
      </c>
    </row>
    <row r="28" spans="1:7" ht="23.1" customHeight="1">
      <c r="A28" s="221" t="s">
        <v>734</v>
      </c>
      <c r="B28" s="255">
        <v>0.4</v>
      </c>
      <c r="C28" s="255">
        <v>0.3</v>
      </c>
      <c r="D28" s="255">
        <v>0.4</v>
      </c>
      <c r="E28" s="255">
        <v>0.4</v>
      </c>
      <c r="F28" s="255" t="s">
        <v>559</v>
      </c>
      <c r="G28" s="225" t="s">
        <v>735</v>
      </c>
    </row>
    <row r="29" spans="1:7" ht="23.1" customHeight="1">
      <c r="A29" s="221" t="s">
        <v>736</v>
      </c>
      <c r="B29" s="255">
        <v>4.4000000000000004</v>
      </c>
      <c r="C29" s="255">
        <v>4.8</v>
      </c>
      <c r="D29" s="255">
        <v>5.2</v>
      </c>
      <c r="E29" s="255">
        <v>5.2</v>
      </c>
      <c r="F29" s="255" t="s">
        <v>559</v>
      </c>
      <c r="G29" s="225" t="s">
        <v>737</v>
      </c>
    </row>
    <row r="30" spans="1:7" ht="23.1" customHeight="1">
      <c r="A30" s="221" t="s">
        <v>738</v>
      </c>
      <c r="B30" s="255">
        <v>8.9</v>
      </c>
      <c r="C30" s="255">
        <v>9.4</v>
      </c>
      <c r="D30" s="255">
        <v>8.6999999999999993</v>
      </c>
      <c r="E30" s="255">
        <v>8.3000000000000007</v>
      </c>
      <c r="F30" s="255" t="s">
        <v>559</v>
      </c>
      <c r="G30" s="225" t="s">
        <v>739</v>
      </c>
    </row>
    <row r="31" spans="1:7" ht="23.1" customHeight="1">
      <c r="A31" s="221" t="s">
        <v>740</v>
      </c>
      <c r="B31" s="255">
        <v>0.3</v>
      </c>
      <c r="C31" s="255">
        <v>0.2</v>
      </c>
      <c r="D31" s="255">
        <v>0.2</v>
      </c>
      <c r="E31" s="255">
        <v>0.2</v>
      </c>
      <c r="F31" s="255" t="s">
        <v>559</v>
      </c>
      <c r="G31" s="225" t="s">
        <v>741</v>
      </c>
    </row>
    <row r="32" spans="1:7" ht="23.1" customHeight="1">
      <c r="A32" s="221" t="s">
        <v>742</v>
      </c>
      <c r="B32" s="255">
        <v>4.2</v>
      </c>
      <c r="C32" s="255">
        <v>3.4</v>
      </c>
      <c r="D32" s="255">
        <v>2.2999999999999998</v>
      </c>
      <c r="E32" s="255">
        <v>2.4</v>
      </c>
      <c r="F32" s="255" t="s">
        <v>559</v>
      </c>
      <c r="G32" s="225" t="s">
        <v>743</v>
      </c>
    </row>
    <row r="33" spans="1:7" ht="23.1" customHeight="1">
      <c r="A33" s="221" t="s">
        <v>744</v>
      </c>
      <c r="B33" s="255">
        <v>9.8000000000000007</v>
      </c>
      <c r="C33" s="255">
        <v>6.8</v>
      </c>
      <c r="D33" s="255">
        <v>7.4</v>
      </c>
      <c r="E33" s="255">
        <v>6</v>
      </c>
      <c r="F33" s="255" t="s">
        <v>559</v>
      </c>
      <c r="G33" s="228" t="s">
        <v>745</v>
      </c>
    </row>
    <row r="34" spans="1:7" ht="23.1" customHeight="1">
      <c r="A34" s="221" t="s">
        <v>746</v>
      </c>
      <c r="B34" s="255">
        <v>0.7</v>
      </c>
      <c r="C34" s="255" t="s">
        <v>559</v>
      </c>
      <c r="D34" s="255" t="s">
        <v>559</v>
      </c>
      <c r="E34" s="255" t="s">
        <v>559</v>
      </c>
      <c r="F34" s="255" t="s">
        <v>559</v>
      </c>
      <c r="G34" s="225" t="s">
        <v>747</v>
      </c>
    </row>
  </sheetData>
  <mergeCells count="4">
    <mergeCell ref="A1:G1"/>
    <mergeCell ref="A2:G2"/>
    <mergeCell ref="A3:G3"/>
    <mergeCell ref="A4:G4"/>
  </mergeCells>
  <pageMargins left="0.74803149606299213" right="0.74803149606299213" top="0.78740157480314965" bottom="0.78740157480314965" header="0.31496062992125984" footer="0.31496062992125984"/>
  <pageSetup paperSize="9" scale="95" orientation="portrait" r:id="rId1"/>
  <headerFooter>
    <oddFooter>&amp;C&amp;11 32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sqref="A1:G1"/>
    </sheetView>
  </sheetViews>
  <sheetFormatPr defaultColWidth="5.83203125" defaultRowHeight="12"/>
  <cols>
    <col min="1" max="1" width="25.5" customWidth="1"/>
    <col min="2" max="6" width="12.33203125" customWidth="1"/>
    <col min="7" max="7" width="25.5" customWidth="1"/>
  </cols>
  <sheetData>
    <row r="1" spans="1:7" ht="19.7" customHeight="1">
      <c r="A1" s="593" t="s">
        <v>875</v>
      </c>
      <c r="B1" s="593"/>
      <c r="C1" s="593"/>
      <c r="D1" s="593"/>
      <c r="E1" s="593"/>
      <c r="F1" s="593"/>
      <c r="G1" s="593"/>
    </row>
    <row r="2" spans="1:7" ht="19.7" customHeight="1">
      <c r="A2" s="593" t="s">
        <v>876</v>
      </c>
      <c r="B2" s="593"/>
      <c r="C2" s="593"/>
      <c r="D2" s="593"/>
      <c r="E2" s="593"/>
      <c r="F2" s="593"/>
      <c r="G2" s="593"/>
    </row>
    <row r="3" spans="1:7" ht="19.7" customHeight="1">
      <c r="A3" s="594" t="s">
        <v>2205</v>
      </c>
      <c r="B3" s="594"/>
      <c r="C3" s="594"/>
      <c r="D3" s="594"/>
      <c r="E3" s="594"/>
      <c r="F3" s="594"/>
      <c r="G3" s="594"/>
    </row>
    <row r="4" spans="1:7" ht="19.7" customHeight="1">
      <c r="A4" s="694" t="s">
        <v>869</v>
      </c>
      <c r="B4" s="694"/>
      <c r="C4" s="694"/>
      <c r="D4" s="694"/>
      <c r="E4" s="694"/>
      <c r="F4" s="694"/>
      <c r="G4" s="694"/>
    </row>
    <row r="5" spans="1:7" ht="19.7" customHeight="1">
      <c r="A5" s="280"/>
      <c r="B5" s="242">
        <v>2010</v>
      </c>
      <c r="C5" s="242">
        <v>2015</v>
      </c>
      <c r="D5" s="242">
        <v>2020</v>
      </c>
      <c r="E5" s="243">
        <v>2021</v>
      </c>
      <c r="F5" s="243">
        <v>2022</v>
      </c>
      <c r="G5" s="280"/>
    </row>
    <row r="6" spans="1:7" ht="6" customHeight="1"/>
    <row r="7" spans="1:7" ht="23.1" customHeight="1">
      <c r="A7" s="218" t="s">
        <v>691</v>
      </c>
      <c r="B7" s="252">
        <v>1063.8</v>
      </c>
      <c r="C7" s="252">
        <v>764.1</v>
      </c>
      <c r="D7" s="252">
        <v>707.3</v>
      </c>
      <c r="E7" s="252">
        <v>704.3</v>
      </c>
      <c r="F7" s="252" t="s">
        <v>559</v>
      </c>
      <c r="G7" s="220" t="s">
        <v>692</v>
      </c>
    </row>
    <row r="8" spans="1:7" ht="36.75" customHeight="1">
      <c r="A8" s="221" t="s">
        <v>693</v>
      </c>
      <c r="B8" s="255">
        <v>8.1999999999999993</v>
      </c>
      <c r="C8" s="255" t="s">
        <v>559</v>
      </c>
      <c r="D8" s="255" t="s">
        <v>559</v>
      </c>
      <c r="E8" s="255" t="s">
        <v>559</v>
      </c>
      <c r="F8" s="255" t="s">
        <v>559</v>
      </c>
      <c r="G8" s="224" t="s">
        <v>695</v>
      </c>
    </row>
    <row r="9" spans="1:7" ht="23.1" customHeight="1">
      <c r="A9" s="221" t="s">
        <v>696</v>
      </c>
      <c r="B9" s="255">
        <v>4</v>
      </c>
      <c r="C9" s="255">
        <v>5.6</v>
      </c>
      <c r="D9" s="255">
        <v>5.6</v>
      </c>
      <c r="E9" s="255">
        <v>7.2</v>
      </c>
      <c r="F9" s="255" t="s">
        <v>559</v>
      </c>
      <c r="G9" s="225" t="s">
        <v>697</v>
      </c>
    </row>
    <row r="10" spans="1:7" ht="23.1" customHeight="1">
      <c r="A10" s="221" t="s">
        <v>698</v>
      </c>
      <c r="B10" s="255">
        <v>1.4</v>
      </c>
      <c r="C10" s="255">
        <v>1.2</v>
      </c>
      <c r="D10" s="255">
        <v>1.2</v>
      </c>
      <c r="E10" s="255">
        <v>1.3</v>
      </c>
      <c r="F10" s="255" t="s">
        <v>559</v>
      </c>
      <c r="G10" s="225" t="s">
        <v>699</v>
      </c>
    </row>
    <row r="11" spans="1:7" ht="23.1" customHeight="1">
      <c r="A11" s="221" t="s">
        <v>700</v>
      </c>
      <c r="B11" s="255">
        <v>392.8</v>
      </c>
      <c r="C11" s="255">
        <v>341.9</v>
      </c>
      <c r="D11" s="255">
        <v>274.7</v>
      </c>
      <c r="E11" s="255">
        <v>273</v>
      </c>
      <c r="F11" s="255" t="s">
        <v>559</v>
      </c>
      <c r="G11" s="225" t="s">
        <v>701</v>
      </c>
    </row>
    <row r="12" spans="1:7" ht="23.1" customHeight="1">
      <c r="A12" s="221" t="s">
        <v>702</v>
      </c>
      <c r="B12" s="255">
        <v>382.5</v>
      </c>
      <c r="C12" s="255">
        <v>249.6</v>
      </c>
      <c r="D12" s="255">
        <v>303.7</v>
      </c>
      <c r="E12" s="255">
        <v>297.10000000000002</v>
      </c>
      <c r="F12" s="255" t="s">
        <v>559</v>
      </c>
      <c r="G12" s="225" t="s">
        <v>703</v>
      </c>
    </row>
    <row r="13" spans="1:7" ht="23.1" customHeight="1">
      <c r="A13" s="221" t="s">
        <v>704</v>
      </c>
      <c r="B13" s="255">
        <v>1.3</v>
      </c>
      <c r="C13" s="255">
        <v>1.5</v>
      </c>
      <c r="D13" s="255">
        <v>2.1</v>
      </c>
      <c r="E13" s="255">
        <v>2</v>
      </c>
      <c r="F13" s="255" t="s">
        <v>559</v>
      </c>
      <c r="G13" s="225" t="s">
        <v>705</v>
      </c>
    </row>
    <row r="14" spans="1:7" ht="23.1" customHeight="1">
      <c r="A14" s="221" t="s">
        <v>706</v>
      </c>
      <c r="B14" s="255">
        <v>1.1000000000000001</v>
      </c>
      <c r="C14" s="255">
        <v>0.8</v>
      </c>
      <c r="D14" s="255">
        <v>1.1000000000000001</v>
      </c>
      <c r="E14" s="255">
        <v>1.1000000000000001</v>
      </c>
      <c r="F14" s="255" t="s">
        <v>559</v>
      </c>
      <c r="G14" s="225" t="s">
        <v>707</v>
      </c>
    </row>
    <row r="15" spans="1:7" ht="23.1" customHeight="1">
      <c r="A15" s="221" t="s">
        <v>708</v>
      </c>
      <c r="B15" s="255">
        <v>82.2</v>
      </c>
      <c r="C15" s="255">
        <v>63.3</v>
      </c>
      <c r="D15" s="255">
        <v>49.6</v>
      </c>
      <c r="E15" s="255">
        <v>52</v>
      </c>
      <c r="F15" s="255" t="s">
        <v>559</v>
      </c>
      <c r="G15" s="225" t="s">
        <v>709</v>
      </c>
    </row>
    <row r="16" spans="1:7" ht="23.1" customHeight="1">
      <c r="A16" s="221" t="s">
        <v>710</v>
      </c>
      <c r="B16" s="255">
        <v>2.9</v>
      </c>
      <c r="C16" s="255">
        <v>3.1</v>
      </c>
      <c r="D16" s="255">
        <v>3.1</v>
      </c>
      <c r="E16" s="255">
        <v>3.6</v>
      </c>
      <c r="F16" s="255" t="s">
        <v>559</v>
      </c>
      <c r="G16" s="225" t="s">
        <v>711</v>
      </c>
    </row>
    <row r="17" spans="1:7" ht="23.1" customHeight="1">
      <c r="A17" s="221" t="s">
        <v>712</v>
      </c>
      <c r="B17" s="255">
        <v>3.1</v>
      </c>
      <c r="C17" s="255">
        <v>4.5</v>
      </c>
      <c r="D17" s="255">
        <v>2.7</v>
      </c>
      <c r="E17" s="255">
        <v>2.7</v>
      </c>
      <c r="F17" s="255" t="s">
        <v>559</v>
      </c>
      <c r="G17" s="225" t="s">
        <v>713</v>
      </c>
    </row>
    <row r="18" spans="1:7" ht="23.1" customHeight="1">
      <c r="A18" s="221" t="s">
        <v>714</v>
      </c>
      <c r="B18" s="255">
        <v>5.0999999999999996</v>
      </c>
      <c r="C18" s="255">
        <v>2.6</v>
      </c>
      <c r="D18" s="255">
        <v>2.7</v>
      </c>
      <c r="E18" s="255">
        <v>3</v>
      </c>
      <c r="F18" s="255" t="s">
        <v>559</v>
      </c>
      <c r="G18" s="225" t="s">
        <v>715</v>
      </c>
    </row>
    <row r="19" spans="1:7" ht="23.1" customHeight="1">
      <c r="A19" s="221" t="s">
        <v>716</v>
      </c>
      <c r="B19" s="255">
        <v>121.6</v>
      </c>
      <c r="C19" s="255">
        <v>35.799999999999997</v>
      </c>
      <c r="D19" s="255">
        <v>11.2</v>
      </c>
      <c r="E19" s="255">
        <v>11.2</v>
      </c>
      <c r="F19" s="255" t="s">
        <v>559</v>
      </c>
      <c r="G19" s="225" t="s">
        <v>717</v>
      </c>
    </row>
    <row r="20" spans="1:7" ht="23.1" customHeight="1">
      <c r="A20" s="221" t="s">
        <v>718</v>
      </c>
      <c r="B20" s="255">
        <v>5.5</v>
      </c>
      <c r="C20" s="255">
        <v>8</v>
      </c>
      <c r="D20" s="255">
        <v>3.9</v>
      </c>
      <c r="E20" s="255">
        <v>4.3</v>
      </c>
      <c r="F20" s="255" t="s">
        <v>559</v>
      </c>
      <c r="G20" s="225" t="s">
        <v>719</v>
      </c>
    </row>
    <row r="21" spans="1:7" ht="23.1" customHeight="1">
      <c r="A21" s="221" t="s">
        <v>720</v>
      </c>
      <c r="B21" s="255">
        <v>1.6</v>
      </c>
      <c r="C21" s="255">
        <v>1.7</v>
      </c>
      <c r="D21" s="255">
        <v>1.6</v>
      </c>
      <c r="E21" s="255">
        <v>1.7</v>
      </c>
      <c r="F21" s="255" t="s">
        <v>559</v>
      </c>
      <c r="G21" s="225" t="s">
        <v>721</v>
      </c>
    </row>
    <row r="22" spans="1:7" ht="23.1" customHeight="1">
      <c r="A22" s="221" t="s">
        <v>722</v>
      </c>
      <c r="B22" s="255">
        <v>4.8</v>
      </c>
      <c r="C22" s="255">
        <v>4.8</v>
      </c>
      <c r="D22" s="255">
        <v>3.5</v>
      </c>
      <c r="E22" s="255">
        <v>3.3</v>
      </c>
      <c r="F22" s="255" t="s">
        <v>559</v>
      </c>
      <c r="G22" s="225" t="s">
        <v>723</v>
      </c>
    </row>
    <row r="23" spans="1:7" ht="23.1" customHeight="1">
      <c r="A23" s="221" t="s">
        <v>724</v>
      </c>
      <c r="B23" s="255">
        <v>12.8</v>
      </c>
      <c r="C23" s="255">
        <v>12</v>
      </c>
      <c r="D23" s="255">
        <v>9.5</v>
      </c>
      <c r="E23" s="255">
        <v>11</v>
      </c>
      <c r="F23" s="255" t="s">
        <v>559</v>
      </c>
      <c r="G23" s="225" t="s">
        <v>725</v>
      </c>
    </row>
    <row r="24" spans="1:7" ht="23.1" customHeight="1">
      <c r="A24" s="221" t="s">
        <v>726</v>
      </c>
      <c r="B24" s="255">
        <v>3.5</v>
      </c>
      <c r="C24" s="255">
        <v>1.9</v>
      </c>
      <c r="D24" s="255">
        <v>1.3</v>
      </c>
      <c r="E24" s="255">
        <v>1.3</v>
      </c>
      <c r="F24" s="255" t="s">
        <v>559</v>
      </c>
      <c r="G24" s="225" t="s">
        <v>727</v>
      </c>
    </row>
    <row r="25" spans="1:7" ht="23.1" customHeight="1">
      <c r="A25" s="221" t="s">
        <v>728</v>
      </c>
      <c r="B25" s="255">
        <v>6.7</v>
      </c>
      <c r="C25" s="255">
        <v>4.3</v>
      </c>
      <c r="D25" s="255">
        <v>6.3</v>
      </c>
      <c r="E25" s="255">
        <v>3.8</v>
      </c>
      <c r="F25" s="255" t="s">
        <v>559</v>
      </c>
      <c r="G25" s="225" t="s">
        <v>729</v>
      </c>
    </row>
    <row r="26" spans="1:7" ht="23.1" customHeight="1">
      <c r="A26" s="221" t="s">
        <v>730</v>
      </c>
      <c r="B26" s="255">
        <v>2.2000000000000002</v>
      </c>
      <c r="C26" s="255">
        <v>2</v>
      </c>
      <c r="D26" s="255">
        <v>1.6</v>
      </c>
      <c r="E26" s="255">
        <v>1.6</v>
      </c>
      <c r="F26" s="255" t="s">
        <v>559</v>
      </c>
      <c r="G26" s="225" t="s">
        <v>731</v>
      </c>
    </row>
    <row r="27" spans="1:7" ht="23.1" customHeight="1">
      <c r="A27" s="221" t="s">
        <v>732</v>
      </c>
      <c r="B27" s="255">
        <v>6.6</v>
      </c>
      <c r="C27" s="255">
        <v>5.3</v>
      </c>
      <c r="D27" s="255">
        <v>9.1</v>
      </c>
      <c r="E27" s="255">
        <v>9</v>
      </c>
      <c r="F27" s="255" t="s">
        <v>559</v>
      </c>
      <c r="G27" s="225" t="s">
        <v>733</v>
      </c>
    </row>
    <row r="28" spans="1:7" ht="23.1" customHeight="1">
      <c r="A28" s="221" t="s">
        <v>734</v>
      </c>
      <c r="B28" s="255">
        <v>0.4</v>
      </c>
      <c r="C28" s="255">
        <v>1</v>
      </c>
      <c r="D28" s="255">
        <v>0.8</v>
      </c>
      <c r="E28" s="255">
        <v>0.9</v>
      </c>
      <c r="F28" s="255" t="s">
        <v>559</v>
      </c>
      <c r="G28" s="225" t="s">
        <v>735</v>
      </c>
    </row>
    <row r="29" spans="1:7" ht="23.1" customHeight="1">
      <c r="A29" s="221" t="s">
        <v>736</v>
      </c>
      <c r="B29" s="255">
        <v>3.3</v>
      </c>
      <c r="C29" s="255">
        <v>5.3</v>
      </c>
      <c r="D29" s="255">
        <v>5.3</v>
      </c>
      <c r="E29" s="255">
        <v>6.7</v>
      </c>
      <c r="F29" s="255" t="s">
        <v>559</v>
      </c>
      <c r="G29" s="225" t="s">
        <v>737</v>
      </c>
    </row>
    <row r="30" spans="1:7" ht="23.1" customHeight="1">
      <c r="A30" s="221" t="s">
        <v>738</v>
      </c>
      <c r="B30" s="255">
        <v>3.9</v>
      </c>
      <c r="C30" s="255">
        <v>2.4</v>
      </c>
      <c r="D30" s="255">
        <v>2.5</v>
      </c>
      <c r="E30" s="255">
        <v>2.7</v>
      </c>
      <c r="F30" s="255" t="s">
        <v>559</v>
      </c>
      <c r="G30" s="225" t="s">
        <v>739</v>
      </c>
    </row>
    <row r="31" spans="1:7" ht="23.1" customHeight="1">
      <c r="A31" s="221" t="s">
        <v>740</v>
      </c>
      <c r="B31" s="255">
        <v>0.6</v>
      </c>
      <c r="C31" s="255">
        <v>0.9</v>
      </c>
      <c r="D31" s="255">
        <v>0.3</v>
      </c>
      <c r="E31" s="255">
        <v>0.3</v>
      </c>
      <c r="F31" s="255" t="s">
        <v>559</v>
      </c>
      <c r="G31" s="225" t="s">
        <v>741</v>
      </c>
    </row>
    <row r="32" spans="1:7" ht="23.1" customHeight="1">
      <c r="A32" s="221" t="s">
        <v>742</v>
      </c>
      <c r="B32" s="255">
        <v>2.6</v>
      </c>
      <c r="C32" s="255">
        <v>2.5</v>
      </c>
      <c r="D32" s="255">
        <v>2</v>
      </c>
      <c r="E32" s="255">
        <v>1.9</v>
      </c>
      <c r="F32" s="255" t="s">
        <v>559</v>
      </c>
      <c r="G32" s="225" t="s">
        <v>743</v>
      </c>
    </row>
    <row r="33" spans="1:7" ht="23.1" customHeight="1">
      <c r="A33" s="221" t="s">
        <v>744</v>
      </c>
      <c r="B33" s="255">
        <v>2.8</v>
      </c>
      <c r="C33" s="255">
        <v>2.1</v>
      </c>
      <c r="D33" s="255">
        <v>1.9</v>
      </c>
      <c r="E33" s="255">
        <v>1.6</v>
      </c>
      <c r="F33" s="255" t="s">
        <v>559</v>
      </c>
      <c r="G33" s="228" t="s">
        <v>745</v>
      </c>
    </row>
    <row r="34" spans="1:7" ht="23.1" customHeight="1">
      <c r="A34" s="221" t="s">
        <v>746</v>
      </c>
      <c r="B34" s="255">
        <v>0.3</v>
      </c>
      <c r="C34" s="255" t="s">
        <v>559</v>
      </c>
      <c r="D34" s="255" t="s">
        <v>559</v>
      </c>
      <c r="E34" s="255" t="s">
        <v>559</v>
      </c>
      <c r="F34" s="255" t="s">
        <v>559</v>
      </c>
      <c r="G34" s="225" t="s">
        <v>747</v>
      </c>
    </row>
  </sheetData>
  <mergeCells count="4">
    <mergeCell ref="A1:G1"/>
    <mergeCell ref="A2:G2"/>
    <mergeCell ref="A3:G3"/>
    <mergeCell ref="A4:G4"/>
  </mergeCells>
  <pageMargins left="0.74803149606299213" right="0.74803149606299213" top="0.78740157480314965" bottom="0.78740157480314965" header="0.31496062992125984" footer="0.31496062992125984"/>
  <pageSetup paperSize="9" scale="95" orientation="portrait" r:id="rId1"/>
  <headerFooter>
    <oddFooter>&amp;C&amp;11 33</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workbookViewId="0">
      <selection sqref="A1:G1"/>
    </sheetView>
  </sheetViews>
  <sheetFormatPr defaultColWidth="5.5" defaultRowHeight="12"/>
  <cols>
    <col min="1" max="1" width="25.5" customWidth="1"/>
    <col min="2" max="6" width="12.33203125" customWidth="1"/>
    <col min="7" max="7" width="25.5" customWidth="1"/>
  </cols>
  <sheetData>
    <row r="1" spans="1:7" ht="19.7" customHeight="1">
      <c r="A1" s="593" t="s">
        <v>877</v>
      </c>
      <c r="B1" s="593"/>
      <c r="C1" s="593"/>
      <c r="D1" s="593"/>
      <c r="E1" s="593"/>
      <c r="F1" s="593"/>
      <c r="G1" s="593"/>
    </row>
    <row r="2" spans="1:7" ht="18.600000000000001" customHeight="1">
      <c r="A2" s="593" t="s">
        <v>878</v>
      </c>
      <c r="B2" s="593"/>
      <c r="C2" s="593"/>
      <c r="D2" s="593"/>
      <c r="E2" s="593"/>
      <c r="F2" s="593"/>
      <c r="G2" s="593"/>
    </row>
    <row r="3" spans="1:7" ht="19.7" customHeight="1">
      <c r="A3" s="594" t="s">
        <v>879</v>
      </c>
      <c r="B3" s="594"/>
      <c r="C3" s="594"/>
      <c r="D3" s="594"/>
      <c r="E3" s="594"/>
      <c r="F3" s="594"/>
      <c r="G3" s="594"/>
    </row>
    <row r="4" spans="1:7" ht="18.600000000000001" customHeight="1">
      <c r="A4" s="594" t="s">
        <v>880</v>
      </c>
      <c r="B4" s="594"/>
      <c r="C4" s="594"/>
      <c r="D4" s="594"/>
      <c r="E4" s="594"/>
      <c r="F4" s="594"/>
      <c r="G4" s="594"/>
    </row>
    <row r="5" spans="1:7" ht="19.7" customHeight="1">
      <c r="A5" s="694" t="s">
        <v>869</v>
      </c>
      <c r="B5" s="694"/>
      <c r="C5" s="694"/>
      <c r="D5" s="694"/>
      <c r="E5" s="694"/>
      <c r="F5" s="694"/>
      <c r="G5" s="694"/>
    </row>
    <row r="6" spans="1:7" ht="19.7" customHeight="1">
      <c r="A6" s="259"/>
      <c r="B6" s="242">
        <v>2010</v>
      </c>
      <c r="C6" s="242">
        <v>2015</v>
      </c>
      <c r="D6" s="242">
        <v>2020</v>
      </c>
      <c r="E6" s="243">
        <v>2021</v>
      </c>
      <c r="F6" s="243">
        <v>2022</v>
      </c>
      <c r="G6" s="259"/>
    </row>
    <row r="7" spans="1:7" ht="6" customHeight="1">
      <c r="A7" s="91"/>
      <c r="B7" s="91"/>
      <c r="C7" s="91"/>
      <c r="D7" s="91"/>
      <c r="E7" s="91"/>
      <c r="F7" s="91"/>
      <c r="G7" s="91"/>
    </row>
    <row r="8" spans="1:7" ht="22.5" customHeight="1">
      <c r="A8" s="218" t="s">
        <v>691</v>
      </c>
      <c r="B8" s="252">
        <v>66</v>
      </c>
      <c r="C8" s="252">
        <v>47.3</v>
      </c>
      <c r="D8" s="281">
        <v>40.6</v>
      </c>
      <c r="E8" s="281">
        <v>41.1</v>
      </c>
      <c r="F8" s="252" t="s">
        <v>559</v>
      </c>
      <c r="G8" s="220" t="s">
        <v>692</v>
      </c>
    </row>
    <row r="9" spans="1:7" ht="36.75" customHeight="1">
      <c r="A9" s="221" t="s">
        <v>693</v>
      </c>
      <c r="B9" s="255">
        <v>1.3</v>
      </c>
      <c r="C9" s="255" t="s">
        <v>559</v>
      </c>
      <c r="D9" s="255" t="s">
        <v>559</v>
      </c>
      <c r="E9" s="255" t="s">
        <v>559</v>
      </c>
      <c r="F9" s="255" t="s">
        <v>559</v>
      </c>
      <c r="G9" s="224" t="s">
        <v>695</v>
      </c>
    </row>
    <row r="10" spans="1:7" ht="22.5" customHeight="1">
      <c r="A10" s="221" t="s">
        <v>696</v>
      </c>
      <c r="B10" s="255">
        <v>0.9</v>
      </c>
      <c r="C10" s="255">
        <v>1.3</v>
      </c>
      <c r="D10" s="255">
        <v>2.1</v>
      </c>
      <c r="E10" s="255">
        <v>2.2000000000000002</v>
      </c>
      <c r="F10" s="255" t="s">
        <v>559</v>
      </c>
      <c r="G10" s="225" t="s">
        <v>697</v>
      </c>
    </row>
    <row r="11" spans="1:7" ht="22.5" customHeight="1">
      <c r="A11" s="221" t="s">
        <v>698</v>
      </c>
      <c r="B11" s="255">
        <v>0.5</v>
      </c>
      <c r="C11" s="255">
        <v>0.5</v>
      </c>
      <c r="D11" s="255">
        <v>0.3</v>
      </c>
      <c r="E11" s="255">
        <v>0.3</v>
      </c>
      <c r="F11" s="255" t="s">
        <v>559</v>
      </c>
      <c r="G11" s="225" t="s">
        <v>699</v>
      </c>
    </row>
    <row r="12" spans="1:7" ht="22.5" customHeight="1">
      <c r="A12" s="221" t="s">
        <v>700</v>
      </c>
      <c r="B12" s="255">
        <v>3</v>
      </c>
      <c r="C12" s="255">
        <v>1.4</v>
      </c>
      <c r="D12" s="255">
        <v>1.9</v>
      </c>
      <c r="E12" s="255">
        <v>1.7</v>
      </c>
      <c r="F12" s="255" t="s">
        <v>559</v>
      </c>
      <c r="G12" s="225" t="s">
        <v>701</v>
      </c>
    </row>
    <row r="13" spans="1:7" ht="22.5" customHeight="1">
      <c r="A13" s="221" t="s">
        <v>702</v>
      </c>
      <c r="B13" s="255">
        <v>4</v>
      </c>
      <c r="C13" s="255">
        <v>0.7</v>
      </c>
      <c r="D13" s="255">
        <v>0.5</v>
      </c>
      <c r="E13" s="255">
        <v>0.5</v>
      </c>
      <c r="F13" s="255" t="s">
        <v>559</v>
      </c>
      <c r="G13" s="225" t="s">
        <v>703</v>
      </c>
    </row>
    <row r="14" spans="1:7" ht="22.5" customHeight="1">
      <c r="A14" s="221" t="s">
        <v>704</v>
      </c>
      <c r="B14" s="255">
        <v>0.8</v>
      </c>
      <c r="C14" s="255">
        <v>0.6</v>
      </c>
      <c r="D14" s="255">
        <v>0.5</v>
      </c>
      <c r="E14" s="255">
        <v>0.4</v>
      </c>
      <c r="F14" s="255" t="s">
        <v>559</v>
      </c>
      <c r="G14" s="225" t="s">
        <v>705</v>
      </c>
    </row>
    <row r="15" spans="1:7" ht="22.5" customHeight="1">
      <c r="A15" s="221" t="s">
        <v>706</v>
      </c>
      <c r="B15" s="255">
        <v>0.2</v>
      </c>
      <c r="C15" s="255">
        <v>0.2</v>
      </c>
      <c r="D15" s="255">
        <v>0.1</v>
      </c>
      <c r="E15" s="255">
        <v>0.1</v>
      </c>
      <c r="F15" s="255" t="s">
        <v>559</v>
      </c>
      <c r="G15" s="225" t="s">
        <v>707</v>
      </c>
    </row>
    <row r="16" spans="1:7" ht="22.5" customHeight="1">
      <c r="A16" s="221" t="s">
        <v>708</v>
      </c>
      <c r="B16" s="255">
        <v>2.1</v>
      </c>
      <c r="C16" s="255">
        <v>1.7</v>
      </c>
      <c r="D16" s="255">
        <v>1.6</v>
      </c>
      <c r="E16" s="255">
        <v>1.5</v>
      </c>
      <c r="F16" s="255" t="s">
        <v>559</v>
      </c>
      <c r="G16" s="225" t="s">
        <v>709</v>
      </c>
    </row>
    <row r="17" spans="1:7" ht="22.5" customHeight="1">
      <c r="A17" s="221" t="s">
        <v>710</v>
      </c>
      <c r="B17" s="255">
        <v>2.9</v>
      </c>
      <c r="C17" s="255">
        <v>4.2</v>
      </c>
      <c r="D17" s="255">
        <v>4.7</v>
      </c>
      <c r="E17" s="255">
        <v>5.0999999999999996</v>
      </c>
      <c r="F17" s="255" t="s">
        <v>559</v>
      </c>
      <c r="G17" s="225" t="s">
        <v>711</v>
      </c>
    </row>
    <row r="18" spans="1:7" ht="22.5" customHeight="1">
      <c r="A18" s="221" t="s">
        <v>712</v>
      </c>
      <c r="B18" s="255">
        <v>1.5</v>
      </c>
      <c r="C18" s="255">
        <v>1</v>
      </c>
      <c r="D18" s="255">
        <v>1.6</v>
      </c>
      <c r="E18" s="255">
        <v>1.7</v>
      </c>
      <c r="F18" s="255" t="s">
        <v>559</v>
      </c>
      <c r="G18" s="225" t="s">
        <v>713</v>
      </c>
    </row>
    <row r="19" spans="1:7" ht="22.5" customHeight="1">
      <c r="A19" s="221" t="s">
        <v>714</v>
      </c>
      <c r="B19" s="255">
        <v>0.7</v>
      </c>
      <c r="C19" s="255">
        <v>1.1000000000000001</v>
      </c>
      <c r="D19" s="255">
        <v>0.6</v>
      </c>
      <c r="E19" s="255">
        <v>0.6</v>
      </c>
      <c r="F19" s="255" t="s">
        <v>559</v>
      </c>
      <c r="G19" s="225" t="s">
        <v>715</v>
      </c>
    </row>
    <row r="20" spans="1:7" ht="22.5" customHeight="1">
      <c r="A20" s="221" t="s">
        <v>716</v>
      </c>
      <c r="B20" s="255">
        <v>10.8</v>
      </c>
      <c r="C20" s="255">
        <v>4</v>
      </c>
      <c r="D20" s="255">
        <v>0.6</v>
      </c>
      <c r="E20" s="255">
        <v>0.4</v>
      </c>
      <c r="F20" s="255" t="s">
        <v>559</v>
      </c>
      <c r="G20" s="225" t="s">
        <v>717</v>
      </c>
    </row>
    <row r="21" spans="1:7" ht="22.5" customHeight="1">
      <c r="A21" s="221" t="s">
        <v>718</v>
      </c>
      <c r="B21" s="255">
        <v>3.5</v>
      </c>
      <c r="C21" s="255">
        <v>2.4</v>
      </c>
      <c r="D21" s="255">
        <v>2</v>
      </c>
      <c r="E21" s="255">
        <v>2.2000000000000002</v>
      </c>
      <c r="F21" s="255" t="s">
        <v>559</v>
      </c>
      <c r="G21" s="225" t="s">
        <v>719</v>
      </c>
    </row>
    <row r="22" spans="1:7" ht="22.5" customHeight="1">
      <c r="A22" s="221" t="s">
        <v>720</v>
      </c>
      <c r="B22" s="255">
        <v>0.9</v>
      </c>
      <c r="C22" s="255">
        <v>0.6</v>
      </c>
      <c r="D22" s="255">
        <v>0.4</v>
      </c>
      <c r="E22" s="255">
        <v>0.4</v>
      </c>
      <c r="F22" s="255" t="s">
        <v>559</v>
      </c>
      <c r="G22" s="225" t="s">
        <v>721</v>
      </c>
    </row>
    <row r="23" spans="1:7" ht="22.5" customHeight="1">
      <c r="A23" s="221" t="s">
        <v>722</v>
      </c>
      <c r="B23" s="255">
        <v>2.8</v>
      </c>
      <c r="C23" s="255">
        <v>1.5</v>
      </c>
      <c r="D23" s="255">
        <v>0.8</v>
      </c>
      <c r="E23" s="255">
        <v>0.7</v>
      </c>
      <c r="F23" s="255" t="s">
        <v>559</v>
      </c>
      <c r="G23" s="225" t="s">
        <v>723</v>
      </c>
    </row>
    <row r="24" spans="1:7" ht="22.5" customHeight="1">
      <c r="A24" s="221" t="s">
        <v>724</v>
      </c>
      <c r="B24" s="255">
        <v>13.9</v>
      </c>
      <c r="C24" s="255">
        <v>10.1</v>
      </c>
      <c r="D24" s="255">
        <v>11.3</v>
      </c>
      <c r="E24" s="255">
        <v>11.5</v>
      </c>
      <c r="F24" s="255" t="s">
        <v>559</v>
      </c>
      <c r="G24" s="225" t="s">
        <v>725</v>
      </c>
    </row>
    <row r="25" spans="1:7" ht="22.5" customHeight="1">
      <c r="A25" s="221" t="s">
        <v>726</v>
      </c>
      <c r="B25" s="255">
        <v>0.7</v>
      </c>
      <c r="C25" s="255">
        <v>0.4</v>
      </c>
      <c r="D25" s="255">
        <v>0.3</v>
      </c>
      <c r="E25" s="255">
        <v>0.3</v>
      </c>
      <c r="F25" s="255" t="s">
        <v>559</v>
      </c>
      <c r="G25" s="225" t="s">
        <v>727</v>
      </c>
    </row>
    <row r="26" spans="1:7" ht="22.5" customHeight="1">
      <c r="A26" s="221" t="s">
        <v>728</v>
      </c>
      <c r="B26" s="255">
        <v>2.4</v>
      </c>
      <c r="C26" s="255">
        <v>1.7</v>
      </c>
      <c r="D26" s="255">
        <v>1.5</v>
      </c>
      <c r="E26" s="255">
        <v>1.3</v>
      </c>
      <c r="F26" s="255" t="s">
        <v>559</v>
      </c>
      <c r="G26" s="225" t="s">
        <v>729</v>
      </c>
    </row>
    <row r="27" spans="1:7" ht="22.5" customHeight="1">
      <c r="A27" s="221" t="s">
        <v>730</v>
      </c>
      <c r="B27" s="255">
        <v>0.5</v>
      </c>
      <c r="C27" s="255">
        <v>0.3</v>
      </c>
      <c r="D27" s="255">
        <v>0.3</v>
      </c>
      <c r="E27" s="255">
        <v>0.4</v>
      </c>
      <c r="F27" s="255" t="s">
        <v>559</v>
      </c>
      <c r="G27" s="225" t="s">
        <v>731</v>
      </c>
    </row>
    <row r="28" spans="1:7" ht="22.5" customHeight="1">
      <c r="A28" s="221" t="s">
        <v>732</v>
      </c>
      <c r="B28" s="255">
        <v>3.3</v>
      </c>
      <c r="C28" s="255">
        <v>2.6</v>
      </c>
      <c r="D28" s="255">
        <v>2.7</v>
      </c>
      <c r="E28" s="255">
        <v>2.6</v>
      </c>
      <c r="F28" s="255" t="s">
        <v>559</v>
      </c>
      <c r="G28" s="225" t="s">
        <v>733</v>
      </c>
    </row>
    <row r="29" spans="1:7" ht="22.5" customHeight="1">
      <c r="A29" s="221" t="s">
        <v>734</v>
      </c>
      <c r="B29" s="255">
        <v>1</v>
      </c>
      <c r="C29" s="255">
        <v>1</v>
      </c>
      <c r="D29" s="255">
        <v>0.3</v>
      </c>
      <c r="E29" s="255">
        <v>0.3</v>
      </c>
      <c r="F29" s="255" t="s">
        <v>559</v>
      </c>
      <c r="G29" s="225" t="s">
        <v>735</v>
      </c>
    </row>
    <row r="30" spans="1:7" ht="22.5" customHeight="1">
      <c r="A30" s="221" t="s">
        <v>736</v>
      </c>
      <c r="B30" s="255">
        <v>0.8</v>
      </c>
      <c r="C30" s="255">
        <v>1</v>
      </c>
      <c r="D30" s="255">
        <v>1</v>
      </c>
      <c r="E30" s="255">
        <v>1.4</v>
      </c>
      <c r="F30" s="255" t="s">
        <v>559</v>
      </c>
      <c r="G30" s="225" t="s">
        <v>737</v>
      </c>
    </row>
    <row r="31" spans="1:7" ht="22.5" customHeight="1">
      <c r="A31" s="221" t="s">
        <v>738</v>
      </c>
      <c r="B31" s="255">
        <v>1.3</v>
      </c>
      <c r="C31" s="255">
        <v>0.8</v>
      </c>
      <c r="D31" s="255">
        <v>0.6</v>
      </c>
      <c r="E31" s="255">
        <v>0.8</v>
      </c>
      <c r="F31" s="255" t="s">
        <v>559</v>
      </c>
      <c r="G31" s="225" t="s">
        <v>739</v>
      </c>
    </row>
    <row r="32" spans="1:7" ht="22.5" customHeight="1">
      <c r="A32" s="221" t="s">
        <v>740</v>
      </c>
      <c r="B32" s="255">
        <v>0.7</v>
      </c>
      <c r="C32" s="255">
        <v>0.5</v>
      </c>
      <c r="D32" s="255">
        <v>0.4</v>
      </c>
      <c r="E32" s="255">
        <v>0.5</v>
      </c>
      <c r="F32" s="255" t="s">
        <v>559</v>
      </c>
      <c r="G32" s="225" t="s">
        <v>741</v>
      </c>
    </row>
    <row r="33" spans="1:7" ht="22.5" customHeight="1">
      <c r="A33" s="221" t="s">
        <v>742</v>
      </c>
      <c r="B33" s="255">
        <v>1.7</v>
      </c>
      <c r="C33" s="255">
        <v>1.9</v>
      </c>
      <c r="D33" s="255">
        <v>1.4</v>
      </c>
      <c r="E33" s="255">
        <v>1.3</v>
      </c>
      <c r="F33" s="255" t="s">
        <v>559</v>
      </c>
      <c r="G33" s="225" t="s">
        <v>743</v>
      </c>
    </row>
    <row r="34" spans="1:7" ht="22.5" customHeight="1">
      <c r="A34" s="221" t="s">
        <v>744</v>
      </c>
      <c r="B34" s="255">
        <v>3.5</v>
      </c>
      <c r="C34" s="255">
        <v>5.8</v>
      </c>
      <c r="D34" s="255">
        <v>3.1</v>
      </c>
      <c r="E34" s="255">
        <v>2.9</v>
      </c>
      <c r="F34" s="255" t="s">
        <v>559</v>
      </c>
      <c r="G34" s="228" t="s">
        <v>745</v>
      </c>
    </row>
    <row r="35" spans="1:7" ht="22.5" customHeight="1">
      <c r="A35" s="221" t="s">
        <v>746</v>
      </c>
      <c r="B35" s="255">
        <v>0.3</v>
      </c>
      <c r="C35" s="255" t="s">
        <v>559</v>
      </c>
      <c r="D35" s="255" t="s">
        <v>559</v>
      </c>
      <c r="E35" s="255" t="s">
        <v>559</v>
      </c>
      <c r="F35" s="255" t="s">
        <v>559</v>
      </c>
      <c r="G35" s="225" t="s">
        <v>747</v>
      </c>
    </row>
  </sheetData>
  <mergeCells count="5">
    <mergeCell ref="A1:G1"/>
    <mergeCell ref="A2:G2"/>
    <mergeCell ref="A3:G3"/>
    <mergeCell ref="A4:G4"/>
    <mergeCell ref="A5:G5"/>
  </mergeCells>
  <pageMargins left="0.74803149606299213" right="0.74803149606299213" top="0.78740157480314965" bottom="0.78740157480314965" header="0.31496062992125984" footer="0.31496062992125984"/>
  <pageSetup paperSize="9" scale="95" orientation="portrait" r:id="rId1"/>
  <headerFooter>
    <oddFooter>&amp;C&amp;11 34</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sqref="A1:G1"/>
    </sheetView>
  </sheetViews>
  <sheetFormatPr defaultColWidth="5.83203125" defaultRowHeight="12"/>
  <cols>
    <col min="1" max="1" width="25.5" customWidth="1"/>
    <col min="2" max="6" width="12.33203125" customWidth="1"/>
    <col min="7" max="7" width="25.5" customWidth="1"/>
  </cols>
  <sheetData>
    <row r="1" spans="1:7" ht="19.7" customHeight="1">
      <c r="A1" s="593" t="s">
        <v>881</v>
      </c>
      <c r="B1" s="593"/>
      <c r="C1" s="593"/>
      <c r="D1" s="593"/>
      <c r="E1" s="593"/>
      <c r="F1" s="593"/>
      <c r="G1" s="593"/>
    </row>
    <row r="2" spans="1:7" ht="18.600000000000001" customHeight="1">
      <c r="A2" s="593" t="s">
        <v>876</v>
      </c>
      <c r="B2" s="593"/>
      <c r="C2" s="593"/>
      <c r="D2" s="593"/>
      <c r="E2" s="593"/>
      <c r="F2" s="593"/>
      <c r="G2" s="593"/>
    </row>
    <row r="3" spans="1:7" ht="19.7" customHeight="1">
      <c r="A3" s="594" t="s">
        <v>882</v>
      </c>
      <c r="B3" s="594"/>
      <c r="C3" s="594"/>
      <c r="D3" s="594"/>
      <c r="E3" s="594"/>
      <c r="F3" s="594"/>
      <c r="G3" s="594"/>
    </row>
    <row r="4" spans="1:7" ht="19.7" customHeight="1">
      <c r="A4" s="694" t="s">
        <v>869</v>
      </c>
      <c r="B4" s="694"/>
      <c r="C4" s="694"/>
      <c r="D4" s="694"/>
      <c r="E4" s="694"/>
      <c r="F4" s="694"/>
      <c r="G4" s="694"/>
    </row>
    <row r="5" spans="1:7" ht="19.7" customHeight="1">
      <c r="A5" s="259"/>
      <c r="B5" s="242">
        <v>2010</v>
      </c>
      <c r="C5" s="242">
        <v>2015</v>
      </c>
      <c r="D5" s="242">
        <v>2020</v>
      </c>
      <c r="E5" s="243">
        <v>2021</v>
      </c>
      <c r="F5" s="243">
        <v>2022</v>
      </c>
      <c r="G5" s="259"/>
    </row>
    <row r="6" spans="1:7" ht="6" customHeight="1">
      <c r="A6" s="91"/>
      <c r="B6" s="91"/>
      <c r="C6" s="91"/>
      <c r="D6" s="91"/>
      <c r="E6" s="91"/>
      <c r="F6" s="91"/>
      <c r="G6" s="91"/>
    </row>
    <row r="7" spans="1:7" ht="23.1" customHeight="1">
      <c r="A7" s="218" t="s">
        <v>691</v>
      </c>
      <c r="B7" s="282">
        <v>25.1</v>
      </c>
      <c r="C7" s="282">
        <v>18.8</v>
      </c>
      <c r="D7" s="283">
        <v>17.600000000000001</v>
      </c>
      <c r="E7" s="283">
        <v>17.600000000000001</v>
      </c>
      <c r="F7" s="252" t="s">
        <v>559</v>
      </c>
      <c r="G7" s="220" t="s">
        <v>692</v>
      </c>
    </row>
    <row r="8" spans="1:7" ht="36.75" customHeight="1">
      <c r="A8" s="221" t="s">
        <v>693</v>
      </c>
      <c r="B8" s="270">
        <v>2.4</v>
      </c>
      <c r="C8" s="270" t="s">
        <v>559</v>
      </c>
      <c r="D8" s="270" t="s">
        <v>559</v>
      </c>
      <c r="E8" s="270" t="s">
        <v>559</v>
      </c>
      <c r="F8" s="255" t="s">
        <v>559</v>
      </c>
      <c r="G8" s="224" t="s">
        <v>695</v>
      </c>
    </row>
    <row r="9" spans="1:7" ht="23.1" customHeight="1">
      <c r="A9" s="221" t="s">
        <v>696</v>
      </c>
      <c r="B9" s="270">
        <v>0.4</v>
      </c>
      <c r="C9" s="270">
        <v>1.5</v>
      </c>
      <c r="D9" s="270">
        <v>1.1000000000000001</v>
      </c>
      <c r="E9" s="270">
        <v>1.4</v>
      </c>
      <c r="F9" s="255" t="s">
        <v>559</v>
      </c>
      <c r="G9" s="225" t="s">
        <v>697</v>
      </c>
    </row>
    <row r="10" spans="1:7" ht="23.1" customHeight="1">
      <c r="A10" s="221" t="s">
        <v>698</v>
      </c>
      <c r="B10" s="270">
        <v>0</v>
      </c>
      <c r="C10" s="270">
        <v>0.1</v>
      </c>
      <c r="D10" s="270">
        <v>0.1</v>
      </c>
      <c r="E10" s="270">
        <v>0.2</v>
      </c>
      <c r="F10" s="255" t="s">
        <v>559</v>
      </c>
      <c r="G10" s="225" t="s">
        <v>699</v>
      </c>
    </row>
    <row r="11" spans="1:7" ht="23.1" customHeight="1">
      <c r="A11" s="221" t="s">
        <v>700</v>
      </c>
      <c r="B11" s="270">
        <v>1.4</v>
      </c>
      <c r="C11" s="270">
        <v>1.4</v>
      </c>
      <c r="D11" s="270">
        <v>1</v>
      </c>
      <c r="E11" s="270">
        <v>1.1000000000000001</v>
      </c>
      <c r="F11" s="255" t="s">
        <v>559</v>
      </c>
      <c r="G11" s="225" t="s">
        <v>701</v>
      </c>
    </row>
    <row r="12" spans="1:7" ht="23.1" customHeight="1">
      <c r="A12" s="221" t="s">
        <v>702</v>
      </c>
      <c r="B12" s="270">
        <v>1.9</v>
      </c>
      <c r="C12" s="270">
        <v>0.2</v>
      </c>
      <c r="D12" s="270">
        <v>0.2</v>
      </c>
      <c r="E12" s="270">
        <v>0.1</v>
      </c>
      <c r="F12" s="255" t="s">
        <v>559</v>
      </c>
      <c r="G12" s="225" t="s">
        <v>703</v>
      </c>
    </row>
    <row r="13" spans="1:7" ht="23.1" customHeight="1">
      <c r="A13" s="221" t="s">
        <v>704</v>
      </c>
      <c r="B13" s="270">
        <v>0.2</v>
      </c>
      <c r="C13" s="270">
        <v>0.1</v>
      </c>
      <c r="D13" s="270">
        <v>0.4</v>
      </c>
      <c r="E13" s="270">
        <v>0.4</v>
      </c>
      <c r="F13" s="255" t="s">
        <v>559</v>
      </c>
      <c r="G13" s="225" t="s">
        <v>705</v>
      </c>
    </row>
    <row r="14" spans="1:7" ht="23.1" customHeight="1">
      <c r="A14" s="221" t="s">
        <v>706</v>
      </c>
      <c r="B14" s="270">
        <v>0</v>
      </c>
      <c r="C14" s="270">
        <v>0</v>
      </c>
      <c r="D14" s="270">
        <v>0</v>
      </c>
      <c r="E14" s="270">
        <v>0</v>
      </c>
      <c r="F14" s="255" t="s">
        <v>559</v>
      </c>
      <c r="G14" s="225" t="s">
        <v>707</v>
      </c>
    </row>
    <row r="15" spans="1:7" ht="23.1" customHeight="1">
      <c r="A15" s="221" t="s">
        <v>708</v>
      </c>
      <c r="B15" s="270">
        <v>0.4</v>
      </c>
      <c r="C15" s="270">
        <v>0.4</v>
      </c>
      <c r="D15" s="270">
        <v>0.3</v>
      </c>
      <c r="E15" s="270">
        <v>0.3</v>
      </c>
      <c r="F15" s="255" t="s">
        <v>559</v>
      </c>
      <c r="G15" s="225" t="s">
        <v>709</v>
      </c>
    </row>
    <row r="16" spans="1:7" ht="23.1" customHeight="1">
      <c r="A16" s="221" t="s">
        <v>710</v>
      </c>
      <c r="B16" s="270">
        <v>0.5</v>
      </c>
      <c r="C16" s="270">
        <v>0.6</v>
      </c>
      <c r="D16" s="270">
        <v>0.4</v>
      </c>
      <c r="E16" s="270">
        <v>0.2</v>
      </c>
      <c r="F16" s="255" t="s">
        <v>559</v>
      </c>
      <c r="G16" s="225" t="s">
        <v>711</v>
      </c>
    </row>
    <row r="17" spans="1:7" ht="23.1" customHeight="1">
      <c r="A17" s="221" t="s">
        <v>712</v>
      </c>
      <c r="B17" s="270">
        <v>0.3</v>
      </c>
      <c r="C17" s="270">
        <v>0.7</v>
      </c>
      <c r="D17" s="270">
        <v>0.8</v>
      </c>
      <c r="E17" s="270">
        <v>0.7</v>
      </c>
      <c r="F17" s="255" t="s">
        <v>559</v>
      </c>
      <c r="G17" s="225" t="s">
        <v>713</v>
      </c>
    </row>
    <row r="18" spans="1:7" ht="23.1" customHeight="1">
      <c r="A18" s="221" t="s">
        <v>714</v>
      </c>
      <c r="B18" s="270">
        <v>0.1</v>
      </c>
      <c r="C18" s="270">
        <v>0.1</v>
      </c>
      <c r="D18" s="270">
        <v>0.1</v>
      </c>
      <c r="E18" s="270">
        <v>0.1</v>
      </c>
      <c r="F18" s="255" t="s">
        <v>559</v>
      </c>
      <c r="G18" s="225" t="s">
        <v>715</v>
      </c>
    </row>
    <row r="19" spans="1:7" ht="23.1" customHeight="1">
      <c r="A19" s="221" t="s">
        <v>716</v>
      </c>
      <c r="B19" s="270">
        <v>1</v>
      </c>
      <c r="C19" s="270">
        <v>0.2</v>
      </c>
      <c r="D19" s="270">
        <v>0.6</v>
      </c>
      <c r="E19" s="270">
        <v>0.6</v>
      </c>
      <c r="F19" s="255" t="s">
        <v>559</v>
      </c>
      <c r="G19" s="225" t="s">
        <v>717</v>
      </c>
    </row>
    <row r="20" spans="1:7" ht="23.1" customHeight="1">
      <c r="A20" s="221" t="s">
        <v>718</v>
      </c>
      <c r="B20" s="270">
        <v>0</v>
      </c>
      <c r="C20" s="270">
        <v>0.1</v>
      </c>
      <c r="D20" s="270">
        <v>0.2</v>
      </c>
      <c r="E20" s="270">
        <v>0.4</v>
      </c>
      <c r="F20" s="255" t="s">
        <v>559</v>
      </c>
      <c r="G20" s="225" t="s">
        <v>719</v>
      </c>
    </row>
    <row r="21" spans="1:7" ht="23.1" customHeight="1">
      <c r="A21" s="221" t="s">
        <v>720</v>
      </c>
      <c r="B21" s="270">
        <v>0.4</v>
      </c>
      <c r="C21" s="270">
        <v>0.2</v>
      </c>
      <c r="D21" s="270">
        <v>0.1</v>
      </c>
      <c r="E21" s="270">
        <v>0.1</v>
      </c>
      <c r="F21" s="255" t="s">
        <v>559</v>
      </c>
      <c r="G21" s="225" t="s">
        <v>721</v>
      </c>
    </row>
    <row r="22" spans="1:7" ht="23.1" customHeight="1">
      <c r="A22" s="221" t="s">
        <v>722</v>
      </c>
      <c r="B22" s="270">
        <v>0.6</v>
      </c>
      <c r="C22" s="270">
        <v>0.7</v>
      </c>
      <c r="D22" s="270">
        <v>1.2</v>
      </c>
      <c r="E22" s="270">
        <v>0.7</v>
      </c>
      <c r="F22" s="255" t="s">
        <v>559</v>
      </c>
      <c r="G22" s="225" t="s">
        <v>723</v>
      </c>
    </row>
    <row r="23" spans="1:7" ht="23.1" customHeight="1">
      <c r="A23" s="221" t="s">
        <v>724</v>
      </c>
      <c r="B23" s="270">
        <v>1.8</v>
      </c>
      <c r="C23" s="270">
        <v>1.6</v>
      </c>
      <c r="D23" s="270">
        <v>0.6</v>
      </c>
      <c r="E23" s="270">
        <v>0.6</v>
      </c>
      <c r="F23" s="255" t="s">
        <v>559</v>
      </c>
      <c r="G23" s="225" t="s">
        <v>725</v>
      </c>
    </row>
    <row r="24" spans="1:7" ht="23.1" customHeight="1">
      <c r="A24" s="221" t="s">
        <v>726</v>
      </c>
      <c r="B24" s="270">
        <v>0.3</v>
      </c>
      <c r="C24" s="270">
        <v>0.3</v>
      </c>
      <c r="D24" s="270">
        <v>0.3</v>
      </c>
      <c r="E24" s="270">
        <v>0.3</v>
      </c>
      <c r="F24" s="255" t="s">
        <v>559</v>
      </c>
      <c r="G24" s="225" t="s">
        <v>727</v>
      </c>
    </row>
    <row r="25" spans="1:7" ht="23.1" customHeight="1">
      <c r="A25" s="221" t="s">
        <v>728</v>
      </c>
      <c r="B25" s="270">
        <v>0.2</v>
      </c>
      <c r="C25" s="270">
        <v>0.3</v>
      </c>
      <c r="D25" s="270">
        <v>0.4</v>
      </c>
      <c r="E25" s="270">
        <v>0.5</v>
      </c>
      <c r="F25" s="255" t="s">
        <v>559</v>
      </c>
      <c r="G25" s="225" t="s">
        <v>729</v>
      </c>
    </row>
    <row r="26" spans="1:7" ht="23.1" customHeight="1">
      <c r="A26" s="221" t="s">
        <v>730</v>
      </c>
      <c r="B26" s="270">
        <v>0.7</v>
      </c>
      <c r="C26" s="270">
        <v>0.7</v>
      </c>
      <c r="D26" s="270">
        <v>0.9</v>
      </c>
      <c r="E26" s="270">
        <v>0.8</v>
      </c>
      <c r="F26" s="255" t="s">
        <v>559</v>
      </c>
      <c r="G26" s="225" t="s">
        <v>731</v>
      </c>
    </row>
    <row r="27" spans="1:7" ht="23.1" customHeight="1">
      <c r="A27" s="221" t="s">
        <v>732</v>
      </c>
      <c r="B27" s="270">
        <v>0.2</v>
      </c>
      <c r="C27" s="270">
        <v>0.2</v>
      </c>
      <c r="D27" s="270">
        <v>0.2</v>
      </c>
      <c r="E27" s="270">
        <v>0.2</v>
      </c>
      <c r="F27" s="255" t="s">
        <v>559</v>
      </c>
      <c r="G27" s="225" t="s">
        <v>733</v>
      </c>
    </row>
    <row r="28" spans="1:7" ht="23.1" customHeight="1">
      <c r="A28" s="221" t="s">
        <v>734</v>
      </c>
      <c r="B28" s="270">
        <v>0.2</v>
      </c>
      <c r="C28" s="270">
        <v>0.1</v>
      </c>
      <c r="D28" s="270">
        <v>0.1</v>
      </c>
      <c r="E28" s="270">
        <v>0.1</v>
      </c>
      <c r="F28" s="255" t="s">
        <v>559</v>
      </c>
      <c r="G28" s="225" t="s">
        <v>735</v>
      </c>
    </row>
    <row r="29" spans="1:7" ht="23.1" customHeight="1">
      <c r="A29" s="221" t="s">
        <v>736</v>
      </c>
      <c r="B29" s="270">
        <v>0.2</v>
      </c>
      <c r="C29" s="270">
        <v>0.3</v>
      </c>
      <c r="D29" s="270">
        <v>0.6</v>
      </c>
      <c r="E29" s="270">
        <v>0.5</v>
      </c>
      <c r="F29" s="255" t="s">
        <v>559</v>
      </c>
      <c r="G29" s="225" t="s">
        <v>737</v>
      </c>
    </row>
    <row r="30" spans="1:7" ht="23.1" customHeight="1">
      <c r="A30" s="221" t="s">
        <v>738</v>
      </c>
      <c r="B30" s="270">
        <v>8</v>
      </c>
      <c r="C30" s="270">
        <v>6.1</v>
      </c>
      <c r="D30" s="270">
        <v>5.6</v>
      </c>
      <c r="E30" s="270">
        <v>5.9</v>
      </c>
      <c r="F30" s="255" t="s">
        <v>559</v>
      </c>
      <c r="G30" s="225" t="s">
        <v>739</v>
      </c>
    </row>
    <row r="31" spans="1:7" ht="23.1" customHeight="1">
      <c r="A31" s="221" t="s">
        <v>740</v>
      </c>
      <c r="B31" s="270">
        <v>0</v>
      </c>
      <c r="C31" s="270">
        <v>0</v>
      </c>
      <c r="D31" s="270">
        <v>0</v>
      </c>
      <c r="E31" s="270">
        <v>0</v>
      </c>
      <c r="F31" s="255" t="s">
        <v>559</v>
      </c>
      <c r="G31" s="225" t="s">
        <v>741</v>
      </c>
    </row>
    <row r="32" spans="1:7" ht="23.1" customHeight="1">
      <c r="A32" s="221" t="s">
        <v>742</v>
      </c>
      <c r="B32" s="270">
        <v>3.8</v>
      </c>
      <c r="C32" s="270">
        <v>2.8</v>
      </c>
      <c r="D32" s="270">
        <v>2.2999999999999998</v>
      </c>
      <c r="E32" s="270">
        <v>2.4</v>
      </c>
      <c r="F32" s="255" t="s">
        <v>559</v>
      </c>
      <c r="G32" s="225" t="s">
        <v>743</v>
      </c>
    </row>
    <row r="33" spans="1:7" ht="23.1" customHeight="1">
      <c r="A33" s="221" t="s">
        <v>744</v>
      </c>
      <c r="B33" s="270">
        <v>0.1</v>
      </c>
      <c r="C33" s="270">
        <v>0.1</v>
      </c>
      <c r="D33" s="270">
        <v>0.1</v>
      </c>
      <c r="E33" s="270">
        <v>0</v>
      </c>
      <c r="F33" s="255" t="s">
        <v>559</v>
      </c>
      <c r="G33" s="228" t="s">
        <v>745</v>
      </c>
    </row>
    <row r="34" spans="1:7" ht="23.1" customHeight="1">
      <c r="A34" s="221" t="s">
        <v>746</v>
      </c>
      <c r="B34" s="270">
        <v>0</v>
      </c>
      <c r="C34" s="270" t="s">
        <v>559</v>
      </c>
      <c r="D34" s="270" t="s">
        <v>559</v>
      </c>
      <c r="E34" s="270" t="s">
        <v>559</v>
      </c>
      <c r="F34" s="255" t="s">
        <v>559</v>
      </c>
      <c r="G34" s="225" t="s">
        <v>747</v>
      </c>
    </row>
  </sheetData>
  <mergeCells count="4">
    <mergeCell ref="A1:G1"/>
    <mergeCell ref="A2:G2"/>
    <mergeCell ref="A3:G3"/>
    <mergeCell ref="A4:G4"/>
  </mergeCells>
  <pageMargins left="0.74803149606299213" right="0.74803149606299213" top="0.78740157480314965" bottom="0.78740157480314965" header="0.31496062992125984" footer="0.31496062992125984"/>
  <pageSetup paperSize="9" scale="95" orientation="portrait" r:id="rId1"/>
  <headerFooter>
    <oddFooter>&amp;C&amp;11 35</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sqref="A1:G1"/>
    </sheetView>
  </sheetViews>
  <sheetFormatPr defaultColWidth="5.83203125" defaultRowHeight="12"/>
  <cols>
    <col min="1" max="1" width="25.5" customWidth="1"/>
    <col min="2" max="6" width="12.33203125" customWidth="1"/>
    <col min="7" max="7" width="25.5" customWidth="1"/>
  </cols>
  <sheetData>
    <row r="1" spans="1:7" ht="19.7" customHeight="1">
      <c r="A1" s="695" t="s">
        <v>883</v>
      </c>
      <c r="B1" s="695"/>
      <c r="C1" s="695"/>
      <c r="D1" s="695"/>
      <c r="E1" s="695"/>
      <c r="F1" s="695"/>
      <c r="G1" s="695"/>
    </row>
    <row r="2" spans="1:7" ht="18.600000000000001" customHeight="1">
      <c r="A2" s="695" t="s">
        <v>876</v>
      </c>
      <c r="B2" s="695"/>
      <c r="C2" s="695"/>
      <c r="D2" s="695"/>
      <c r="E2" s="695"/>
      <c r="F2" s="695"/>
      <c r="G2" s="695"/>
    </row>
    <row r="3" spans="1:7" ht="19.7" customHeight="1">
      <c r="A3" s="696" t="s">
        <v>884</v>
      </c>
      <c r="B3" s="696"/>
      <c r="C3" s="696"/>
      <c r="D3" s="696"/>
      <c r="E3" s="696"/>
      <c r="F3" s="696"/>
      <c r="G3" s="696"/>
    </row>
    <row r="4" spans="1:7" ht="19.7" customHeight="1">
      <c r="A4" s="694" t="s">
        <v>869</v>
      </c>
      <c r="B4" s="694"/>
      <c r="C4" s="694"/>
      <c r="D4" s="694"/>
      <c r="E4" s="694"/>
      <c r="F4" s="694"/>
      <c r="G4" s="694"/>
    </row>
    <row r="5" spans="1:7" ht="19.7" customHeight="1">
      <c r="A5" s="259"/>
      <c r="B5" s="242">
        <v>2010</v>
      </c>
      <c r="C5" s="242">
        <v>2015</v>
      </c>
      <c r="D5" s="242">
        <v>2020</v>
      </c>
      <c r="E5" s="243">
        <v>2021</v>
      </c>
      <c r="F5" s="243">
        <v>2022</v>
      </c>
      <c r="G5" s="259"/>
    </row>
    <row r="6" spans="1:7" ht="6" customHeight="1">
      <c r="A6" s="91"/>
      <c r="B6" s="91"/>
      <c r="C6" s="91"/>
      <c r="D6" s="91"/>
      <c r="E6" s="91"/>
      <c r="F6" s="91"/>
      <c r="G6" s="91"/>
    </row>
    <row r="7" spans="1:7" ht="23.1" customHeight="1">
      <c r="A7" s="218" t="s">
        <v>691</v>
      </c>
      <c r="B7" s="252">
        <v>844.81761800000004</v>
      </c>
      <c r="C7" s="252">
        <v>514.12221599999998</v>
      </c>
      <c r="D7" s="252">
        <v>429.2</v>
      </c>
      <c r="E7" s="252">
        <v>454.9</v>
      </c>
      <c r="F7" s="252" t="s">
        <v>559</v>
      </c>
      <c r="G7" s="220" t="s">
        <v>692</v>
      </c>
    </row>
    <row r="8" spans="1:7" ht="36.75" customHeight="1">
      <c r="A8" s="221" t="s">
        <v>693</v>
      </c>
      <c r="B8" s="249">
        <v>2.9</v>
      </c>
      <c r="C8" s="284" t="s">
        <v>559</v>
      </c>
      <c r="D8" s="274" t="s">
        <v>559</v>
      </c>
      <c r="E8" s="274" t="s">
        <v>559</v>
      </c>
      <c r="F8" s="255" t="s">
        <v>559</v>
      </c>
      <c r="G8" s="224" t="s">
        <v>695</v>
      </c>
    </row>
    <row r="9" spans="1:7" ht="23.1" customHeight="1">
      <c r="A9" s="221" t="s">
        <v>696</v>
      </c>
      <c r="B9" s="255">
        <v>17.5</v>
      </c>
      <c r="C9" s="255">
        <v>40.5</v>
      </c>
      <c r="D9" s="255">
        <v>5.8</v>
      </c>
      <c r="E9" s="255">
        <v>8.6999999999999993</v>
      </c>
      <c r="F9" s="255" t="s">
        <v>559</v>
      </c>
      <c r="G9" s="225" t="s">
        <v>697</v>
      </c>
    </row>
    <row r="10" spans="1:7" ht="23.1" customHeight="1">
      <c r="A10" s="221" t="s">
        <v>698</v>
      </c>
      <c r="B10" s="255">
        <v>3.8</v>
      </c>
      <c r="C10" s="255">
        <v>0.9</v>
      </c>
      <c r="D10" s="255">
        <v>1</v>
      </c>
      <c r="E10" s="255">
        <v>1.1000000000000001</v>
      </c>
      <c r="F10" s="255" t="s">
        <v>559</v>
      </c>
      <c r="G10" s="225" t="s">
        <v>699</v>
      </c>
    </row>
    <row r="11" spans="1:7" ht="23.1" customHeight="1">
      <c r="A11" s="221" t="s">
        <v>700</v>
      </c>
      <c r="B11" s="255">
        <v>102.7</v>
      </c>
      <c r="C11" s="255">
        <v>142</v>
      </c>
      <c r="D11" s="255">
        <v>116</v>
      </c>
      <c r="E11" s="255">
        <v>122</v>
      </c>
      <c r="F11" s="255" t="s">
        <v>559</v>
      </c>
      <c r="G11" s="225" t="s">
        <v>701</v>
      </c>
    </row>
    <row r="12" spans="1:7" ht="23.1" customHeight="1">
      <c r="A12" s="221" t="s">
        <v>702</v>
      </c>
      <c r="B12" s="255">
        <v>325.89999999999998</v>
      </c>
      <c r="C12" s="255">
        <v>176.6</v>
      </c>
      <c r="D12" s="255">
        <v>133.69999999999999</v>
      </c>
      <c r="E12" s="255">
        <v>158.5</v>
      </c>
      <c r="F12" s="255" t="s">
        <v>559</v>
      </c>
      <c r="G12" s="225" t="s">
        <v>703</v>
      </c>
    </row>
    <row r="13" spans="1:7" ht="23.1" customHeight="1">
      <c r="A13" s="221" t="s">
        <v>704</v>
      </c>
      <c r="B13" s="255">
        <v>10</v>
      </c>
      <c r="C13" s="255">
        <v>1.7</v>
      </c>
      <c r="D13" s="255">
        <v>3.3</v>
      </c>
      <c r="E13" s="255">
        <v>3.1</v>
      </c>
      <c r="F13" s="255" t="s">
        <v>559</v>
      </c>
      <c r="G13" s="225" t="s">
        <v>705</v>
      </c>
    </row>
    <row r="14" spans="1:7" ht="23.1" customHeight="1">
      <c r="A14" s="221" t="s">
        <v>706</v>
      </c>
      <c r="B14" s="255">
        <v>14.6</v>
      </c>
      <c r="C14" s="255">
        <v>2.4</v>
      </c>
      <c r="D14" s="255">
        <v>1</v>
      </c>
      <c r="E14" s="255">
        <v>0.6</v>
      </c>
      <c r="F14" s="255" t="s">
        <v>559</v>
      </c>
      <c r="G14" s="225" t="s">
        <v>707</v>
      </c>
    </row>
    <row r="15" spans="1:7" ht="23.1" customHeight="1">
      <c r="A15" s="221" t="s">
        <v>708</v>
      </c>
      <c r="B15" s="255">
        <v>3.6</v>
      </c>
      <c r="C15" s="255">
        <v>2.2999999999999998</v>
      </c>
      <c r="D15" s="255">
        <v>0.8</v>
      </c>
      <c r="E15" s="255">
        <v>0.7</v>
      </c>
      <c r="F15" s="255" t="s">
        <v>559</v>
      </c>
      <c r="G15" s="225" t="s">
        <v>709</v>
      </c>
    </row>
    <row r="16" spans="1:7" ht="23.1" customHeight="1">
      <c r="A16" s="221" t="s">
        <v>710</v>
      </c>
      <c r="B16" s="255">
        <v>12.2</v>
      </c>
      <c r="C16" s="255">
        <v>7.8</v>
      </c>
      <c r="D16" s="255">
        <v>7.7</v>
      </c>
      <c r="E16" s="255">
        <v>7.3</v>
      </c>
      <c r="F16" s="255" t="s">
        <v>559</v>
      </c>
      <c r="G16" s="225" t="s">
        <v>711</v>
      </c>
    </row>
    <row r="17" spans="1:7" ht="23.1" customHeight="1">
      <c r="A17" s="221" t="s">
        <v>712</v>
      </c>
      <c r="B17" s="255">
        <v>14.5</v>
      </c>
      <c r="C17" s="255">
        <v>10.6</v>
      </c>
      <c r="D17" s="255">
        <v>10.4</v>
      </c>
      <c r="E17" s="255">
        <v>6.1</v>
      </c>
      <c r="F17" s="255" t="s">
        <v>559</v>
      </c>
      <c r="G17" s="225" t="s">
        <v>713</v>
      </c>
    </row>
    <row r="18" spans="1:7" ht="23.1" customHeight="1">
      <c r="A18" s="221" t="s">
        <v>714</v>
      </c>
      <c r="B18" s="255">
        <v>1.2</v>
      </c>
      <c r="C18" s="255">
        <v>3</v>
      </c>
      <c r="D18" s="255">
        <v>1</v>
      </c>
      <c r="E18" s="255">
        <v>1.3</v>
      </c>
      <c r="F18" s="255" t="s">
        <v>559</v>
      </c>
      <c r="G18" s="225" t="s">
        <v>715</v>
      </c>
    </row>
    <row r="19" spans="1:7" ht="23.1" customHeight="1">
      <c r="A19" s="221" t="s">
        <v>716</v>
      </c>
      <c r="B19" s="255">
        <v>160.69999999999999</v>
      </c>
      <c r="C19" s="255">
        <v>4.7</v>
      </c>
      <c r="D19" s="255">
        <v>4.8</v>
      </c>
      <c r="E19" s="255">
        <v>4.5</v>
      </c>
      <c r="F19" s="255" t="s">
        <v>559</v>
      </c>
      <c r="G19" s="225" t="s">
        <v>717</v>
      </c>
    </row>
    <row r="20" spans="1:7" ht="23.1" customHeight="1">
      <c r="A20" s="221" t="s">
        <v>718</v>
      </c>
      <c r="B20" s="255">
        <v>54.5</v>
      </c>
      <c r="C20" s="255">
        <v>46</v>
      </c>
      <c r="D20" s="255">
        <v>35.700000000000003</v>
      </c>
      <c r="E20" s="255">
        <v>36.9</v>
      </c>
      <c r="F20" s="255" t="s">
        <v>559</v>
      </c>
      <c r="G20" s="225" t="s">
        <v>719</v>
      </c>
    </row>
    <row r="21" spans="1:7" ht="23.1" customHeight="1">
      <c r="A21" s="221" t="s">
        <v>720</v>
      </c>
      <c r="B21" s="255">
        <v>4.3</v>
      </c>
      <c r="C21" s="255">
        <v>5.7</v>
      </c>
      <c r="D21" s="255">
        <v>2.8</v>
      </c>
      <c r="E21" s="255">
        <v>2.6</v>
      </c>
      <c r="F21" s="255" t="s">
        <v>559</v>
      </c>
      <c r="G21" s="225" t="s">
        <v>721</v>
      </c>
    </row>
    <row r="22" spans="1:7" ht="23.1" customHeight="1">
      <c r="A22" s="221" t="s">
        <v>722</v>
      </c>
      <c r="B22" s="255">
        <v>13.3</v>
      </c>
      <c r="C22" s="255">
        <v>11.1</v>
      </c>
      <c r="D22" s="255">
        <v>30.9</v>
      </c>
      <c r="E22" s="255">
        <v>25.9</v>
      </c>
      <c r="F22" s="255" t="s">
        <v>559</v>
      </c>
      <c r="G22" s="225" t="s">
        <v>723</v>
      </c>
    </row>
    <row r="23" spans="1:7" ht="23.1" customHeight="1">
      <c r="A23" s="221" t="s">
        <v>724</v>
      </c>
      <c r="B23" s="255">
        <v>23.3</v>
      </c>
      <c r="C23" s="255">
        <v>9.6999999999999993</v>
      </c>
      <c r="D23" s="255">
        <v>5.8</v>
      </c>
      <c r="E23" s="255">
        <v>7.3</v>
      </c>
      <c r="F23" s="255" t="s">
        <v>559</v>
      </c>
      <c r="G23" s="225" t="s">
        <v>725</v>
      </c>
    </row>
    <row r="24" spans="1:7" ht="23.1" customHeight="1">
      <c r="A24" s="221" t="s">
        <v>726</v>
      </c>
      <c r="B24" s="255">
        <v>0.4</v>
      </c>
      <c r="C24" s="255">
        <v>0.7</v>
      </c>
      <c r="D24" s="255">
        <v>0.4</v>
      </c>
      <c r="E24" s="255">
        <v>0.4</v>
      </c>
      <c r="F24" s="255" t="s">
        <v>559</v>
      </c>
      <c r="G24" s="225" t="s">
        <v>727</v>
      </c>
    </row>
    <row r="25" spans="1:7" ht="23.1" customHeight="1">
      <c r="A25" s="221" t="s">
        <v>728</v>
      </c>
      <c r="B25" s="255">
        <v>9.8000000000000007</v>
      </c>
      <c r="C25" s="255">
        <v>3</v>
      </c>
      <c r="D25" s="255">
        <v>4.5999999999999996</v>
      </c>
      <c r="E25" s="255">
        <v>4.5</v>
      </c>
      <c r="F25" s="255" t="s">
        <v>559</v>
      </c>
      <c r="G25" s="225" t="s">
        <v>729</v>
      </c>
    </row>
    <row r="26" spans="1:7" ht="23.1" customHeight="1">
      <c r="A26" s="221" t="s">
        <v>730</v>
      </c>
      <c r="B26" s="255">
        <v>12</v>
      </c>
      <c r="C26" s="255">
        <v>3.1</v>
      </c>
      <c r="D26" s="255">
        <v>4</v>
      </c>
      <c r="E26" s="255">
        <v>2.7</v>
      </c>
      <c r="F26" s="255" t="s">
        <v>559</v>
      </c>
      <c r="G26" s="225" t="s">
        <v>731</v>
      </c>
    </row>
    <row r="27" spans="1:7" ht="23.1" customHeight="1">
      <c r="A27" s="221" t="s">
        <v>732</v>
      </c>
      <c r="B27" s="255">
        <v>17</v>
      </c>
      <c r="C27" s="255">
        <v>8.1</v>
      </c>
      <c r="D27" s="255">
        <v>6.2</v>
      </c>
      <c r="E27" s="255">
        <v>5.8</v>
      </c>
      <c r="F27" s="255" t="s">
        <v>559</v>
      </c>
      <c r="G27" s="225" t="s">
        <v>733</v>
      </c>
    </row>
    <row r="28" spans="1:7" ht="23.1" customHeight="1">
      <c r="A28" s="221" t="s">
        <v>734</v>
      </c>
      <c r="B28" s="255">
        <v>2.1</v>
      </c>
      <c r="C28" s="255">
        <v>4.2</v>
      </c>
      <c r="D28" s="255">
        <v>14.7</v>
      </c>
      <c r="E28" s="255">
        <v>13.5</v>
      </c>
      <c r="F28" s="255" t="s">
        <v>559</v>
      </c>
      <c r="G28" s="225" t="s">
        <v>735</v>
      </c>
    </row>
    <row r="29" spans="1:7" ht="23.1" customHeight="1">
      <c r="A29" s="221" t="s">
        <v>736</v>
      </c>
      <c r="B29" s="255">
        <v>2.7</v>
      </c>
      <c r="C29" s="255">
        <v>2</v>
      </c>
      <c r="D29" s="255">
        <v>2.1</v>
      </c>
      <c r="E29" s="255">
        <v>1.8</v>
      </c>
      <c r="F29" s="255" t="s">
        <v>559</v>
      </c>
      <c r="G29" s="225" t="s">
        <v>737</v>
      </c>
    </row>
    <row r="30" spans="1:7" ht="23.1" customHeight="1">
      <c r="A30" s="221" t="s">
        <v>738</v>
      </c>
      <c r="B30" s="255">
        <v>15.6</v>
      </c>
      <c r="C30" s="255">
        <v>16.600000000000001</v>
      </c>
      <c r="D30" s="255">
        <v>21.6</v>
      </c>
      <c r="E30" s="255">
        <v>13.8</v>
      </c>
      <c r="F30" s="255" t="s">
        <v>559</v>
      </c>
      <c r="G30" s="225" t="s">
        <v>739</v>
      </c>
    </row>
    <row r="31" spans="1:7" ht="23.1" customHeight="1">
      <c r="A31" s="221" t="s">
        <v>740</v>
      </c>
      <c r="B31" s="255">
        <v>0.8</v>
      </c>
      <c r="C31" s="255">
        <v>0.2</v>
      </c>
      <c r="D31" s="255">
        <v>0.1</v>
      </c>
      <c r="E31" s="255">
        <v>0.1</v>
      </c>
      <c r="F31" s="255" t="s">
        <v>559</v>
      </c>
      <c r="G31" s="225" t="s">
        <v>741</v>
      </c>
    </row>
    <row r="32" spans="1:7" ht="23.1" customHeight="1">
      <c r="A32" s="221" t="s">
        <v>742</v>
      </c>
      <c r="B32" s="255">
        <v>18.399999999999999</v>
      </c>
      <c r="C32" s="255">
        <v>10.6</v>
      </c>
      <c r="D32" s="255">
        <v>7.9</v>
      </c>
      <c r="E32" s="255">
        <v>7.6</v>
      </c>
      <c r="F32" s="255" t="s">
        <v>559</v>
      </c>
      <c r="G32" s="225" t="s">
        <v>743</v>
      </c>
    </row>
    <row r="33" spans="1:7" ht="23.1" customHeight="1">
      <c r="A33" s="221" t="s">
        <v>744</v>
      </c>
      <c r="B33" s="255">
        <v>0.6</v>
      </c>
      <c r="C33" s="255">
        <v>0.6</v>
      </c>
      <c r="D33" s="255">
        <v>6.9</v>
      </c>
      <c r="E33" s="255">
        <v>18.100000000000001</v>
      </c>
      <c r="F33" s="255" t="s">
        <v>559</v>
      </c>
      <c r="G33" s="228" t="s">
        <v>745</v>
      </c>
    </row>
    <row r="34" spans="1:7" ht="23.1" customHeight="1">
      <c r="A34" s="221" t="s">
        <v>746</v>
      </c>
      <c r="B34" s="255">
        <v>0.4</v>
      </c>
      <c r="C34" s="255" t="s">
        <v>559</v>
      </c>
      <c r="D34" s="255" t="s">
        <v>559</v>
      </c>
      <c r="E34" s="255" t="s">
        <v>559</v>
      </c>
      <c r="F34" s="255" t="s">
        <v>559</v>
      </c>
      <c r="G34" s="225" t="s">
        <v>747</v>
      </c>
    </row>
  </sheetData>
  <mergeCells count="4">
    <mergeCell ref="A1:G1"/>
    <mergeCell ref="A2:G2"/>
    <mergeCell ref="A3:G3"/>
    <mergeCell ref="A4:G4"/>
  </mergeCells>
  <pageMargins left="0.74803149606299213" right="0.74803149606299213" top="0.78740157480314965" bottom="0.78740157480314965" header="0.31496062992125984" footer="0.31496062992125984"/>
  <pageSetup paperSize="9" scale="95" orientation="portrait" r:id="rId1"/>
  <headerFooter>
    <oddFooter>&amp;C&amp;11 36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zoomScaleNormal="100" workbookViewId="0">
      <selection sqref="A1:H1"/>
    </sheetView>
  </sheetViews>
  <sheetFormatPr defaultColWidth="8.1640625" defaultRowHeight="15.75"/>
  <cols>
    <col min="1" max="1" width="14.33203125" style="1" customWidth="1"/>
    <col min="2" max="2" width="5.33203125" style="1" customWidth="1"/>
    <col min="3" max="3" width="39.33203125" style="1" customWidth="1"/>
    <col min="4" max="4" width="5.6640625" style="1" customWidth="1"/>
    <col min="5" max="5" width="14.33203125" style="1" customWidth="1"/>
    <col min="6" max="6" width="5.33203125" style="1" customWidth="1"/>
    <col min="7" max="7" width="16" style="1" customWidth="1"/>
    <col min="8" max="8" width="23.6640625" style="1" customWidth="1"/>
    <col min="9" max="16384" width="8.1640625" style="1"/>
  </cols>
  <sheetData>
    <row r="1" spans="1:8" ht="24.75" customHeight="1">
      <c r="A1" s="566" t="s">
        <v>100</v>
      </c>
      <c r="B1" s="566"/>
      <c r="C1" s="566"/>
      <c r="D1" s="566"/>
      <c r="E1" s="566"/>
      <c r="F1" s="566"/>
      <c r="G1" s="566"/>
      <c r="H1" s="566"/>
    </row>
    <row r="2" spans="1:8" ht="207" customHeight="1">
      <c r="A2" s="567" t="s">
        <v>2139</v>
      </c>
      <c r="B2" s="567"/>
      <c r="C2" s="567"/>
      <c r="D2" s="567"/>
      <c r="E2" s="567"/>
      <c r="F2" s="567"/>
      <c r="G2" s="567"/>
      <c r="H2" s="567"/>
    </row>
    <row r="3" spans="1:8" ht="15.75" customHeight="1">
      <c r="A3" s="567" t="s">
        <v>99</v>
      </c>
      <c r="B3" s="567"/>
      <c r="C3" s="567"/>
      <c r="D3" s="567"/>
      <c r="E3" s="567"/>
      <c r="F3" s="567"/>
      <c r="G3" s="567"/>
      <c r="H3" s="567"/>
    </row>
    <row r="4" spans="1:8" ht="75.75" customHeight="1">
      <c r="A4" s="568" t="s">
        <v>2132</v>
      </c>
      <c r="B4" s="568"/>
      <c r="C4" s="568"/>
      <c r="D4" s="568"/>
      <c r="E4" s="568"/>
      <c r="F4" s="568"/>
      <c r="G4" s="568"/>
      <c r="H4" s="568"/>
    </row>
    <row r="5" spans="1:8" ht="16.5" customHeight="1">
      <c r="A5" s="68"/>
      <c r="B5" s="68"/>
      <c r="C5" s="68"/>
      <c r="D5" s="68"/>
      <c r="E5" s="68"/>
      <c r="F5" s="68"/>
      <c r="G5" s="68"/>
      <c r="H5" s="68"/>
    </row>
    <row r="6" spans="1:8" ht="187.5" customHeight="1">
      <c r="A6" s="571" t="s">
        <v>447</v>
      </c>
      <c r="B6" s="571"/>
      <c r="C6" s="571"/>
      <c r="D6" s="571"/>
      <c r="E6" s="571"/>
      <c r="F6" s="571"/>
      <c r="G6" s="571"/>
      <c r="H6" s="571"/>
    </row>
    <row r="7" spans="1:8" ht="15.75" customHeight="1">
      <c r="A7" s="572" t="s">
        <v>98</v>
      </c>
      <c r="B7" s="572"/>
      <c r="C7" s="572"/>
      <c r="D7" s="572"/>
      <c r="E7" s="572"/>
      <c r="F7" s="572"/>
      <c r="G7" s="572"/>
      <c r="H7" s="572"/>
    </row>
    <row r="8" spans="1:8" ht="77.25" customHeight="1">
      <c r="A8" s="571" t="s">
        <v>2133</v>
      </c>
      <c r="B8" s="571"/>
      <c r="C8" s="571"/>
      <c r="D8" s="571"/>
      <c r="E8" s="571"/>
      <c r="F8" s="571"/>
      <c r="G8" s="571"/>
      <c r="H8" s="571"/>
    </row>
    <row r="9" spans="1:8" ht="77.25" customHeight="1">
      <c r="A9" s="68"/>
      <c r="B9" s="68"/>
      <c r="C9" s="509"/>
      <c r="D9" s="68"/>
      <c r="E9" s="68"/>
      <c r="F9" s="68"/>
      <c r="G9" s="68"/>
      <c r="H9" s="68"/>
    </row>
    <row r="10" spans="1:8" ht="26.25" customHeight="1">
      <c r="A10" s="68"/>
      <c r="B10" s="68"/>
      <c r="C10" s="68"/>
      <c r="D10" s="68"/>
      <c r="E10" s="68"/>
      <c r="F10" s="68"/>
      <c r="G10" s="68"/>
      <c r="H10" s="68"/>
    </row>
    <row r="11" spans="1:8" ht="21.75" customHeight="1">
      <c r="A11" s="68"/>
      <c r="B11" s="68"/>
      <c r="C11" s="68"/>
      <c r="D11" s="68"/>
      <c r="E11" s="68"/>
      <c r="F11" s="68"/>
      <c r="G11" s="68"/>
      <c r="H11" s="68"/>
    </row>
    <row r="12" spans="1:8" ht="31.35" customHeight="1">
      <c r="A12" s="573" t="s">
        <v>97</v>
      </c>
      <c r="B12" s="573"/>
      <c r="C12" s="573"/>
      <c r="D12" s="573"/>
      <c r="E12" s="573"/>
      <c r="F12" s="573"/>
      <c r="G12" s="573"/>
      <c r="H12" s="573"/>
    </row>
    <row r="13" spans="1:8" ht="17.100000000000001" customHeight="1">
      <c r="A13" s="38" t="s">
        <v>96</v>
      </c>
      <c r="B13" s="38" t="s">
        <v>50</v>
      </c>
      <c r="C13" s="38" t="s">
        <v>95</v>
      </c>
      <c r="D13" s="38"/>
      <c r="E13" s="37" t="s">
        <v>94</v>
      </c>
      <c r="F13" s="37" t="s">
        <v>47</v>
      </c>
      <c r="G13" s="574" t="s">
        <v>93</v>
      </c>
      <c r="H13" s="574"/>
    </row>
    <row r="14" spans="1:8" ht="17.100000000000001" customHeight="1">
      <c r="A14" s="34" t="s">
        <v>92</v>
      </c>
      <c r="B14" s="34" t="s">
        <v>50</v>
      </c>
      <c r="C14" s="34" t="s">
        <v>91</v>
      </c>
      <c r="D14" s="34"/>
      <c r="E14" s="33" t="s">
        <v>90</v>
      </c>
      <c r="F14" s="33" t="s">
        <v>50</v>
      </c>
      <c r="G14" s="575" t="s">
        <v>89</v>
      </c>
      <c r="H14" s="575"/>
    </row>
    <row r="15" spans="1:8" ht="17.100000000000001" customHeight="1">
      <c r="A15" s="34" t="s">
        <v>88</v>
      </c>
      <c r="B15" s="34" t="s">
        <v>50</v>
      </c>
      <c r="C15" s="34" t="s">
        <v>87</v>
      </c>
      <c r="D15" s="34"/>
      <c r="E15" s="33" t="s">
        <v>86</v>
      </c>
      <c r="F15" s="33" t="s">
        <v>47</v>
      </c>
      <c r="G15" s="575" t="s">
        <v>85</v>
      </c>
      <c r="H15" s="575"/>
    </row>
    <row r="16" spans="1:8" ht="17.100000000000001" customHeight="1">
      <c r="A16" s="34" t="s">
        <v>84</v>
      </c>
      <c r="B16" s="36" t="s">
        <v>47</v>
      </c>
      <c r="C16" s="34" t="s">
        <v>83</v>
      </c>
      <c r="D16" s="34"/>
      <c r="E16" s="33" t="s">
        <v>82</v>
      </c>
      <c r="F16" s="33" t="s">
        <v>47</v>
      </c>
      <c r="G16" s="575" t="s">
        <v>81</v>
      </c>
      <c r="H16" s="575"/>
    </row>
    <row r="17" spans="1:8" ht="17.100000000000001" customHeight="1">
      <c r="A17" s="36" t="s">
        <v>80</v>
      </c>
      <c r="B17" s="34" t="s">
        <v>50</v>
      </c>
      <c r="C17" s="34" t="s">
        <v>79</v>
      </c>
      <c r="D17" s="36"/>
      <c r="E17" s="33" t="s">
        <v>78</v>
      </c>
      <c r="F17" s="33" t="s">
        <v>50</v>
      </c>
      <c r="G17" s="569" t="s">
        <v>77</v>
      </c>
      <c r="H17" s="569"/>
    </row>
    <row r="18" spans="1:8" ht="17.100000000000001" customHeight="1">
      <c r="A18" s="36" t="s">
        <v>76</v>
      </c>
      <c r="B18" s="34" t="s">
        <v>50</v>
      </c>
      <c r="C18" s="34" t="s">
        <v>75</v>
      </c>
      <c r="D18" s="36"/>
      <c r="E18" s="35" t="s">
        <v>74</v>
      </c>
      <c r="F18" s="34" t="s">
        <v>50</v>
      </c>
      <c r="G18" s="570" t="s">
        <v>74</v>
      </c>
      <c r="H18" s="570"/>
    </row>
    <row r="19" spans="1:8" ht="17.100000000000001" customHeight="1">
      <c r="A19" s="36" t="s">
        <v>73</v>
      </c>
      <c r="B19" s="34" t="s">
        <v>50</v>
      </c>
      <c r="C19" s="34" t="s">
        <v>72</v>
      </c>
      <c r="D19" s="36"/>
      <c r="E19" s="35" t="s">
        <v>71</v>
      </c>
      <c r="F19" s="34" t="s">
        <v>50</v>
      </c>
      <c r="G19" s="35" t="s">
        <v>71</v>
      </c>
      <c r="H19" s="37"/>
    </row>
    <row r="20" spans="1:8" ht="17.100000000000001" customHeight="1">
      <c r="A20" s="34" t="s">
        <v>70</v>
      </c>
      <c r="B20" s="34" t="s">
        <v>50</v>
      </c>
      <c r="C20" s="34" t="s">
        <v>69</v>
      </c>
      <c r="D20" s="36"/>
      <c r="E20" s="33" t="s">
        <v>68</v>
      </c>
      <c r="F20" s="34" t="s">
        <v>50</v>
      </c>
      <c r="G20" s="569" t="s">
        <v>67</v>
      </c>
      <c r="H20" s="569"/>
    </row>
    <row r="21" spans="1:8" ht="17.100000000000001" customHeight="1">
      <c r="A21" s="34" t="s">
        <v>66</v>
      </c>
      <c r="B21" s="34" t="s">
        <v>50</v>
      </c>
      <c r="C21" s="34" t="s">
        <v>65</v>
      </c>
      <c r="D21" s="32"/>
      <c r="E21" s="33" t="s">
        <v>64</v>
      </c>
      <c r="F21" s="34" t="s">
        <v>50</v>
      </c>
      <c r="G21" s="33" t="s">
        <v>63</v>
      </c>
      <c r="H21" s="32"/>
    </row>
    <row r="22" spans="1:8" ht="17.100000000000001" customHeight="1">
      <c r="A22" s="34" t="s">
        <v>62</v>
      </c>
      <c r="B22" s="34" t="s">
        <v>50</v>
      </c>
      <c r="C22" s="34" t="s">
        <v>61</v>
      </c>
      <c r="D22" s="32"/>
      <c r="E22" s="33" t="s">
        <v>60</v>
      </c>
      <c r="F22" s="33" t="s">
        <v>50</v>
      </c>
      <c r="G22" s="33" t="s">
        <v>59</v>
      </c>
      <c r="H22" s="32"/>
    </row>
    <row r="23" spans="1:8" ht="17.100000000000001" customHeight="1">
      <c r="A23" s="34" t="s">
        <v>58</v>
      </c>
      <c r="B23" s="34" t="s">
        <v>50</v>
      </c>
      <c r="C23" s="34" t="s">
        <v>57</v>
      </c>
      <c r="D23" s="32"/>
      <c r="E23" s="33" t="s">
        <v>56</v>
      </c>
      <c r="F23" s="33" t="s">
        <v>50</v>
      </c>
      <c r="G23" s="33" t="s">
        <v>55</v>
      </c>
      <c r="H23" s="32"/>
    </row>
    <row r="24" spans="1:8" ht="17.100000000000001" customHeight="1">
      <c r="A24" s="34" t="s">
        <v>54</v>
      </c>
      <c r="B24" s="34" t="s">
        <v>50</v>
      </c>
      <c r="C24" s="34" t="s">
        <v>53</v>
      </c>
      <c r="D24" s="34"/>
      <c r="E24" s="33" t="s">
        <v>52</v>
      </c>
      <c r="F24" s="34" t="s">
        <v>47</v>
      </c>
      <c r="G24" s="576" t="s">
        <v>51</v>
      </c>
      <c r="H24" s="576"/>
    </row>
    <row r="25" spans="1:8" ht="17.100000000000001" customHeight="1">
      <c r="A25" s="34" t="s">
        <v>48</v>
      </c>
      <c r="B25" s="34" t="s">
        <v>50</v>
      </c>
      <c r="C25" s="34" t="s">
        <v>49</v>
      </c>
      <c r="D25" s="34"/>
      <c r="E25" s="34" t="s">
        <v>48</v>
      </c>
      <c r="F25" s="34" t="s">
        <v>47</v>
      </c>
      <c r="G25" s="33" t="s">
        <v>46</v>
      </c>
      <c r="H25" s="32"/>
    </row>
    <row r="26" spans="1:8" ht="18.600000000000001" customHeight="1">
      <c r="A26" s="32"/>
      <c r="B26" s="32"/>
      <c r="C26" s="32"/>
      <c r="D26" s="32"/>
      <c r="E26" s="32"/>
      <c r="F26" s="32"/>
      <c r="G26" s="32"/>
      <c r="H26" s="32"/>
    </row>
    <row r="27" spans="1:8" ht="31.35" customHeight="1">
      <c r="A27" s="573" t="s">
        <v>45</v>
      </c>
      <c r="B27" s="573"/>
      <c r="C27" s="573"/>
      <c r="D27" s="573"/>
      <c r="E27" s="573"/>
      <c r="F27" s="573"/>
      <c r="G27" s="573"/>
      <c r="H27" s="573"/>
    </row>
    <row r="28" spans="1:8" ht="17.100000000000001" customHeight="1">
      <c r="A28" s="30" t="s">
        <v>44</v>
      </c>
      <c r="B28" s="30" t="s">
        <v>25</v>
      </c>
      <c r="C28" s="30" t="s">
        <v>43</v>
      </c>
      <c r="D28" s="31"/>
      <c r="E28" s="31" t="s">
        <v>42</v>
      </c>
      <c r="F28" s="30" t="s">
        <v>25</v>
      </c>
      <c r="G28" s="578" t="s">
        <v>41</v>
      </c>
      <c r="H28" s="578"/>
    </row>
    <row r="29" spans="1:8" ht="17.100000000000001" customHeight="1">
      <c r="A29" s="30" t="s">
        <v>40</v>
      </c>
      <c r="B29" s="30" t="s">
        <v>25</v>
      </c>
      <c r="C29" s="30" t="s">
        <v>39</v>
      </c>
      <c r="D29" s="31"/>
      <c r="E29" s="31" t="s">
        <v>38</v>
      </c>
      <c r="F29" s="30" t="s">
        <v>25</v>
      </c>
      <c r="G29" s="578" t="s">
        <v>37</v>
      </c>
      <c r="H29" s="578"/>
    </row>
    <row r="30" spans="1:8" ht="62.45" customHeight="1">
      <c r="A30" s="30" t="s">
        <v>36</v>
      </c>
      <c r="B30" s="30" t="s">
        <v>25</v>
      </c>
      <c r="C30" s="30" t="s">
        <v>35</v>
      </c>
      <c r="D30" s="31"/>
      <c r="E30" s="31" t="s">
        <v>34</v>
      </c>
      <c r="F30" s="30" t="s">
        <v>25</v>
      </c>
      <c r="G30" s="579" t="s">
        <v>2122</v>
      </c>
      <c r="H30" s="579"/>
    </row>
    <row r="31" spans="1:8" ht="91.15" customHeight="1">
      <c r="A31" s="30" t="s">
        <v>33</v>
      </c>
      <c r="B31" s="30" t="s">
        <v>25</v>
      </c>
      <c r="C31" s="30" t="s">
        <v>2140</v>
      </c>
      <c r="D31" s="31"/>
      <c r="E31" s="31" t="s">
        <v>32</v>
      </c>
      <c r="F31" s="30" t="s">
        <v>25</v>
      </c>
      <c r="G31" s="578" t="s">
        <v>2188</v>
      </c>
      <c r="H31" s="578"/>
    </row>
    <row r="32" spans="1:8" ht="45.75" customHeight="1">
      <c r="A32" s="30" t="s">
        <v>31</v>
      </c>
      <c r="B32" s="30" t="s">
        <v>25</v>
      </c>
      <c r="C32" s="30" t="s">
        <v>30</v>
      </c>
      <c r="D32" s="31"/>
      <c r="E32" s="31" t="s">
        <v>29</v>
      </c>
      <c r="F32" s="30" t="s">
        <v>25</v>
      </c>
      <c r="G32" s="578" t="s">
        <v>28</v>
      </c>
      <c r="H32" s="578"/>
    </row>
    <row r="33" spans="1:8" ht="109.5" customHeight="1">
      <c r="A33" s="30" t="s">
        <v>2123</v>
      </c>
      <c r="B33" s="30" t="s">
        <v>25</v>
      </c>
      <c r="C33" s="30" t="s">
        <v>27</v>
      </c>
      <c r="D33" s="31"/>
      <c r="E33" s="31" t="s">
        <v>26</v>
      </c>
      <c r="F33" s="30" t="s">
        <v>25</v>
      </c>
      <c r="G33" s="577" t="s">
        <v>24</v>
      </c>
      <c r="H33" s="577"/>
    </row>
    <row r="34" spans="1:8">
      <c r="A34" s="29"/>
      <c r="B34" s="29"/>
      <c r="C34" s="29"/>
      <c r="D34" s="29"/>
      <c r="E34" s="29"/>
      <c r="F34" s="29"/>
      <c r="G34" s="29"/>
      <c r="H34" s="29"/>
    </row>
    <row r="35" spans="1:8">
      <c r="A35" s="29"/>
      <c r="B35" s="29"/>
      <c r="C35" s="29"/>
      <c r="D35" s="29"/>
      <c r="E35" s="29"/>
      <c r="F35" s="29"/>
      <c r="G35" s="29"/>
      <c r="H35" s="29"/>
    </row>
    <row r="36" spans="1:8">
      <c r="A36" s="29"/>
      <c r="B36" s="29"/>
      <c r="C36" s="29"/>
      <c r="D36" s="29"/>
      <c r="E36" s="29"/>
      <c r="F36" s="29"/>
      <c r="G36" s="29"/>
      <c r="H36" s="29"/>
    </row>
    <row r="37" spans="1:8">
      <c r="A37" s="29"/>
      <c r="B37" s="29"/>
      <c r="C37" s="29"/>
      <c r="D37" s="29"/>
      <c r="E37" s="29"/>
      <c r="F37" s="29"/>
      <c r="G37" s="29"/>
      <c r="H37" s="29"/>
    </row>
    <row r="38" spans="1:8">
      <c r="A38" s="29"/>
      <c r="B38" s="29"/>
      <c r="C38" s="29"/>
      <c r="D38" s="29"/>
      <c r="E38" s="29"/>
      <c r="F38" s="29"/>
      <c r="G38" s="29"/>
      <c r="H38" s="29"/>
    </row>
    <row r="39" spans="1:8">
      <c r="A39" s="29"/>
      <c r="B39" s="29"/>
      <c r="C39" s="29"/>
      <c r="D39" s="29"/>
      <c r="E39" s="29"/>
      <c r="F39" s="29"/>
      <c r="G39" s="29"/>
      <c r="H39" s="29"/>
    </row>
    <row r="40" spans="1:8">
      <c r="A40" s="29"/>
      <c r="B40" s="29"/>
      <c r="C40" s="29"/>
      <c r="D40" s="29"/>
      <c r="E40" s="29"/>
      <c r="F40" s="29"/>
      <c r="G40" s="29"/>
      <c r="H40" s="29"/>
    </row>
    <row r="41" spans="1:8">
      <c r="A41" s="29"/>
      <c r="B41" s="29"/>
      <c r="C41" s="29"/>
      <c r="D41" s="29"/>
      <c r="E41" s="29"/>
      <c r="F41" s="29"/>
      <c r="G41" s="29"/>
      <c r="H41" s="29"/>
    </row>
    <row r="42" spans="1:8">
      <c r="A42" s="29"/>
      <c r="B42" s="29"/>
      <c r="C42" s="29"/>
      <c r="D42" s="29"/>
      <c r="E42" s="29"/>
      <c r="F42" s="29"/>
      <c r="G42" s="29"/>
      <c r="H42" s="29"/>
    </row>
    <row r="43" spans="1:8">
      <c r="A43" s="29"/>
      <c r="B43" s="29"/>
      <c r="C43" s="29"/>
      <c r="D43" s="29"/>
      <c r="E43" s="29"/>
      <c r="F43" s="29"/>
      <c r="G43" s="29"/>
      <c r="H43" s="29"/>
    </row>
    <row r="44" spans="1:8">
      <c r="A44" s="29"/>
      <c r="B44" s="29"/>
      <c r="C44" s="29"/>
      <c r="D44" s="29"/>
      <c r="E44" s="29"/>
      <c r="F44" s="29"/>
      <c r="G44" s="29"/>
      <c r="H44" s="29"/>
    </row>
    <row r="45" spans="1:8">
      <c r="A45" s="29"/>
      <c r="B45" s="29"/>
      <c r="C45" s="29"/>
      <c r="D45" s="29"/>
      <c r="E45" s="29"/>
      <c r="F45" s="29"/>
      <c r="G45" s="29"/>
      <c r="H45" s="29"/>
    </row>
    <row r="46" spans="1:8">
      <c r="A46" s="29"/>
      <c r="B46" s="29"/>
      <c r="C46" s="29"/>
      <c r="D46" s="29"/>
      <c r="E46" s="29"/>
      <c r="F46" s="29"/>
      <c r="G46" s="29"/>
      <c r="H46" s="29"/>
    </row>
    <row r="47" spans="1:8">
      <c r="A47" s="29"/>
      <c r="B47" s="29"/>
      <c r="C47" s="29"/>
      <c r="D47" s="29"/>
      <c r="E47" s="29"/>
      <c r="F47" s="29"/>
      <c r="G47" s="29"/>
      <c r="H47" s="29"/>
    </row>
    <row r="48" spans="1:8">
      <c r="A48" s="29"/>
      <c r="B48" s="29"/>
      <c r="C48" s="29"/>
      <c r="D48" s="29"/>
      <c r="E48" s="29"/>
      <c r="F48" s="29"/>
      <c r="G48" s="29"/>
      <c r="H48" s="29"/>
    </row>
    <row r="49" spans="1:8">
      <c r="A49" s="29"/>
      <c r="B49" s="29"/>
      <c r="C49" s="29"/>
      <c r="D49" s="29"/>
      <c r="E49" s="29"/>
      <c r="F49" s="29"/>
      <c r="G49" s="29"/>
      <c r="H49" s="29"/>
    </row>
    <row r="50" spans="1:8">
      <c r="A50" s="29"/>
      <c r="B50" s="29"/>
      <c r="C50" s="29"/>
      <c r="D50" s="29"/>
      <c r="E50" s="29"/>
      <c r="F50" s="29"/>
      <c r="G50" s="29"/>
      <c r="H50" s="29"/>
    </row>
    <row r="51" spans="1:8">
      <c r="A51" s="29"/>
      <c r="B51" s="29"/>
      <c r="C51" s="29"/>
      <c r="D51" s="29"/>
      <c r="E51" s="29"/>
      <c r="F51" s="29"/>
      <c r="G51" s="29"/>
      <c r="H51" s="29"/>
    </row>
    <row r="52" spans="1:8">
      <c r="A52" s="29"/>
      <c r="B52" s="29"/>
      <c r="C52" s="29"/>
      <c r="D52" s="29"/>
      <c r="E52" s="29"/>
      <c r="F52" s="29"/>
      <c r="G52" s="29"/>
      <c r="H52" s="29"/>
    </row>
  </sheetData>
  <mergeCells count="23">
    <mergeCell ref="G24:H24"/>
    <mergeCell ref="G33:H33"/>
    <mergeCell ref="G28:H28"/>
    <mergeCell ref="G29:H29"/>
    <mergeCell ref="G30:H30"/>
    <mergeCell ref="G31:H31"/>
    <mergeCell ref="G32:H32"/>
    <mergeCell ref="A27:H27"/>
    <mergeCell ref="G18:H18"/>
    <mergeCell ref="G20:H20"/>
    <mergeCell ref="A6:H6"/>
    <mergeCell ref="A7:H7"/>
    <mergeCell ref="A12:H12"/>
    <mergeCell ref="G13:H13"/>
    <mergeCell ref="G14:H14"/>
    <mergeCell ref="G15:H15"/>
    <mergeCell ref="G16:H16"/>
    <mergeCell ref="A8:H8"/>
    <mergeCell ref="A1:H1"/>
    <mergeCell ref="A2:H2"/>
    <mergeCell ref="A3:H3"/>
    <mergeCell ref="A4:H4"/>
    <mergeCell ref="G17:H17"/>
  </mergeCells>
  <pageMargins left="0.39370078740157483" right="0.39370078740157483" top="0.78740157480314965" bottom="0.78740157480314965" header="0.31496062992125984" footer="0.31496062992125984"/>
  <pageSetup paperSize="9" scale="95" firstPageNumber="3" fitToHeight="2"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sqref="A1:G1"/>
    </sheetView>
  </sheetViews>
  <sheetFormatPr defaultColWidth="5.83203125" defaultRowHeight="12"/>
  <cols>
    <col min="1" max="1" width="25.5" customWidth="1"/>
    <col min="2" max="6" width="12.33203125" customWidth="1"/>
    <col min="7" max="7" width="25.5" customWidth="1"/>
  </cols>
  <sheetData>
    <row r="1" spans="1:7" ht="19.7" customHeight="1">
      <c r="A1" s="593" t="s">
        <v>885</v>
      </c>
      <c r="B1" s="593"/>
      <c r="C1" s="593"/>
      <c r="D1" s="593"/>
      <c r="E1" s="593"/>
      <c r="F1" s="593"/>
      <c r="G1" s="593"/>
    </row>
    <row r="2" spans="1:7" ht="18.600000000000001" customHeight="1">
      <c r="A2" s="593" t="s">
        <v>886</v>
      </c>
      <c r="B2" s="593"/>
      <c r="C2" s="593"/>
      <c r="D2" s="593"/>
      <c r="E2" s="593"/>
      <c r="F2" s="593"/>
      <c r="G2" s="593"/>
    </row>
    <row r="3" spans="1:7" ht="19.7" customHeight="1">
      <c r="A3" s="696" t="s">
        <v>887</v>
      </c>
      <c r="B3" s="696"/>
      <c r="C3" s="696"/>
      <c r="D3" s="696"/>
      <c r="E3" s="696"/>
      <c r="F3" s="696"/>
      <c r="G3" s="696"/>
    </row>
    <row r="4" spans="1:7" ht="19.7" customHeight="1">
      <c r="A4" s="694" t="s">
        <v>869</v>
      </c>
      <c r="B4" s="694"/>
      <c r="C4" s="694"/>
      <c r="D4" s="694"/>
      <c r="E4" s="694"/>
      <c r="F4" s="694"/>
      <c r="G4" s="694"/>
    </row>
    <row r="5" spans="1:7" ht="19.7" customHeight="1">
      <c r="A5" s="259"/>
      <c r="B5" s="242">
        <v>2010</v>
      </c>
      <c r="C5" s="242">
        <v>2015</v>
      </c>
      <c r="D5" s="242">
        <v>2020</v>
      </c>
      <c r="E5" s="243">
        <v>2021</v>
      </c>
      <c r="F5" s="243">
        <v>2022</v>
      </c>
      <c r="G5" s="259"/>
    </row>
    <row r="6" spans="1:7" ht="6" customHeight="1">
      <c r="A6" s="91"/>
      <c r="B6" s="91"/>
      <c r="C6" s="91"/>
      <c r="D6" s="91"/>
      <c r="E6" s="91"/>
      <c r="F6" s="91"/>
      <c r="G6" s="91"/>
    </row>
    <row r="7" spans="1:7" ht="23.1" customHeight="1">
      <c r="A7" s="218" t="s">
        <v>691</v>
      </c>
      <c r="B7" s="282">
        <v>165041.79999999999</v>
      </c>
      <c r="C7" s="282">
        <v>138932.1</v>
      </c>
      <c r="D7" s="282">
        <v>109079.4</v>
      </c>
      <c r="E7" s="282">
        <v>111854.2</v>
      </c>
      <c r="F7" s="252" t="s">
        <v>559</v>
      </c>
      <c r="G7" s="220" t="s">
        <v>692</v>
      </c>
    </row>
    <row r="8" spans="1:7" ht="36.75" customHeight="1">
      <c r="A8" s="221" t="s">
        <v>693</v>
      </c>
      <c r="B8" s="284">
        <v>1379.4</v>
      </c>
      <c r="C8" s="284" t="s">
        <v>888</v>
      </c>
      <c r="D8" s="274" t="s">
        <v>559</v>
      </c>
      <c r="E8" s="274" t="s">
        <v>559</v>
      </c>
      <c r="F8" s="255" t="s">
        <v>559</v>
      </c>
      <c r="G8" s="224" t="s">
        <v>695</v>
      </c>
    </row>
    <row r="9" spans="1:7" ht="23.1" customHeight="1">
      <c r="A9" s="221" t="s">
        <v>696</v>
      </c>
      <c r="B9" s="270">
        <v>4886.3999999999996</v>
      </c>
      <c r="C9" s="270">
        <v>6462.1</v>
      </c>
      <c r="D9" s="270">
        <v>4249.5</v>
      </c>
      <c r="E9" s="270">
        <v>4302.6000000000004</v>
      </c>
      <c r="F9" s="255" t="s">
        <v>559</v>
      </c>
      <c r="G9" s="225" t="s">
        <v>697</v>
      </c>
    </row>
    <row r="10" spans="1:7" ht="23.1" customHeight="1">
      <c r="A10" s="221" t="s">
        <v>698</v>
      </c>
      <c r="B10" s="270">
        <v>614.29999999999995</v>
      </c>
      <c r="C10" s="270">
        <v>445.3</v>
      </c>
      <c r="D10" s="270">
        <v>461.8</v>
      </c>
      <c r="E10" s="270">
        <v>515.5</v>
      </c>
      <c r="F10" s="255" t="s">
        <v>559</v>
      </c>
      <c r="G10" s="225" t="s">
        <v>699</v>
      </c>
    </row>
    <row r="11" spans="1:7" ht="23.1" customHeight="1">
      <c r="A11" s="221" t="s">
        <v>700</v>
      </c>
      <c r="B11" s="270">
        <v>18823.2</v>
      </c>
      <c r="C11" s="270">
        <v>25642.1</v>
      </c>
      <c r="D11" s="270">
        <v>20474.8</v>
      </c>
      <c r="E11" s="270">
        <v>22321.8</v>
      </c>
      <c r="F11" s="255" t="s">
        <v>559</v>
      </c>
      <c r="G11" s="225" t="s">
        <v>701</v>
      </c>
    </row>
    <row r="12" spans="1:7" ht="23.1" customHeight="1">
      <c r="A12" s="221" t="s">
        <v>702</v>
      </c>
      <c r="B12" s="270">
        <v>59013.5</v>
      </c>
      <c r="C12" s="270">
        <v>35999.5</v>
      </c>
      <c r="D12" s="270">
        <v>22258.3</v>
      </c>
      <c r="E12" s="270">
        <v>22699.5</v>
      </c>
      <c r="F12" s="255" t="s">
        <v>559</v>
      </c>
      <c r="G12" s="225" t="s">
        <v>703</v>
      </c>
    </row>
    <row r="13" spans="1:7" ht="23.1" customHeight="1">
      <c r="A13" s="221" t="s">
        <v>704</v>
      </c>
      <c r="B13" s="270">
        <v>768.5</v>
      </c>
      <c r="C13" s="270">
        <v>591.29999999999995</v>
      </c>
      <c r="D13" s="270">
        <v>721.1</v>
      </c>
      <c r="E13" s="270">
        <v>679.2</v>
      </c>
      <c r="F13" s="255" t="s">
        <v>559</v>
      </c>
      <c r="G13" s="225" t="s">
        <v>705</v>
      </c>
    </row>
    <row r="14" spans="1:7" ht="23.1" customHeight="1">
      <c r="A14" s="221" t="s">
        <v>706</v>
      </c>
      <c r="B14" s="270">
        <v>239.3</v>
      </c>
      <c r="C14" s="270">
        <v>133.1</v>
      </c>
      <c r="D14" s="270">
        <v>193.5</v>
      </c>
      <c r="E14" s="270">
        <v>235.6</v>
      </c>
      <c r="F14" s="255" t="s">
        <v>559</v>
      </c>
      <c r="G14" s="225" t="s">
        <v>707</v>
      </c>
    </row>
    <row r="15" spans="1:7" ht="23.1" customHeight="1">
      <c r="A15" s="221" t="s">
        <v>708</v>
      </c>
      <c r="B15" s="270">
        <v>13560.1</v>
      </c>
      <c r="C15" s="270">
        <v>13901.1</v>
      </c>
      <c r="D15" s="270">
        <v>12979.6</v>
      </c>
      <c r="E15" s="270">
        <v>12935.8</v>
      </c>
      <c r="F15" s="255" t="s">
        <v>559</v>
      </c>
      <c r="G15" s="225" t="s">
        <v>709</v>
      </c>
    </row>
    <row r="16" spans="1:7" ht="23.1" customHeight="1">
      <c r="A16" s="221" t="s">
        <v>710</v>
      </c>
      <c r="B16" s="270">
        <v>7162.9</v>
      </c>
      <c r="C16" s="270">
        <v>11575.3</v>
      </c>
      <c r="D16" s="270">
        <v>10207.1</v>
      </c>
      <c r="E16" s="270">
        <v>12067.1</v>
      </c>
      <c r="F16" s="255" t="s">
        <v>559</v>
      </c>
      <c r="G16" s="225" t="s">
        <v>711</v>
      </c>
    </row>
    <row r="17" spans="1:7" ht="23.1" customHeight="1">
      <c r="A17" s="221" t="s">
        <v>712</v>
      </c>
      <c r="B17" s="270">
        <v>8348.7999999999993</v>
      </c>
      <c r="C17" s="270">
        <v>4631.6000000000004</v>
      </c>
      <c r="D17" s="270">
        <v>3679</v>
      </c>
      <c r="E17" s="270">
        <v>3348.4</v>
      </c>
      <c r="F17" s="255" t="s">
        <v>559</v>
      </c>
      <c r="G17" s="225" t="s">
        <v>713</v>
      </c>
    </row>
    <row r="18" spans="1:7" ht="23.1" customHeight="1">
      <c r="A18" s="221" t="s">
        <v>714</v>
      </c>
      <c r="B18" s="270">
        <v>840.5</v>
      </c>
      <c r="C18" s="270">
        <v>1012.1</v>
      </c>
      <c r="D18" s="270">
        <v>848.8</v>
      </c>
      <c r="E18" s="270">
        <v>837.2</v>
      </c>
      <c r="F18" s="255" t="s">
        <v>559</v>
      </c>
      <c r="G18" s="225" t="s">
        <v>715</v>
      </c>
    </row>
    <row r="19" spans="1:7" ht="23.1" customHeight="1">
      <c r="A19" s="221" t="s">
        <v>716</v>
      </c>
      <c r="B19" s="270">
        <v>10807.1</v>
      </c>
      <c r="C19" s="270">
        <v>6550.2</v>
      </c>
      <c r="D19" s="270">
        <v>2021.7</v>
      </c>
      <c r="E19" s="270">
        <v>1942</v>
      </c>
      <c r="F19" s="255" t="s">
        <v>559</v>
      </c>
      <c r="G19" s="225" t="s">
        <v>717</v>
      </c>
    </row>
    <row r="20" spans="1:7" ht="23.1" customHeight="1">
      <c r="A20" s="221" t="s">
        <v>718</v>
      </c>
      <c r="B20" s="270">
        <v>2205.4</v>
      </c>
      <c r="C20" s="270">
        <v>3399.3</v>
      </c>
      <c r="D20" s="270">
        <v>2968.4</v>
      </c>
      <c r="E20" s="270">
        <v>3126</v>
      </c>
      <c r="F20" s="255" t="s">
        <v>559</v>
      </c>
      <c r="G20" s="225" t="s">
        <v>719</v>
      </c>
    </row>
    <row r="21" spans="1:7" ht="23.1" customHeight="1">
      <c r="A21" s="221" t="s">
        <v>720</v>
      </c>
      <c r="B21" s="270">
        <v>1681.2</v>
      </c>
      <c r="C21" s="270">
        <v>1816.4</v>
      </c>
      <c r="D21" s="270">
        <v>2093.1999999999998</v>
      </c>
      <c r="E21" s="270">
        <v>2129.6999999999998</v>
      </c>
      <c r="F21" s="255" t="s">
        <v>559</v>
      </c>
      <c r="G21" s="225" t="s">
        <v>721</v>
      </c>
    </row>
    <row r="22" spans="1:7" ht="23.1" customHeight="1">
      <c r="A22" s="221" t="s">
        <v>722</v>
      </c>
      <c r="B22" s="270">
        <v>3437</v>
      </c>
      <c r="C22" s="270">
        <v>3232.3</v>
      </c>
      <c r="D22" s="270">
        <v>1580</v>
      </c>
      <c r="E22" s="270">
        <v>1408.7</v>
      </c>
      <c r="F22" s="255" t="s">
        <v>559</v>
      </c>
      <c r="G22" s="225" t="s">
        <v>723</v>
      </c>
    </row>
    <row r="23" spans="1:7" ht="23.1" customHeight="1">
      <c r="A23" s="221" t="s">
        <v>724</v>
      </c>
      <c r="B23" s="270">
        <v>2281</v>
      </c>
      <c r="C23" s="270">
        <v>3314.9</v>
      </c>
      <c r="D23" s="270">
        <v>1589.3</v>
      </c>
      <c r="E23" s="270">
        <v>2598.5</v>
      </c>
      <c r="F23" s="255" t="s">
        <v>559</v>
      </c>
      <c r="G23" s="225" t="s">
        <v>725</v>
      </c>
    </row>
    <row r="24" spans="1:7" ht="23.1" customHeight="1">
      <c r="A24" s="221" t="s">
        <v>726</v>
      </c>
      <c r="B24" s="270">
        <v>961.3</v>
      </c>
      <c r="C24" s="270">
        <v>1245</v>
      </c>
      <c r="D24" s="270">
        <v>2071.6999999999998</v>
      </c>
      <c r="E24" s="270">
        <v>2337.1999999999998</v>
      </c>
      <c r="F24" s="255" t="s">
        <v>559</v>
      </c>
      <c r="G24" s="225" t="s">
        <v>727</v>
      </c>
    </row>
    <row r="25" spans="1:7" ht="23.1" customHeight="1">
      <c r="A25" s="221" t="s">
        <v>728</v>
      </c>
      <c r="B25" s="270">
        <v>1645.3</v>
      </c>
      <c r="C25" s="270">
        <v>1244.5999999999999</v>
      </c>
      <c r="D25" s="270">
        <v>1295.3</v>
      </c>
      <c r="E25" s="270">
        <v>1145.2</v>
      </c>
      <c r="F25" s="255" t="s">
        <v>559</v>
      </c>
      <c r="G25" s="225" t="s">
        <v>729</v>
      </c>
    </row>
    <row r="26" spans="1:7" ht="23.1" customHeight="1">
      <c r="A26" s="221" t="s">
        <v>730</v>
      </c>
      <c r="B26" s="270">
        <v>811.5</v>
      </c>
      <c r="C26" s="270">
        <v>364.4</v>
      </c>
      <c r="D26" s="270">
        <v>487.4</v>
      </c>
      <c r="E26" s="270">
        <v>417.2</v>
      </c>
      <c r="F26" s="255" t="s">
        <v>559</v>
      </c>
      <c r="G26" s="225" t="s">
        <v>731</v>
      </c>
    </row>
    <row r="27" spans="1:7" ht="23.1" customHeight="1">
      <c r="A27" s="221" t="s">
        <v>732</v>
      </c>
      <c r="B27" s="270">
        <v>10431.9</v>
      </c>
      <c r="C27" s="270">
        <v>5365.8</v>
      </c>
      <c r="D27" s="270">
        <v>7789.6</v>
      </c>
      <c r="E27" s="270">
        <v>6173.3</v>
      </c>
      <c r="F27" s="255" t="s">
        <v>559</v>
      </c>
      <c r="G27" s="225" t="s">
        <v>733</v>
      </c>
    </row>
    <row r="28" spans="1:7" ht="23.1" customHeight="1">
      <c r="A28" s="221" t="s">
        <v>734</v>
      </c>
      <c r="B28" s="270">
        <v>392.8</v>
      </c>
      <c r="C28" s="270">
        <v>352.6</v>
      </c>
      <c r="D28" s="270">
        <v>329.2</v>
      </c>
      <c r="E28" s="270">
        <v>352.6</v>
      </c>
      <c r="F28" s="255" t="s">
        <v>559</v>
      </c>
      <c r="G28" s="225" t="s">
        <v>735</v>
      </c>
    </row>
    <row r="29" spans="1:7" ht="23.1" customHeight="1">
      <c r="A29" s="221" t="s">
        <v>736</v>
      </c>
      <c r="B29" s="270">
        <v>2143.8000000000002</v>
      </c>
      <c r="C29" s="270">
        <v>2193.3000000000002</v>
      </c>
      <c r="D29" s="270">
        <v>2295.5</v>
      </c>
      <c r="E29" s="270">
        <v>2498.1</v>
      </c>
      <c r="F29" s="255" t="s">
        <v>559</v>
      </c>
      <c r="G29" s="225" t="s">
        <v>737</v>
      </c>
    </row>
    <row r="30" spans="1:7" ht="23.1" customHeight="1">
      <c r="A30" s="221" t="s">
        <v>738</v>
      </c>
      <c r="B30" s="270">
        <v>3197.3</v>
      </c>
      <c r="C30" s="270">
        <v>2662.2</v>
      </c>
      <c r="D30" s="270">
        <v>2395.6</v>
      </c>
      <c r="E30" s="270">
        <v>2414.9</v>
      </c>
      <c r="F30" s="255" t="s">
        <v>559</v>
      </c>
      <c r="G30" s="225" t="s">
        <v>739</v>
      </c>
    </row>
    <row r="31" spans="1:7" ht="23.1" customHeight="1">
      <c r="A31" s="221" t="s">
        <v>740</v>
      </c>
      <c r="B31" s="270">
        <v>224.4</v>
      </c>
      <c r="C31" s="270">
        <v>154.9</v>
      </c>
      <c r="D31" s="270">
        <v>140</v>
      </c>
      <c r="E31" s="270">
        <v>137.6</v>
      </c>
      <c r="F31" s="255" t="s">
        <v>559</v>
      </c>
      <c r="G31" s="225" t="s">
        <v>741</v>
      </c>
    </row>
    <row r="32" spans="1:7" ht="23.1" customHeight="1">
      <c r="A32" s="221" t="s">
        <v>742</v>
      </c>
      <c r="B32" s="270">
        <v>1884</v>
      </c>
      <c r="C32" s="270">
        <v>1517.6</v>
      </c>
      <c r="D32" s="270">
        <v>1366</v>
      </c>
      <c r="E32" s="270">
        <v>1330.8</v>
      </c>
      <c r="F32" s="255" t="s">
        <v>559</v>
      </c>
      <c r="G32" s="225" t="s">
        <v>743</v>
      </c>
    </row>
    <row r="33" spans="1:7" ht="23.1" customHeight="1">
      <c r="A33" s="221" t="s">
        <v>744</v>
      </c>
      <c r="B33" s="270">
        <v>6953.5</v>
      </c>
      <c r="C33" s="270">
        <v>5125.1000000000004</v>
      </c>
      <c r="D33" s="270">
        <v>4583</v>
      </c>
      <c r="E33" s="270">
        <v>3899.7</v>
      </c>
      <c r="F33" s="255" t="s">
        <v>559</v>
      </c>
      <c r="G33" s="228" t="s">
        <v>745</v>
      </c>
    </row>
    <row r="34" spans="1:7" ht="23.1" customHeight="1">
      <c r="A34" s="221" t="s">
        <v>746</v>
      </c>
      <c r="B34" s="270">
        <v>347.4</v>
      </c>
      <c r="C34" s="270" t="s">
        <v>888</v>
      </c>
      <c r="D34" s="270" t="s">
        <v>559</v>
      </c>
      <c r="E34" s="270" t="s">
        <v>559</v>
      </c>
      <c r="F34" s="255" t="s">
        <v>559</v>
      </c>
      <c r="G34" s="225" t="s">
        <v>747</v>
      </c>
    </row>
  </sheetData>
  <mergeCells count="4">
    <mergeCell ref="A1:G1"/>
    <mergeCell ref="A2:G2"/>
    <mergeCell ref="A3:G3"/>
    <mergeCell ref="A4:G4"/>
  </mergeCells>
  <pageMargins left="0.74803149606299213" right="0.74803149606299213" top="0.78740157480314965" bottom="0.78740157480314965" header="0.31496062992125984" footer="0.31496062992125984"/>
  <pageSetup paperSize="9" scale="95" orientation="portrait" r:id="rId1"/>
  <headerFooter>
    <oddFooter>&amp;C&amp;11 37</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zoomScaleNormal="100" workbookViewId="0">
      <selection sqref="A1:K1"/>
    </sheetView>
  </sheetViews>
  <sheetFormatPr defaultRowHeight="12"/>
  <cols>
    <col min="11" max="11" width="25.83203125" customWidth="1"/>
  </cols>
  <sheetData>
    <row r="1" spans="1:11" ht="33.950000000000003" customHeight="1">
      <c r="A1" s="698" t="s">
        <v>2171</v>
      </c>
      <c r="B1" s="698"/>
      <c r="C1" s="698"/>
      <c r="D1" s="698"/>
      <c r="E1" s="698"/>
      <c r="F1" s="698"/>
      <c r="G1" s="698"/>
      <c r="H1" s="698"/>
      <c r="I1" s="698"/>
      <c r="J1" s="698"/>
      <c r="K1" s="698"/>
    </row>
    <row r="2" spans="1:11" ht="33.950000000000003" customHeight="1">
      <c r="A2" s="699" t="s">
        <v>889</v>
      </c>
      <c r="B2" s="699"/>
      <c r="C2" s="699"/>
      <c r="D2" s="699"/>
      <c r="E2" s="699"/>
      <c r="F2" s="699"/>
      <c r="G2" s="699"/>
      <c r="H2" s="699"/>
      <c r="I2" s="699"/>
      <c r="J2" s="699"/>
      <c r="K2" s="699"/>
    </row>
    <row r="3" spans="1:11" ht="33.950000000000003" customHeight="1">
      <c r="A3" s="697" t="s">
        <v>890</v>
      </c>
      <c r="B3" s="697"/>
      <c r="C3" s="697"/>
      <c r="D3" s="697"/>
      <c r="E3" s="697"/>
      <c r="F3" s="697"/>
      <c r="G3" s="697"/>
      <c r="H3" s="697"/>
      <c r="I3" s="697"/>
      <c r="J3" s="697"/>
      <c r="K3" s="697"/>
    </row>
    <row r="4" spans="1:11" ht="33.950000000000003" customHeight="1">
      <c r="A4" s="700" t="s">
        <v>891</v>
      </c>
      <c r="B4" s="700"/>
      <c r="C4" s="700"/>
      <c r="D4" s="700"/>
      <c r="E4" s="700"/>
      <c r="F4" s="700"/>
      <c r="G4" s="700"/>
      <c r="H4" s="700"/>
      <c r="I4" s="700"/>
      <c r="J4" s="700"/>
      <c r="K4" s="700"/>
    </row>
    <row r="5" spans="1:11" ht="48.2" customHeight="1">
      <c r="A5" s="699" t="s">
        <v>892</v>
      </c>
      <c r="B5" s="699"/>
      <c r="C5" s="699"/>
      <c r="D5" s="699"/>
      <c r="E5" s="699"/>
      <c r="F5" s="699"/>
      <c r="G5" s="699"/>
      <c r="H5" s="699"/>
      <c r="I5" s="699"/>
      <c r="J5" s="699"/>
      <c r="K5" s="699"/>
    </row>
    <row r="6" spans="1:11" ht="48.2" customHeight="1">
      <c r="A6" s="697" t="s">
        <v>893</v>
      </c>
      <c r="B6" s="697"/>
      <c r="C6" s="697"/>
      <c r="D6" s="697"/>
      <c r="E6" s="697"/>
      <c r="F6" s="697"/>
      <c r="G6" s="697"/>
      <c r="H6" s="697"/>
      <c r="I6" s="697"/>
      <c r="J6" s="697"/>
      <c r="K6" s="697"/>
    </row>
    <row r="7" spans="1:11" ht="54" customHeight="1">
      <c r="A7" s="697" t="s">
        <v>894</v>
      </c>
      <c r="B7" s="697"/>
      <c r="C7" s="697"/>
      <c r="D7" s="697"/>
      <c r="E7" s="697"/>
      <c r="F7" s="697"/>
      <c r="G7" s="697"/>
      <c r="H7" s="697"/>
      <c r="I7" s="697"/>
      <c r="J7" s="697"/>
      <c r="K7" s="697"/>
    </row>
    <row r="8" spans="1:11" ht="45.75" customHeight="1">
      <c r="A8" s="697" t="s">
        <v>895</v>
      </c>
      <c r="B8" s="697"/>
      <c r="C8" s="697"/>
      <c r="D8" s="697"/>
      <c r="E8" s="697"/>
      <c r="F8" s="697"/>
      <c r="G8" s="697"/>
      <c r="H8" s="697"/>
      <c r="I8" s="697"/>
      <c r="J8" s="697"/>
      <c r="K8" s="697"/>
    </row>
    <row r="9" spans="1:11" ht="33.950000000000003" customHeight="1">
      <c r="A9" s="697" t="s">
        <v>896</v>
      </c>
      <c r="B9" s="697"/>
      <c r="C9" s="697"/>
      <c r="D9" s="697"/>
      <c r="E9" s="697"/>
      <c r="F9" s="697"/>
      <c r="G9" s="697"/>
      <c r="H9" s="697"/>
      <c r="I9" s="697"/>
      <c r="J9" s="697"/>
      <c r="K9" s="697"/>
    </row>
    <row r="10" spans="1:11" ht="15.75">
      <c r="A10" s="285"/>
      <c r="B10" s="285"/>
      <c r="C10" s="285"/>
      <c r="D10" s="285"/>
      <c r="E10" s="285"/>
      <c r="F10" s="285"/>
      <c r="G10" s="285"/>
      <c r="H10" s="285"/>
      <c r="I10" s="285"/>
      <c r="J10" s="285"/>
      <c r="K10" s="285"/>
    </row>
    <row r="11" spans="1:11">
      <c r="A11" s="286"/>
      <c r="B11" s="286"/>
      <c r="C11" s="286"/>
      <c r="D11" s="286"/>
      <c r="E11" s="286"/>
      <c r="F11" s="286"/>
      <c r="G11" s="286"/>
      <c r="H11" s="286"/>
      <c r="I11" s="286"/>
      <c r="J11" s="286"/>
      <c r="K11" s="286"/>
    </row>
  </sheetData>
  <mergeCells count="9">
    <mergeCell ref="A7:K7"/>
    <mergeCell ref="A8:K8"/>
    <mergeCell ref="A9:K9"/>
    <mergeCell ref="A1:K1"/>
    <mergeCell ref="A2:K2"/>
    <mergeCell ref="A3:K3"/>
    <mergeCell ref="A4:K4"/>
    <mergeCell ref="A5:K5"/>
    <mergeCell ref="A6:K6"/>
  </mergeCells>
  <pageMargins left="0.59055118110236227" right="0.59055118110236227" top="0.78740157480314965" bottom="0.78740157480314965" header="0.31496062992125984" footer="0.31496062992125984"/>
  <pageSetup paperSize="9" scale="95" orientation="portrait" r:id="rId1"/>
  <headerFooter>
    <oddFooter>&amp;C&amp;11 38</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7"/>
  <sheetViews>
    <sheetView zoomScaleNormal="100" workbookViewId="0"/>
  </sheetViews>
  <sheetFormatPr defaultColWidth="0.83203125" defaultRowHeight="15"/>
  <cols>
    <col min="1" max="12" width="9.1640625" style="69" customWidth="1"/>
    <col min="13" max="13" width="9" style="69" customWidth="1"/>
    <col min="14" max="16384" width="0.83203125" style="69"/>
  </cols>
  <sheetData>
    <row r="1" spans="2:11" ht="25.5" customHeight="1"/>
    <row r="2" spans="2:11" ht="25.5" customHeight="1"/>
    <row r="3" spans="2:11" ht="25.5" customHeight="1"/>
    <row r="4" spans="2:11" ht="25.5" customHeight="1"/>
    <row r="5" spans="2:11" ht="25.5" customHeight="1"/>
    <row r="6" spans="2:11" ht="25.5" customHeight="1"/>
    <row r="7" spans="2:11" ht="25.5" customHeight="1"/>
    <row r="8" spans="2:11" ht="25.5" customHeight="1"/>
    <row r="9" spans="2:11" ht="25.5" customHeight="1">
      <c r="B9" s="166"/>
    </row>
    <row r="10" spans="2:11" ht="25.5" customHeight="1">
      <c r="B10" s="167"/>
      <c r="C10" s="72"/>
      <c r="D10" s="72"/>
      <c r="E10" s="72"/>
    </row>
    <row r="11" spans="2:11" ht="113.25" customHeight="1">
      <c r="B11" s="168"/>
      <c r="C11" s="588" t="s">
        <v>897</v>
      </c>
      <c r="D11" s="589"/>
      <c r="E11" s="589"/>
      <c r="F11" s="589"/>
      <c r="G11" s="589"/>
      <c r="H11" s="589"/>
      <c r="I11" s="589"/>
    </row>
    <row r="12" spans="2:11" ht="25.5" customHeight="1">
      <c r="B12" s="169"/>
      <c r="C12" s="75"/>
      <c r="D12" s="75"/>
      <c r="E12" s="75"/>
      <c r="F12" s="75"/>
      <c r="G12" s="75"/>
      <c r="H12" s="75"/>
      <c r="J12" s="76"/>
      <c r="K12" s="72"/>
    </row>
    <row r="13" spans="2:11" ht="113.25" customHeight="1">
      <c r="B13" s="166"/>
      <c r="E13" s="590" t="s">
        <v>898</v>
      </c>
      <c r="F13" s="590"/>
      <c r="G13" s="590"/>
      <c r="H13" s="590"/>
      <c r="I13" s="590"/>
      <c r="J13" s="591"/>
      <c r="K13" s="77"/>
    </row>
    <row r="14" spans="2:11" ht="25.5" customHeight="1">
      <c r="B14" s="166"/>
      <c r="H14" s="75"/>
      <c r="I14" s="75"/>
      <c r="J14" s="78"/>
    </row>
    <row r="15" spans="2:11" ht="25.5" customHeight="1">
      <c r="B15" s="166"/>
    </row>
    <row r="16" spans="2:11" ht="25.5" customHeight="1">
      <c r="B16" s="166"/>
    </row>
    <row r="17" spans="2:2" ht="25.5" customHeight="1">
      <c r="B17" s="166"/>
    </row>
    <row r="18" spans="2:2" ht="25.5" customHeight="1">
      <c r="B18" s="166"/>
    </row>
    <row r="19" spans="2:2" ht="25.5" customHeight="1">
      <c r="B19" s="166"/>
    </row>
    <row r="20" spans="2:2" ht="25.5" customHeight="1">
      <c r="B20" s="166"/>
    </row>
    <row r="21" spans="2:2" ht="25.5" customHeight="1">
      <c r="B21" s="166"/>
    </row>
    <row r="22" spans="2:2" ht="24.95" customHeight="1">
      <c r="B22" s="166"/>
    </row>
    <row r="23" spans="2:2" ht="25.5" customHeight="1">
      <c r="B23" s="166"/>
    </row>
    <row r="24" spans="2:2" ht="24.95" customHeight="1">
      <c r="B24" s="166"/>
    </row>
    <row r="25" spans="2:2" ht="24.95" customHeight="1">
      <c r="B25" s="166"/>
    </row>
    <row r="26" spans="2:2" ht="24.95" customHeight="1">
      <c r="B26" s="170"/>
    </row>
    <row r="27" spans="2:2" ht="24.95" customHeight="1">
      <c r="B27" s="166"/>
    </row>
  </sheetData>
  <mergeCells count="2">
    <mergeCell ref="C11:I11"/>
    <mergeCell ref="E13:J13"/>
  </mergeCells>
  <pageMargins left="0.78740157480314965" right="0.78740157480314965" top="0.78740157480314965" bottom="0.78740157480314965" header="0.31496062992125984" footer="0.31496062992125984"/>
  <pageSetup paperSize="9" scale="9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zoomScaleNormal="100" workbookViewId="0">
      <selection sqref="A1:G1"/>
    </sheetView>
  </sheetViews>
  <sheetFormatPr defaultColWidth="4.1640625" defaultRowHeight="12"/>
  <cols>
    <col min="1" max="1" width="37.83203125" customWidth="1"/>
    <col min="2" max="6" width="9.5" customWidth="1"/>
    <col min="7" max="7" width="37.83203125" customWidth="1"/>
  </cols>
  <sheetData>
    <row r="1" spans="1:7" ht="19.899999999999999" customHeight="1">
      <c r="A1" s="593" t="s">
        <v>899</v>
      </c>
      <c r="B1" s="593"/>
      <c r="C1" s="593"/>
      <c r="D1" s="593"/>
      <c r="E1" s="593"/>
      <c r="F1" s="593"/>
      <c r="G1" s="593"/>
    </row>
    <row r="2" spans="1:7" ht="19.899999999999999" customHeight="1">
      <c r="A2" s="594" t="s">
        <v>900</v>
      </c>
      <c r="B2" s="594"/>
      <c r="C2" s="594"/>
      <c r="D2" s="594"/>
      <c r="E2" s="594"/>
      <c r="F2" s="594"/>
      <c r="G2" s="594"/>
    </row>
    <row r="3" spans="1:7" ht="19.899999999999999" customHeight="1">
      <c r="A3" s="692" t="s">
        <v>901</v>
      </c>
      <c r="B3" s="692"/>
      <c r="C3" s="692"/>
      <c r="D3" s="692"/>
      <c r="E3" s="692"/>
      <c r="F3" s="692"/>
      <c r="G3" s="692"/>
    </row>
    <row r="4" spans="1:7" ht="19.899999999999999" customHeight="1">
      <c r="A4" s="287"/>
      <c r="B4" s="288">
        <v>2010</v>
      </c>
      <c r="C4" s="289">
        <v>2015</v>
      </c>
      <c r="D4" s="290">
        <v>2020</v>
      </c>
      <c r="E4" s="289">
        <v>2021</v>
      </c>
      <c r="F4" s="289">
        <v>2022</v>
      </c>
      <c r="G4" s="259"/>
    </row>
    <row r="5" spans="1:7" ht="5.65" customHeight="1"/>
    <row r="6" spans="1:7" ht="33.950000000000003" customHeight="1">
      <c r="A6" s="260" t="s">
        <v>902</v>
      </c>
      <c r="B6" s="245">
        <v>14846</v>
      </c>
      <c r="C6" s="245">
        <v>9699</v>
      </c>
      <c r="D6" s="245">
        <v>9952</v>
      </c>
      <c r="E6" s="91">
        <v>8857</v>
      </c>
      <c r="F6" s="91">
        <v>4883</v>
      </c>
      <c r="G6" s="94" t="s">
        <v>903</v>
      </c>
    </row>
    <row r="7" spans="1:7" ht="18.600000000000001" customHeight="1">
      <c r="A7" s="247" t="s">
        <v>904</v>
      </c>
      <c r="B7" s="245">
        <v>13916</v>
      </c>
      <c r="C7" s="245">
        <v>9109</v>
      </c>
      <c r="D7" s="91">
        <v>9459</v>
      </c>
      <c r="E7" s="91">
        <v>8349</v>
      </c>
      <c r="F7" s="91">
        <f>E7-I7</f>
        <v>8349</v>
      </c>
      <c r="G7" s="264" t="s">
        <v>905</v>
      </c>
    </row>
    <row r="8" spans="1:7" ht="18.600000000000001" customHeight="1">
      <c r="A8" s="291" t="s">
        <v>906</v>
      </c>
      <c r="B8" s="245">
        <v>11893</v>
      </c>
      <c r="C8" s="245">
        <v>7823</v>
      </c>
      <c r="D8" s="91">
        <v>8487</v>
      </c>
      <c r="E8" s="91">
        <v>7346</v>
      </c>
      <c r="F8" s="91">
        <v>4074</v>
      </c>
      <c r="G8" s="292" t="s">
        <v>907</v>
      </c>
    </row>
    <row r="9" spans="1:7" ht="18.600000000000001" customHeight="1">
      <c r="A9" s="291" t="s">
        <v>908</v>
      </c>
      <c r="B9" s="245">
        <v>2023</v>
      </c>
      <c r="C9" s="245">
        <v>1286</v>
      </c>
      <c r="D9" s="91">
        <v>972</v>
      </c>
      <c r="E9" s="91">
        <v>1002</v>
      </c>
      <c r="F9" s="91">
        <v>787</v>
      </c>
      <c r="G9" s="292" t="s">
        <v>909</v>
      </c>
    </row>
    <row r="10" spans="1:7" ht="33.950000000000003" customHeight="1">
      <c r="A10" s="260" t="s">
        <v>910</v>
      </c>
      <c r="B10" s="245">
        <v>9817</v>
      </c>
      <c r="C10" s="253">
        <v>7125</v>
      </c>
      <c r="D10" s="91">
        <v>7238</v>
      </c>
      <c r="E10" s="91">
        <v>6143</v>
      </c>
      <c r="F10" s="91">
        <v>3401</v>
      </c>
      <c r="G10" s="94" t="s">
        <v>911</v>
      </c>
    </row>
    <row r="11" spans="1:7" ht="18.600000000000001" customHeight="1">
      <c r="A11" s="247" t="s">
        <v>904</v>
      </c>
      <c r="B11" s="245">
        <v>8886</v>
      </c>
      <c r="C11" s="253">
        <v>6556</v>
      </c>
      <c r="D11" s="91">
        <v>6761</v>
      </c>
      <c r="E11" s="91">
        <v>5649</v>
      </c>
      <c r="F11" s="91">
        <v>3397</v>
      </c>
      <c r="G11" s="264" t="s">
        <v>905</v>
      </c>
    </row>
    <row r="12" spans="1:7" ht="18.600000000000001" customHeight="1">
      <c r="A12" s="293" t="s">
        <v>912</v>
      </c>
      <c r="B12" s="245"/>
      <c r="C12" s="91"/>
      <c r="D12" s="91"/>
      <c r="E12" s="91"/>
      <c r="F12" s="91"/>
      <c r="G12" s="264" t="s">
        <v>913</v>
      </c>
    </row>
    <row r="13" spans="1:7" ht="18.600000000000001" customHeight="1">
      <c r="A13" s="293" t="s">
        <v>914</v>
      </c>
      <c r="B13" s="245">
        <v>5511</v>
      </c>
      <c r="C13" s="245">
        <v>4491</v>
      </c>
      <c r="D13" s="91">
        <v>4532</v>
      </c>
      <c r="E13" s="91">
        <v>4047</v>
      </c>
      <c r="F13" s="91">
        <v>2397</v>
      </c>
      <c r="G13" s="264" t="s">
        <v>915</v>
      </c>
    </row>
    <row r="14" spans="1:7" ht="18.600000000000001" customHeight="1">
      <c r="A14" s="293" t="s">
        <v>916</v>
      </c>
      <c r="B14" s="245">
        <v>1917</v>
      </c>
      <c r="C14" s="245">
        <v>1267</v>
      </c>
      <c r="D14" s="91">
        <v>1169</v>
      </c>
      <c r="E14" s="91">
        <v>1019</v>
      </c>
      <c r="F14" s="294">
        <v>753</v>
      </c>
      <c r="G14" s="264" t="s">
        <v>917</v>
      </c>
    </row>
    <row r="15" spans="1:7" ht="18.600000000000001" customHeight="1">
      <c r="A15" s="293" t="s">
        <v>918</v>
      </c>
      <c r="B15" s="245">
        <v>1377</v>
      </c>
      <c r="C15" s="245">
        <v>1237</v>
      </c>
      <c r="D15" s="91">
        <v>1452</v>
      </c>
      <c r="E15" s="91">
        <v>970</v>
      </c>
      <c r="F15">
        <v>143</v>
      </c>
      <c r="G15" s="264" t="s">
        <v>919</v>
      </c>
    </row>
    <row r="16" spans="1:7" ht="18.600000000000001" customHeight="1">
      <c r="A16" s="293" t="s">
        <v>920</v>
      </c>
      <c r="B16" s="245">
        <v>1012</v>
      </c>
      <c r="C16" s="245">
        <v>130</v>
      </c>
      <c r="D16" s="91">
        <v>85</v>
      </c>
      <c r="E16" s="91">
        <v>107</v>
      </c>
      <c r="F16">
        <v>108</v>
      </c>
      <c r="G16" s="264" t="s">
        <v>921</v>
      </c>
    </row>
    <row r="17" spans="1:7" ht="18.600000000000001" customHeight="1">
      <c r="A17" s="245" t="s">
        <v>922</v>
      </c>
      <c r="B17" s="245">
        <v>2158</v>
      </c>
      <c r="C17" s="245">
        <v>1139</v>
      </c>
      <c r="D17" s="91">
        <v>1190</v>
      </c>
      <c r="E17" s="91">
        <v>847</v>
      </c>
      <c r="F17" s="91">
        <v>541</v>
      </c>
      <c r="G17" s="94" t="s">
        <v>923</v>
      </c>
    </row>
    <row r="18" spans="1:7" ht="33.950000000000003" customHeight="1">
      <c r="A18" s="260" t="s">
        <v>924</v>
      </c>
      <c r="B18" s="245">
        <v>43138</v>
      </c>
      <c r="C18" s="245">
        <v>40306</v>
      </c>
      <c r="D18" s="91">
        <v>35432</v>
      </c>
      <c r="E18" s="91">
        <v>34122</v>
      </c>
      <c r="F18" s="91">
        <v>18988</v>
      </c>
      <c r="G18" s="94" t="s">
        <v>925</v>
      </c>
    </row>
    <row r="19" spans="1:7" ht="18.600000000000001" customHeight="1">
      <c r="A19" s="245" t="s">
        <v>926</v>
      </c>
      <c r="B19" s="245">
        <v>7425</v>
      </c>
      <c r="C19" s="245">
        <v>5801</v>
      </c>
      <c r="D19" s="91">
        <v>5142</v>
      </c>
      <c r="E19" s="91">
        <v>5521</v>
      </c>
      <c r="F19" s="91">
        <v>4426</v>
      </c>
      <c r="G19" s="92" t="s">
        <v>927</v>
      </c>
    </row>
    <row r="20" spans="1:7" ht="18.600000000000001" customHeight="1">
      <c r="A20" s="260" t="s">
        <v>928</v>
      </c>
      <c r="B20" s="245">
        <v>8141</v>
      </c>
      <c r="C20" s="245">
        <v>5581</v>
      </c>
      <c r="D20" s="91">
        <v>5292</v>
      </c>
      <c r="E20" s="91">
        <v>4837</v>
      </c>
      <c r="F20" s="91">
        <v>3091</v>
      </c>
      <c r="G20" s="92" t="s">
        <v>929</v>
      </c>
    </row>
    <row r="21" spans="1:7" ht="18.600000000000001" customHeight="1">
      <c r="A21" s="291" t="s">
        <v>930</v>
      </c>
      <c r="B21" s="245">
        <v>7012</v>
      </c>
      <c r="C21" s="245">
        <v>4915</v>
      </c>
      <c r="D21" s="91">
        <v>4835</v>
      </c>
      <c r="E21" s="91">
        <v>4383</v>
      </c>
      <c r="F21" s="91">
        <v>2793</v>
      </c>
      <c r="G21" s="292" t="s">
        <v>931</v>
      </c>
    </row>
    <row r="22" spans="1:7" ht="18.600000000000001" customHeight="1">
      <c r="A22" s="291" t="s">
        <v>932</v>
      </c>
      <c r="B22" s="245">
        <v>672</v>
      </c>
      <c r="C22" s="245">
        <v>327</v>
      </c>
      <c r="D22" s="91">
        <v>191</v>
      </c>
      <c r="E22" s="91">
        <v>219</v>
      </c>
      <c r="F22" s="91">
        <v>149</v>
      </c>
      <c r="G22" s="292" t="s">
        <v>933</v>
      </c>
    </row>
    <row r="23" spans="1:7" ht="18.600000000000001" customHeight="1">
      <c r="A23" s="291" t="s">
        <v>934</v>
      </c>
      <c r="B23" s="245">
        <v>457</v>
      </c>
      <c r="C23" s="245">
        <v>339</v>
      </c>
      <c r="D23" s="91">
        <v>266</v>
      </c>
      <c r="E23" s="91">
        <v>235</v>
      </c>
      <c r="F23" s="91">
        <v>149</v>
      </c>
      <c r="G23" s="292" t="s">
        <v>935</v>
      </c>
    </row>
    <row r="24" spans="1:7" ht="33.950000000000003" customHeight="1">
      <c r="A24" s="260" t="s">
        <v>936</v>
      </c>
      <c r="B24" s="245">
        <v>7817</v>
      </c>
      <c r="C24" s="245">
        <v>5343</v>
      </c>
      <c r="D24" s="91">
        <v>5160</v>
      </c>
      <c r="E24" s="91">
        <v>4685</v>
      </c>
      <c r="F24" s="91">
        <v>2980</v>
      </c>
      <c r="G24" s="94" t="s">
        <v>937</v>
      </c>
    </row>
    <row r="25" spans="1:7" ht="18.600000000000001" customHeight="1">
      <c r="A25" s="291" t="s">
        <v>938</v>
      </c>
      <c r="B25" s="245">
        <v>1744</v>
      </c>
      <c r="C25" s="245">
        <v>875</v>
      </c>
      <c r="D25" s="91">
        <v>518</v>
      </c>
      <c r="E25" s="91">
        <v>542</v>
      </c>
      <c r="F25" s="91">
        <v>374</v>
      </c>
      <c r="G25" s="295" t="s">
        <v>939</v>
      </c>
    </row>
    <row r="26" spans="1:7" ht="18.600000000000001" customHeight="1">
      <c r="A26" s="296" t="s">
        <v>940</v>
      </c>
      <c r="B26" s="245">
        <v>312</v>
      </c>
      <c r="C26" s="245">
        <v>184</v>
      </c>
      <c r="D26" s="91">
        <v>100</v>
      </c>
      <c r="E26" s="91">
        <v>120</v>
      </c>
      <c r="F26" s="91">
        <v>80</v>
      </c>
      <c r="G26" s="297" t="s">
        <v>941</v>
      </c>
    </row>
    <row r="27" spans="1:7" ht="18.600000000000001" customHeight="1">
      <c r="A27" s="296" t="s">
        <v>942</v>
      </c>
      <c r="B27" s="245">
        <v>1432</v>
      </c>
      <c r="C27" s="245">
        <v>691</v>
      </c>
      <c r="D27" s="91">
        <v>418</v>
      </c>
      <c r="E27" s="91">
        <v>422</v>
      </c>
      <c r="F27" s="91">
        <v>294</v>
      </c>
      <c r="G27" s="297" t="s">
        <v>943</v>
      </c>
    </row>
    <row r="28" spans="1:7" ht="18.600000000000001" customHeight="1">
      <c r="A28" s="298" t="s">
        <v>944</v>
      </c>
      <c r="B28" s="245">
        <v>1760</v>
      </c>
      <c r="C28" s="245">
        <v>1389</v>
      </c>
      <c r="D28" s="91">
        <v>1426</v>
      </c>
      <c r="E28" s="91">
        <v>1430</v>
      </c>
      <c r="F28" s="91">
        <v>1055</v>
      </c>
      <c r="G28" s="292" t="s">
        <v>945</v>
      </c>
    </row>
    <row r="29" spans="1:7" ht="33.950000000000003" customHeight="1">
      <c r="A29" s="291" t="s">
        <v>946</v>
      </c>
      <c r="B29" s="245">
        <v>4313</v>
      </c>
      <c r="C29" s="245">
        <v>3079</v>
      </c>
      <c r="D29" s="91">
        <v>3216</v>
      </c>
      <c r="E29" s="91">
        <v>2713</v>
      </c>
      <c r="F29" s="91">
        <v>1551</v>
      </c>
      <c r="G29" s="295" t="s">
        <v>947</v>
      </c>
    </row>
    <row r="30" spans="1:7" ht="18.600000000000001" customHeight="1">
      <c r="A30" s="291" t="s">
        <v>948</v>
      </c>
      <c r="B30" s="253" t="s">
        <v>559</v>
      </c>
      <c r="C30" s="253" t="s">
        <v>559</v>
      </c>
      <c r="D30" s="274" t="s">
        <v>949</v>
      </c>
      <c r="E30" s="274" t="s">
        <v>949</v>
      </c>
      <c r="F30" s="274" t="s">
        <v>949</v>
      </c>
      <c r="G30" s="292" t="s">
        <v>950</v>
      </c>
    </row>
    <row r="31" spans="1:7" ht="18.600000000000001" customHeight="1">
      <c r="A31" s="247" t="s">
        <v>951</v>
      </c>
      <c r="B31" s="245">
        <v>11</v>
      </c>
      <c r="C31" s="245">
        <v>17</v>
      </c>
      <c r="D31" s="91">
        <v>10</v>
      </c>
      <c r="E31" s="91">
        <v>9</v>
      </c>
      <c r="F31" s="91">
        <v>7</v>
      </c>
      <c r="G31" s="264" t="s">
        <v>952</v>
      </c>
    </row>
    <row r="32" spans="1:7" ht="18.600000000000001" customHeight="1">
      <c r="A32" s="293" t="s">
        <v>953</v>
      </c>
      <c r="B32" s="245">
        <v>313</v>
      </c>
      <c r="C32" s="245">
        <v>221</v>
      </c>
      <c r="D32" s="91">
        <v>122</v>
      </c>
      <c r="E32" s="91">
        <v>143</v>
      </c>
      <c r="F32" s="91">
        <v>104</v>
      </c>
      <c r="G32" s="262" t="s">
        <v>954</v>
      </c>
    </row>
    <row r="33" spans="1:11" ht="18.600000000000001" customHeight="1">
      <c r="A33" s="260" t="s">
        <v>955</v>
      </c>
      <c r="B33" s="245">
        <v>2121</v>
      </c>
      <c r="C33" s="245">
        <v>823</v>
      </c>
      <c r="D33" s="91">
        <v>831</v>
      </c>
      <c r="E33" s="91">
        <v>1048</v>
      </c>
      <c r="F33" s="91">
        <v>639</v>
      </c>
      <c r="G33" s="92" t="s">
        <v>956</v>
      </c>
    </row>
    <row r="34" spans="1:11" ht="33.950000000000003" customHeight="1">
      <c r="A34" s="260" t="s">
        <v>957</v>
      </c>
      <c r="B34" s="245">
        <v>38</v>
      </c>
      <c r="C34" s="245">
        <v>33</v>
      </c>
      <c r="D34" s="245">
        <v>18</v>
      </c>
      <c r="E34" s="91">
        <v>19</v>
      </c>
      <c r="F34" s="91">
        <v>11</v>
      </c>
      <c r="G34" s="94" t="s">
        <v>958</v>
      </c>
    </row>
    <row r="35" spans="1:11" ht="5.85" customHeight="1"/>
    <row r="36" spans="1:11" ht="6.75" customHeight="1">
      <c r="A36" s="701" t="s">
        <v>2137</v>
      </c>
      <c r="B36" s="701"/>
      <c r="C36" s="701"/>
      <c r="D36" s="701"/>
      <c r="E36" s="701"/>
      <c r="F36" s="701"/>
      <c r="G36" s="701"/>
    </row>
    <row r="37" spans="1:11" ht="24.75" customHeight="1">
      <c r="A37" s="701"/>
      <c r="B37" s="701"/>
      <c r="C37" s="701"/>
      <c r="D37" s="701"/>
      <c r="E37" s="701"/>
      <c r="F37" s="701"/>
      <c r="G37" s="701"/>
      <c r="H37" s="299"/>
      <c r="I37" s="299"/>
      <c r="J37" s="299"/>
      <c r="K37" s="299"/>
    </row>
    <row r="38" spans="1:11" ht="18.75" customHeight="1">
      <c r="A38" s="702" t="s">
        <v>959</v>
      </c>
      <c r="B38" s="702"/>
      <c r="C38" s="702"/>
      <c r="D38" s="702"/>
      <c r="E38" s="702"/>
      <c r="F38" s="702"/>
      <c r="G38" s="702"/>
      <c r="H38" s="301"/>
      <c r="I38" s="301"/>
      <c r="J38" s="301"/>
      <c r="K38" s="301"/>
    </row>
  </sheetData>
  <mergeCells count="5">
    <mergeCell ref="A1:G1"/>
    <mergeCell ref="A2:G2"/>
    <mergeCell ref="A3:G3"/>
    <mergeCell ref="A36:G37"/>
    <mergeCell ref="A38:G38"/>
  </mergeCells>
  <pageMargins left="0.39370078740157483" right="0.39370078740157483" top="0.78740157480314965" bottom="0.78740157480314965" header="0.31496062992125984" footer="0.31496062992125984"/>
  <pageSetup paperSize="9" scale="95" orientation="portrait" r:id="rId1"/>
  <headerFooter>
    <oddFooter>&amp;C&amp;11 40</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sqref="A1:G1"/>
    </sheetView>
  </sheetViews>
  <sheetFormatPr defaultColWidth="5.5" defaultRowHeight="12"/>
  <cols>
    <col min="1" max="1" width="25.5" customWidth="1"/>
    <col min="2" max="6" width="13.33203125" customWidth="1"/>
    <col min="7" max="7" width="25.5" customWidth="1"/>
  </cols>
  <sheetData>
    <row r="1" spans="1:7" ht="19.7" customHeight="1">
      <c r="A1" s="593" t="s">
        <v>960</v>
      </c>
      <c r="B1" s="593"/>
      <c r="C1" s="593"/>
      <c r="D1" s="593"/>
      <c r="E1" s="593"/>
      <c r="F1" s="593"/>
      <c r="G1" s="593"/>
    </row>
    <row r="2" spans="1:7" ht="19.7" customHeight="1">
      <c r="A2" s="594" t="s">
        <v>961</v>
      </c>
      <c r="B2" s="594"/>
      <c r="C2" s="594"/>
      <c r="D2" s="594"/>
      <c r="E2" s="594"/>
      <c r="F2" s="594"/>
      <c r="G2" s="594"/>
    </row>
    <row r="3" spans="1:7" ht="19.7" customHeight="1">
      <c r="A3" s="703" t="s">
        <v>962</v>
      </c>
      <c r="B3" s="703"/>
      <c r="C3" s="703"/>
      <c r="D3" s="703"/>
      <c r="E3" s="703"/>
      <c r="F3" s="703"/>
      <c r="G3" s="703"/>
    </row>
    <row r="4" spans="1:7" ht="19.7" customHeight="1">
      <c r="A4" s="258"/>
      <c r="B4" s="288">
        <v>2010</v>
      </c>
      <c r="C4" s="289">
        <v>2015</v>
      </c>
      <c r="D4" s="290">
        <v>2020</v>
      </c>
      <c r="E4" s="289">
        <v>2021</v>
      </c>
      <c r="F4" s="289">
        <v>2022</v>
      </c>
      <c r="G4" s="259"/>
    </row>
    <row r="5" spans="1:7" ht="6" customHeight="1">
      <c r="A5" s="91"/>
      <c r="B5" s="91"/>
      <c r="C5" s="91"/>
      <c r="D5" s="91"/>
      <c r="E5" s="91"/>
      <c r="F5" s="91"/>
      <c r="G5" s="91"/>
    </row>
    <row r="6" spans="1:7" ht="24" customHeight="1">
      <c r="A6" s="218" t="s">
        <v>691</v>
      </c>
      <c r="B6" s="303">
        <v>14846</v>
      </c>
      <c r="C6" s="303">
        <v>9699</v>
      </c>
      <c r="D6" s="303">
        <v>9952</v>
      </c>
      <c r="E6" s="303">
        <v>8857</v>
      </c>
      <c r="F6" s="303">
        <v>4883</v>
      </c>
      <c r="G6" s="220" t="s">
        <v>692</v>
      </c>
    </row>
    <row r="7" spans="1:7" ht="36.75" customHeight="1">
      <c r="A7" s="221" t="s">
        <v>693</v>
      </c>
      <c r="B7" s="245">
        <v>1547</v>
      </c>
      <c r="C7" s="253" t="s">
        <v>559</v>
      </c>
      <c r="D7" s="253" t="s">
        <v>559</v>
      </c>
      <c r="E7" s="253" t="s">
        <v>559</v>
      </c>
      <c r="F7" s="253" t="s">
        <v>559</v>
      </c>
      <c r="G7" s="224" t="s">
        <v>695</v>
      </c>
    </row>
    <row r="8" spans="1:7" ht="24" customHeight="1">
      <c r="A8" s="221" t="s">
        <v>696</v>
      </c>
      <c r="B8" s="245">
        <v>125</v>
      </c>
      <c r="C8" s="245">
        <v>120</v>
      </c>
      <c r="D8" s="91">
        <v>100</v>
      </c>
      <c r="E8" s="91">
        <v>94</v>
      </c>
      <c r="F8" s="253">
        <v>88</v>
      </c>
      <c r="G8" s="225" t="s">
        <v>697</v>
      </c>
    </row>
    <row r="9" spans="1:7" ht="24" customHeight="1">
      <c r="A9" s="221" t="s">
        <v>698</v>
      </c>
      <c r="B9" s="245">
        <v>94</v>
      </c>
      <c r="C9" s="245">
        <v>73</v>
      </c>
      <c r="D9" s="91">
        <v>40</v>
      </c>
      <c r="E9" s="91">
        <v>45</v>
      </c>
      <c r="F9" s="253">
        <v>42</v>
      </c>
      <c r="G9" s="225" t="s">
        <v>699</v>
      </c>
    </row>
    <row r="10" spans="1:7" ht="24" customHeight="1">
      <c r="A10" s="221" t="s">
        <v>700</v>
      </c>
      <c r="B10" s="245">
        <v>1667</v>
      </c>
      <c r="C10" s="245">
        <v>1097</v>
      </c>
      <c r="D10" s="91">
        <v>1012</v>
      </c>
      <c r="E10" s="91">
        <v>965</v>
      </c>
      <c r="F10" s="253">
        <v>941</v>
      </c>
      <c r="G10" s="225" t="s">
        <v>701</v>
      </c>
    </row>
    <row r="11" spans="1:7" ht="24" customHeight="1">
      <c r="A11" s="221" t="s">
        <v>702</v>
      </c>
      <c r="B11" s="245">
        <v>2111</v>
      </c>
      <c r="C11" s="245">
        <v>1548</v>
      </c>
      <c r="D11" s="91">
        <v>1700</v>
      </c>
      <c r="E11" s="91">
        <v>1539</v>
      </c>
      <c r="F11" s="253">
        <v>268</v>
      </c>
      <c r="G11" s="225" t="s">
        <v>703</v>
      </c>
    </row>
    <row r="12" spans="1:7" ht="24" customHeight="1">
      <c r="A12" s="221" t="s">
        <v>704</v>
      </c>
      <c r="B12" s="245">
        <v>203</v>
      </c>
      <c r="C12" s="245">
        <v>112</v>
      </c>
      <c r="D12" s="91">
        <v>94</v>
      </c>
      <c r="E12" s="91">
        <v>96</v>
      </c>
      <c r="F12" s="253">
        <v>85</v>
      </c>
      <c r="G12" s="225" t="s">
        <v>705</v>
      </c>
    </row>
    <row r="13" spans="1:7" ht="24" customHeight="1">
      <c r="A13" s="221" t="s">
        <v>706</v>
      </c>
      <c r="B13" s="245">
        <v>42</v>
      </c>
      <c r="C13" s="245">
        <v>36</v>
      </c>
      <c r="D13" s="91">
        <v>47</v>
      </c>
      <c r="E13" s="91">
        <v>39</v>
      </c>
      <c r="F13" s="253">
        <v>42</v>
      </c>
      <c r="G13" s="225" t="s">
        <v>707</v>
      </c>
    </row>
    <row r="14" spans="1:7" ht="24" customHeight="1">
      <c r="A14" s="221" t="s">
        <v>708</v>
      </c>
      <c r="B14" s="245">
        <v>1132</v>
      </c>
      <c r="C14" s="245">
        <v>1181</v>
      </c>
      <c r="D14" s="91">
        <v>1134</v>
      </c>
      <c r="E14" s="91">
        <v>996</v>
      </c>
      <c r="F14" s="253">
        <v>321</v>
      </c>
      <c r="G14" s="225" t="s">
        <v>709</v>
      </c>
    </row>
    <row r="15" spans="1:7" ht="24" customHeight="1">
      <c r="A15" s="221" t="s">
        <v>710</v>
      </c>
      <c r="B15" s="245">
        <v>97</v>
      </c>
      <c r="C15" s="245">
        <v>91</v>
      </c>
      <c r="D15" s="91">
        <v>80</v>
      </c>
      <c r="E15" s="91">
        <v>91</v>
      </c>
      <c r="F15" s="253">
        <v>76</v>
      </c>
      <c r="G15" s="225" t="s">
        <v>711</v>
      </c>
    </row>
    <row r="16" spans="1:7" ht="24" customHeight="1">
      <c r="A16" s="221" t="s">
        <v>712</v>
      </c>
      <c r="B16" s="245">
        <v>1036</v>
      </c>
      <c r="C16" s="245">
        <v>722</v>
      </c>
      <c r="D16" s="91">
        <v>683</v>
      </c>
      <c r="E16" s="91">
        <v>525</v>
      </c>
      <c r="F16" s="253">
        <v>575</v>
      </c>
      <c r="G16" s="225" t="s">
        <v>713</v>
      </c>
    </row>
    <row r="17" spans="1:7" ht="24" customHeight="1">
      <c r="A17" s="221" t="s">
        <v>714</v>
      </c>
      <c r="B17" s="245">
        <v>123</v>
      </c>
      <c r="C17" s="245">
        <v>211</v>
      </c>
      <c r="D17" s="91">
        <v>224</v>
      </c>
      <c r="E17" s="91">
        <v>201</v>
      </c>
      <c r="F17" s="253">
        <v>144</v>
      </c>
      <c r="G17" s="225" t="s">
        <v>715</v>
      </c>
    </row>
    <row r="18" spans="1:7" ht="24" customHeight="1">
      <c r="A18" s="221" t="s">
        <v>716</v>
      </c>
      <c r="B18" s="245">
        <v>482</v>
      </c>
      <c r="C18" s="245">
        <v>133</v>
      </c>
      <c r="D18" s="91">
        <v>79</v>
      </c>
      <c r="E18" s="91">
        <v>88</v>
      </c>
      <c r="F18" s="253">
        <v>0</v>
      </c>
      <c r="G18" s="225" t="s">
        <v>717</v>
      </c>
    </row>
    <row r="19" spans="1:7" ht="24" customHeight="1">
      <c r="A19" s="221" t="s">
        <v>718</v>
      </c>
      <c r="B19" s="245">
        <v>250</v>
      </c>
      <c r="C19" s="245">
        <v>182</v>
      </c>
      <c r="D19" s="91">
        <v>144</v>
      </c>
      <c r="E19" s="91">
        <v>176</v>
      </c>
      <c r="F19" s="253">
        <v>183</v>
      </c>
      <c r="G19" s="225" t="s">
        <v>719</v>
      </c>
    </row>
    <row r="20" spans="1:7" ht="24" customHeight="1">
      <c r="A20" s="221" t="s">
        <v>720</v>
      </c>
      <c r="B20" s="245">
        <v>217</v>
      </c>
      <c r="C20" s="245">
        <v>233</v>
      </c>
      <c r="D20" s="91">
        <v>264</v>
      </c>
      <c r="E20" s="91">
        <v>205</v>
      </c>
      <c r="F20" s="253">
        <v>96</v>
      </c>
      <c r="G20" s="225" t="s">
        <v>721</v>
      </c>
    </row>
    <row r="21" spans="1:7" ht="24" customHeight="1">
      <c r="A21" s="221" t="s">
        <v>722</v>
      </c>
      <c r="B21" s="245">
        <v>2189</v>
      </c>
      <c r="C21" s="245">
        <v>760</v>
      </c>
      <c r="D21" s="91">
        <v>820</v>
      </c>
      <c r="E21" s="91">
        <v>1003</v>
      </c>
      <c r="F21" s="253">
        <v>668</v>
      </c>
      <c r="G21" s="225" t="s">
        <v>723</v>
      </c>
    </row>
    <row r="22" spans="1:7" ht="24" customHeight="1">
      <c r="A22" s="221" t="s">
        <v>724</v>
      </c>
      <c r="B22" s="245">
        <v>243</v>
      </c>
      <c r="C22" s="245">
        <v>121</v>
      </c>
      <c r="D22" s="91">
        <v>107</v>
      </c>
      <c r="E22" s="91">
        <v>114</v>
      </c>
      <c r="F22" s="253">
        <v>101</v>
      </c>
      <c r="G22" s="225" t="s">
        <v>725</v>
      </c>
    </row>
    <row r="23" spans="1:7" ht="24" customHeight="1">
      <c r="A23" s="221" t="s">
        <v>726</v>
      </c>
      <c r="B23" s="245">
        <v>191</v>
      </c>
      <c r="C23" s="245">
        <v>132</v>
      </c>
      <c r="D23" s="91">
        <v>116</v>
      </c>
      <c r="E23" s="91">
        <v>117</v>
      </c>
      <c r="F23" s="253">
        <v>105</v>
      </c>
      <c r="G23" s="225" t="s">
        <v>727</v>
      </c>
    </row>
    <row r="24" spans="1:7" ht="24" customHeight="1">
      <c r="A24" s="221" t="s">
        <v>728</v>
      </c>
      <c r="B24" s="245">
        <v>114</v>
      </c>
      <c r="C24" s="245">
        <v>93</v>
      </c>
      <c r="D24" s="91">
        <v>79</v>
      </c>
      <c r="E24" s="91">
        <v>71</v>
      </c>
      <c r="F24" s="253">
        <v>60</v>
      </c>
      <c r="G24" s="225" t="s">
        <v>729</v>
      </c>
    </row>
    <row r="25" spans="1:7" ht="24" customHeight="1">
      <c r="A25" s="221" t="s">
        <v>730</v>
      </c>
      <c r="B25" s="245">
        <v>73</v>
      </c>
      <c r="C25" s="245">
        <v>50</v>
      </c>
      <c r="D25" s="91">
        <v>39</v>
      </c>
      <c r="E25" s="91">
        <v>40</v>
      </c>
      <c r="F25" s="253">
        <v>37</v>
      </c>
      <c r="G25" s="225" t="s">
        <v>731</v>
      </c>
    </row>
    <row r="26" spans="1:7" ht="24" customHeight="1">
      <c r="A26" s="221" t="s">
        <v>732</v>
      </c>
      <c r="B26" s="245">
        <v>338</v>
      </c>
      <c r="C26" s="245">
        <v>291</v>
      </c>
      <c r="D26" s="91">
        <v>310</v>
      </c>
      <c r="E26" s="91">
        <v>211</v>
      </c>
      <c r="F26" s="253">
        <v>145</v>
      </c>
      <c r="G26" s="225" t="s">
        <v>733</v>
      </c>
    </row>
    <row r="27" spans="1:7" ht="24" customHeight="1">
      <c r="A27" s="221" t="s">
        <v>734</v>
      </c>
      <c r="B27" s="245">
        <v>1103</v>
      </c>
      <c r="C27" s="245">
        <v>1466</v>
      </c>
      <c r="D27" s="91">
        <v>1736</v>
      </c>
      <c r="E27" s="91">
        <v>1246</v>
      </c>
      <c r="F27" s="253">
        <v>25</v>
      </c>
      <c r="G27" s="225" t="s">
        <v>735</v>
      </c>
    </row>
    <row r="28" spans="1:7" ht="24" customHeight="1">
      <c r="A28" s="221" t="s">
        <v>736</v>
      </c>
      <c r="B28" s="245">
        <v>164</v>
      </c>
      <c r="C28" s="245">
        <v>102</v>
      </c>
      <c r="D28" s="91">
        <v>99</v>
      </c>
      <c r="E28" s="91">
        <v>111</v>
      </c>
      <c r="F28" s="253">
        <v>97</v>
      </c>
      <c r="G28" s="225" t="s">
        <v>737</v>
      </c>
    </row>
    <row r="29" spans="1:7" ht="24" customHeight="1">
      <c r="A29" s="221" t="s">
        <v>738</v>
      </c>
      <c r="B29" s="245">
        <v>286</v>
      </c>
      <c r="C29" s="245">
        <v>174</v>
      </c>
      <c r="D29" s="91">
        <v>169</v>
      </c>
      <c r="E29" s="91">
        <v>156</v>
      </c>
      <c r="F29" s="253">
        <v>149</v>
      </c>
      <c r="G29" s="225" t="s">
        <v>739</v>
      </c>
    </row>
    <row r="30" spans="1:7" ht="24" customHeight="1">
      <c r="A30" s="221" t="s">
        <v>740</v>
      </c>
      <c r="B30" s="245">
        <v>79</v>
      </c>
      <c r="C30" s="245">
        <v>59</v>
      </c>
      <c r="D30" s="91">
        <v>50</v>
      </c>
      <c r="E30" s="91">
        <v>63</v>
      </c>
      <c r="F30" s="253">
        <v>60</v>
      </c>
      <c r="G30" s="225" t="s">
        <v>741</v>
      </c>
    </row>
    <row r="31" spans="1:7" ht="24" customHeight="1">
      <c r="A31" s="221" t="s">
        <v>742</v>
      </c>
      <c r="B31" s="245">
        <v>157</v>
      </c>
      <c r="C31" s="245">
        <v>119</v>
      </c>
      <c r="D31" s="91">
        <v>107</v>
      </c>
      <c r="E31" s="91">
        <v>102</v>
      </c>
      <c r="F31" s="253">
        <v>64</v>
      </c>
      <c r="G31" s="225" t="s">
        <v>743</v>
      </c>
    </row>
    <row r="32" spans="1:7" ht="24" customHeight="1">
      <c r="A32" s="221" t="s">
        <v>744</v>
      </c>
      <c r="B32" s="245">
        <v>699</v>
      </c>
      <c r="C32" s="245">
        <v>593</v>
      </c>
      <c r="D32" s="91">
        <v>719</v>
      </c>
      <c r="E32" s="91">
        <v>563</v>
      </c>
      <c r="F32" s="253">
        <v>511</v>
      </c>
      <c r="G32" s="228" t="s">
        <v>745</v>
      </c>
    </row>
    <row r="33" spans="1:7" ht="24" customHeight="1">
      <c r="A33" s="221" t="s">
        <v>746</v>
      </c>
      <c r="B33" s="245">
        <v>84</v>
      </c>
      <c r="C33" s="253" t="s">
        <v>559</v>
      </c>
      <c r="D33" s="253" t="s">
        <v>559</v>
      </c>
      <c r="E33" s="274" t="s">
        <v>559</v>
      </c>
      <c r="F33" s="274" t="s">
        <v>559</v>
      </c>
      <c r="G33" s="225" t="s">
        <v>747</v>
      </c>
    </row>
  </sheetData>
  <mergeCells count="3">
    <mergeCell ref="A1:G1"/>
    <mergeCell ref="A2:G2"/>
    <mergeCell ref="A3:G3"/>
  </mergeCells>
  <pageMargins left="0.59055118110236227" right="0.59055118110236227" top="0.78740157480314965" bottom="0.78740157480314965" header="0.31496062992125984" footer="0.31496062992125984"/>
  <pageSetup paperSize="9" scale="95" orientation="portrait" r:id="rId1"/>
  <headerFooter>
    <oddFooter>&amp;C&amp;11 41</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zoomScaleNormal="100" workbookViewId="0">
      <selection sqref="A1:G1"/>
    </sheetView>
  </sheetViews>
  <sheetFormatPr defaultColWidth="4.5" defaultRowHeight="12"/>
  <cols>
    <col min="1" max="1" width="24.1640625" customWidth="1"/>
    <col min="2" max="2" width="17.1640625" customWidth="1"/>
    <col min="3" max="3" width="11.5" customWidth="1"/>
    <col min="4" max="4" width="17.6640625" customWidth="1"/>
    <col min="5" max="5" width="15.33203125" customWidth="1"/>
    <col min="6" max="6" width="13.83203125" customWidth="1"/>
    <col min="7" max="7" width="24.1640625" customWidth="1"/>
  </cols>
  <sheetData>
    <row r="1" spans="1:7" ht="19.7" customHeight="1">
      <c r="A1" s="593" t="s">
        <v>963</v>
      </c>
      <c r="B1" s="593"/>
      <c r="C1" s="593"/>
      <c r="D1" s="593"/>
      <c r="E1" s="593"/>
      <c r="F1" s="593"/>
      <c r="G1" s="593"/>
    </row>
    <row r="2" spans="1:7" ht="19.7" customHeight="1">
      <c r="A2" s="594" t="s">
        <v>964</v>
      </c>
      <c r="B2" s="594"/>
      <c r="C2" s="594"/>
      <c r="D2" s="594"/>
      <c r="E2" s="594"/>
      <c r="F2" s="594"/>
      <c r="G2" s="594"/>
    </row>
    <row r="3" spans="1:7" ht="19.7" customHeight="1">
      <c r="G3" s="265" t="s">
        <v>901</v>
      </c>
    </row>
    <row r="4" spans="1:7" ht="22.5" customHeight="1">
      <c r="A4" s="709"/>
      <c r="B4" s="711" t="s">
        <v>965</v>
      </c>
      <c r="C4" s="713" t="s">
        <v>966</v>
      </c>
      <c r="D4" s="714"/>
      <c r="E4" s="714"/>
      <c r="F4" s="715"/>
      <c r="G4" s="709"/>
    </row>
    <row r="5" spans="1:7" ht="22.5" customHeight="1">
      <c r="A5" s="592"/>
      <c r="B5" s="712"/>
      <c r="C5" s="704" t="s">
        <v>688</v>
      </c>
      <c r="D5" s="704"/>
      <c r="E5" s="704"/>
      <c r="F5" s="716"/>
      <c r="G5" s="592"/>
    </row>
    <row r="6" spans="1:7" ht="22.5" customHeight="1">
      <c r="A6" s="592"/>
      <c r="B6" s="712"/>
      <c r="C6" s="713" t="s">
        <v>967</v>
      </c>
      <c r="D6" s="713"/>
      <c r="E6" s="717"/>
      <c r="F6" s="718" t="s">
        <v>968</v>
      </c>
      <c r="G6" s="592"/>
    </row>
    <row r="7" spans="1:7" ht="22.5" customHeight="1">
      <c r="A7" s="592"/>
      <c r="B7" s="707" t="s">
        <v>969</v>
      </c>
      <c r="C7" s="704" t="s">
        <v>970</v>
      </c>
      <c r="D7" s="705"/>
      <c r="E7" s="706"/>
      <c r="F7" s="719"/>
      <c r="G7" s="592"/>
    </row>
    <row r="8" spans="1:7" ht="36.75" customHeight="1">
      <c r="A8" s="592"/>
      <c r="B8" s="707"/>
      <c r="C8" s="305" t="s">
        <v>971</v>
      </c>
      <c r="D8" s="304" t="s">
        <v>972</v>
      </c>
      <c r="E8" s="307" t="s">
        <v>973</v>
      </c>
      <c r="F8" s="707" t="s">
        <v>974</v>
      </c>
      <c r="G8" s="592"/>
    </row>
    <row r="9" spans="1:7" ht="45">
      <c r="A9" s="710"/>
      <c r="B9" s="708"/>
      <c r="C9" s="309" t="s">
        <v>975</v>
      </c>
      <c r="D9" s="310" t="s">
        <v>907</v>
      </c>
      <c r="E9" s="310" t="s">
        <v>909</v>
      </c>
      <c r="F9" s="708"/>
      <c r="G9" s="710"/>
    </row>
    <row r="10" spans="1:7" ht="6" customHeight="1">
      <c r="A10" s="91"/>
      <c r="B10" s="91"/>
      <c r="C10" s="91"/>
      <c r="D10" s="91"/>
      <c r="E10" s="91"/>
      <c r="F10" s="91"/>
      <c r="G10" s="91"/>
    </row>
    <row r="11" spans="1:7" ht="18.600000000000001" customHeight="1">
      <c r="A11" s="218" t="s">
        <v>691</v>
      </c>
      <c r="B11" s="281">
        <v>4884</v>
      </c>
      <c r="C11" s="283">
        <f>B11-F11</f>
        <v>4861</v>
      </c>
      <c r="D11" s="281">
        <v>4074</v>
      </c>
      <c r="E11" s="283">
        <f>C11-D11</f>
        <v>787</v>
      </c>
      <c r="F11" s="283">
        <v>23</v>
      </c>
      <c r="G11" s="220" t="s">
        <v>692</v>
      </c>
    </row>
    <row r="12" spans="1:7" ht="35.25" customHeight="1">
      <c r="A12" s="221" t="s">
        <v>693</v>
      </c>
      <c r="B12" s="253" t="s">
        <v>559</v>
      </c>
      <c r="C12" s="253" t="s">
        <v>559</v>
      </c>
      <c r="D12" s="253" t="s">
        <v>559</v>
      </c>
      <c r="E12" s="253" t="s">
        <v>559</v>
      </c>
      <c r="F12" s="253" t="s">
        <v>559</v>
      </c>
      <c r="G12" s="224" t="s">
        <v>695</v>
      </c>
    </row>
    <row r="13" spans="1:7" ht="18.600000000000001" customHeight="1">
      <c r="A13" s="221" t="s">
        <v>696</v>
      </c>
      <c r="B13" s="274">
        <v>88</v>
      </c>
      <c r="C13" s="274">
        <v>88</v>
      </c>
      <c r="D13" s="274">
        <v>73</v>
      </c>
      <c r="E13" s="274">
        <v>15</v>
      </c>
      <c r="F13" s="311" t="s">
        <v>949</v>
      </c>
      <c r="G13" s="225" t="s">
        <v>697</v>
      </c>
    </row>
    <row r="14" spans="1:7" ht="18.600000000000001" customHeight="1">
      <c r="A14" s="221" t="s">
        <v>698</v>
      </c>
      <c r="B14" s="274">
        <v>42</v>
      </c>
      <c r="C14" s="274">
        <v>42</v>
      </c>
      <c r="D14" s="274">
        <v>9</v>
      </c>
      <c r="E14" s="274">
        <v>33</v>
      </c>
      <c r="F14" s="311" t="s">
        <v>949</v>
      </c>
      <c r="G14" s="225" t="s">
        <v>699</v>
      </c>
    </row>
    <row r="15" spans="1:7" ht="18.600000000000001" customHeight="1">
      <c r="A15" s="221" t="s">
        <v>700</v>
      </c>
      <c r="B15" s="274">
        <v>942</v>
      </c>
      <c r="C15" s="274">
        <v>942</v>
      </c>
      <c r="D15" s="274">
        <v>868</v>
      </c>
      <c r="E15" s="274">
        <v>74</v>
      </c>
      <c r="F15" s="311" t="s">
        <v>949</v>
      </c>
      <c r="G15" s="225" t="s">
        <v>701</v>
      </c>
    </row>
    <row r="16" spans="1:7" ht="18.600000000000001" customHeight="1">
      <c r="A16" s="221" t="s">
        <v>702</v>
      </c>
      <c r="B16" s="274">
        <v>268</v>
      </c>
      <c r="C16" s="274">
        <v>268</v>
      </c>
      <c r="D16" s="274">
        <v>204</v>
      </c>
      <c r="E16" s="274">
        <v>64</v>
      </c>
      <c r="F16" s="274" t="s">
        <v>949</v>
      </c>
      <c r="G16" s="225" t="s">
        <v>703</v>
      </c>
    </row>
    <row r="17" spans="1:7" ht="18.600000000000001" customHeight="1">
      <c r="A17" s="221" t="s">
        <v>704</v>
      </c>
      <c r="B17" s="274">
        <v>85</v>
      </c>
      <c r="C17" s="274">
        <v>85</v>
      </c>
      <c r="D17" s="274">
        <v>65</v>
      </c>
      <c r="E17" s="274">
        <v>20</v>
      </c>
      <c r="F17" s="274" t="s">
        <v>949</v>
      </c>
      <c r="G17" s="225" t="s">
        <v>705</v>
      </c>
    </row>
    <row r="18" spans="1:7" ht="18.600000000000001" customHeight="1">
      <c r="A18" s="221" t="s">
        <v>706</v>
      </c>
      <c r="B18" s="274">
        <v>42</v>
      </c>
      <c r="C18" s="274">
        <v>42</v>
      </c>
      <c r="D18" s="274">
        <v>21</v>
      </c>
      <c r="E18" s="274">
        <v>21</v>
      </c>
      <c r="F18" s="274" t="s">
        <v>949</v>
      </c>
      <c r="G18" s="225" t="s">
        <v>707</v>
      </c>
    </row>
    <row r="19" spans="1:7" ht="18.600000000000001" customHeight="1">
      <c r="A19" s="221" t="s">
        <v>708</v>
      </c>
      <c r="B19" s="274">
        <v>321</v>
      </c>
      <c r="C19" s="274">
        <v>321</v>
      </c>
      <c r="D19" s="274">
        <v>318</v>
      </c>
      <c r="E19" s="274">
        <v>3</v>
      </c>
      <c r="F19" s="274" t="s">
        <v>949</v>
      </c>
      <c r="G19" s="225" t="s">
        <v>709</v>
      </c>
    </row>
    <row r="20" spans="1:7" ht="18.600000000000001" customHeight="1">
      <c r="A20" s="221" t="s">
        <v>710</v>
      </c>
      <c r="B20" s="274">
        <v>76</v>
      </c>
      <c r="C20" s="274">
        <v>76</v>
      </c>
      <c r="D20" s="274">
        <v>70</v>
      </c>
      <c r="E20" s="274">
        <v>6</v>
      </c>
      <c r="F20" s="274" t="s">
        <v>949</v>
      </c>
      <c r="G20" s="225" t="s">
        <v>711</v>
      </c>
    </row>
    <row r="21" spans="1:7" ht="18.600000000000001" customHeight="1">
      <c r="A21" s="221" t="s">
        <v>712</v>
      </c>
      <c r="B21" s="274">
        <v>575</v>
      </c>
      <c r="C21" s="274">
        <v>575</v>
      </c>
      <c r="D21" s="274">
        <v>536</v>
      </c>
      <c r="E21" s="274">
        <v>39</v>
      </c>
      <c r="F21" s="274" t="s">
        <v>949</v>
      </c>
      <c r="G21" s="225" t="s">
        <v>713</v>
      </c>
    </row>
    <row r="22" spans="1:7" ht="18.600000000000001" customHeight="1">
      <c r="A22" s="221" t="s">
        <v>714</v>
      </c>
      <c r="B22" s="91">
        <v>144</v>
      </c>
      <c r="C22" s="274">
        <v>144</v>
      </c>
      <c r="D22" s="274">
        <v>128</v>
      </c>
      <c r="E22" s="274">
        <v>16</v>
      </c>
      <c r="F22" s="274" t="s">
        <v>949</v>
      </c>
      <c r="G22" s="225" t="s">
        <v>715</v>
      </c>
    </row>
    <row r="23" spans="1:7" ht="18.600000000000001" customHeight="1">
      <c r="A23" s="221" t="s">
        <v>716</v>
      </c>
      <c r="B23" s="274">
        <v>0</v>
      </c>
      <c r="C23" s="274">
        <v>0</v>
      </c>
      <c r="D23" s="274" t="s">
        <v>949</v>
      </c>
      <c r="E23" s="274">
        <v>0</v>
      </c>
      <c r="F23" s="274" t="s">
        <v>949</v>
      </c>
      <c r="G23" s="225" t="s">
        <v>717</v>
      </c>
    </row>
    <row r="24" spans="1:7" ht="18.600000000000001" customHeight="1">
      <c r="A24" s="221" t="s">
        <v>718</v>
      </c>
      <c r="B24" s="274">
        <v>183</v>
      </c>
      <c r="C24" s="274">
        <v>183</v>
      </c>
      <c r="D24" s="274">
        <v>26</v>
      </c>
      <c r="E24" s="274">
        <v>157</v>
      </c>
      <c r="F24" s="274" t="s">
        <v>949</v>
      </c>
      <c r="G24" s="225" t="s">
        <v>719</v>
      </c>
    </row>
    <row r="25" spans="1:7" ht="18.600000000000001" customHeight="1">
      <c r="A25" s="221" t="s">
        <v>720</v>
      </c>
      <c r="B25" s="274">
        <v>96</v>
      </c>
      <c r="C25" s="274">
        <v>78</v>
      </c>
      <c r="D25" s="274">
        <v>70</v>
      </c>
      <c r="E25" s="274">
        <v>8</v>
      </c>
      <c r="F25" s="274">
        <v>18</v>
      </c>
      <c r="G25" s="225" t="s">
        <v>721</v>
      </c>
    </row>
    <row r="26" spans="1:7" ht="18.600000000000001" customHeight="1">
      <c r="A26" s="221" t="s">
        <v>722</v>
      </c>
      <c r="B26" s="274">
        <v>668</v>
      </c>
      <c r="C26" s="274">
        <v>663</v>
      </c>
      <c r="D26" s="274">
        <v>640</v>
      </c>
      <c r="E26" s="274">
        <v>23</v>
      </c>
      <c r="F26" s="274">
        <v>5</v>
      </c>
      <c r="G26" s="225" t="s">
        <v>723</v>
      </c>
    </row>
    <row r="27" spans="1:7" ht="18.600000000000001" customHeight="1">
      <c r="A27" s="221" t="s">
        <v>724</v>
      </c>
      <c r="B27" s="274">
        <v>101</v>
      </c>
      <c r="C27" s="274">
        <v>101</v>
      </c>
      <c r="D27" s="274">
        <v>36</v>
      </c>
      <c r="E27" s="274">
        <v>65</v>
      </c>
      <c r="F27" s="274" t="s">
        <v>949</v>
      </c>
      <c r="G27" s="225" t="s">
        <v>725</v>
      </c>
    </row>
    <row r="28" spans="1:7" ht="18.600000000000001" customHeight="1">
      <c r="A28" s="221" t="s">
        <v>726</v>
      </c>
      <c r="B28" s="274">
        <v>105</v>
      </c>
      <c r="C28" s="274">
        <v>105</v>
      </c>
      <c r="D28" s="274">
        <v>69</v>
      </c>
      <c r="E28" s="274">
        <v>36</v>
      </c>
      <c r="F28" s="274" t="s">
        <v>949</v>
      </c>
      <c r="G28" s="225" t="s">
        <v>727</v>
      </c>
    </row>
    <row r="29" spans="1:7" ht="18.600000000000001" customHeight="1">
      <c r="A29" s="221" t="s">
        <v>728</v>
      </c>
      <c r="B29" s="274">
        <v>59</v>
      </c>
      <c r="C29" s="274">
        <v>59</v>
      </c>
      <c r="D29" s="274">
        <v>24</v>
      </c>
      <c r="E29" s="274">
        <v>35</v>
      </c>
      <c r="F29" s="274" t="s">
        <v>949</v>
      </c>
      <c r="G29" s="225" t="s">
        <v>729</v>
      </c>
    </row>
    <row r="30" spans="1:7" ht="18.600000000000001" customHeight="1">
      <c r="A30" s="221" t="s">
        <v>730</v>
      </c>
      <c r="B30" s="274">
        <v>37</v>
      </c>
      <c r="C30" s="274">
        <v>37</v>
      </c>
      <c r="D30" s="274">
        <v>17</v>
      </c>
      <c r="E30" s="274">
        <v>20</v>
      </c>
      <c r="F30" s="274" t="s">
        <v>949</v>
      </c>
      <c r="G30" s="225" t="s">
        <v>731</v>
      </c>
    </row>
    <row r="31" spans="1:7" ht="18.600000000000001" customHeight="1">
      <c r="A31" s="221" t="s">
        <v>732</v>
      </c>
      <c r="B31" s="274">
        <v>145</v>
      </c>
      <c r="C31" s="274">
        <v>145</v>
      </c>
      <c r="D31" s="274">
        <v>129</v>
      </c>
      <c r="E31" s="274">
        <v>16</v>
      </c>
      <c r="F31" s="274" t="s">
        <v>949</v>
      </c>
      <c r="G31" s="225" t="s">
        <v>733</v>
      </c>
    </row>
    <row r="32" spans="1:7" ht="18.600000000000001" customHeight="1">
      <c r="A32" s="221" t="s">
        <v>734</v>
      </c>
      <c r="B32" s="274">
        <v>25</v>
      </c>
      <c r="C32" s="274">
        <v>25</v>
      </c>
      <c r="D32" s="274">
        <v>12</v>
      </c>
      <c r="E32" s="274">
        <v>13</v>
      </c>
      <c r="F32" s="274"/>
      <c r="G32" s="225" t="s">
        <v>735</v>
      </c>
    </row>
    <row r="33" spans="1:7" ht="18.600000000000001" customHeight="1">
      <c r="A33" s="221" t="s">
        <v>736</v>
      </c>
      <c r="B33" s="274">
        <v>97</v>
      </c>
      <c r="C33" s="274">
        <v>97</v>
      </c>
      <c r="D33" s="274">
        <v>58</v>
      </c>
      <c r="E33" s="274">
        <v>39</v>
      </c>
      <c r="F33" s="274" t="s">
        <v>949</v>
      </c>
      <c r="G33" s="225" t="s">
        <v>737</v>
      </c>
    </row>
    <row r="34" spans="1:7" ht="18.600000000000001" customHeight="1">
      <c r="A34" s="221" t="s">
        <v>738</v>
      </c>
      <c r="B34" s="274">
        <v>149</v>
      </c>
      <c r="C34" s="274">
        <v>149</v>
      </c>
      <c r="D34" s="274">
        <v>125</v>
      </c>
      <c r="E34" s="274">
        <v>24</v>
      </c>
      <c r="F34" s="274" t="s">
        <v>949</v>
      </c>
      <c r="G34" s="225" t="s">
        <v>739</v>
      </c>
    </row>
    <row r="35" spans="1:7" ht="18.600000000000001" customHeight="1">
      <c r="A35" s="221" t="s">
        <v>740</v>
      </c>
      <c r="B35" s="274">
        <v>61</v>
      </c>
      <c r="C35" s="274">
        <v>61</v>
      </c>
      <c r="D35" s="274">
        <v>53</v>
      </c>
      <c r="E35" s="274">
        <v>8</v>
      </c>
      <c r="F35" s="274" t="s">
        <v>949</v>
      </c>
      <c r="G35" s="225" t="s">
        <v>741</v>
      </c>
    </row>
    <row r="36" spans="1:7" ht="18.600000000000001" customHeight="1">
      <c r="A36" s="221" t="s">
        <v>742</v>
      </c>
      <c r="B36" s="274">
        <v>64</v>
      </c>
      <c r="C36" s="274">
        <v>64</v>
      </c>
      <c r="D36" s="274">
        <v>31</v>
      </c>
      <c r="E36" s="274">
        <v>33</v>
      </c>
      <c r="F36" s="274" t="s">
        <v>949</v>
      </c>
      <c r="G36" s="225" t="s">
        <v>743</v>
      </c>
    </row>
    <row r="37" spans="1:7" ht="18.600000000000001" customHeight="1">
      <c r="A37" s="221" t="s">
        <v>744</v>
      </c>
      <c r="B37" s="274">
        <v>511</v>
      </c>
      <c r="C37" s="274">
        <v>511</v>
      </c>
      <c r="D37" s="274">
        <v>492</v>
      </c>
      <c r="E37" s="274">
        <v>19</v>
      </c>
      <c r="F37" s="274" t="s">
        <v>949</v>
      </c>
      <c r="G37" s="228" t="s">
        <v>745</v>
      </c>
    </row>
    <row r="38" spans="1:7" ht="18.600000000000001" customHeight="1">
      <c r="A38" s="221" t="s">
        <v>746</v>
      </c>
      <c r="B38" s="253" t="s">
        <v>559</v>
      </c>
      <c r="C38" s="253" t="s">
        <v>559</v>
      </c>
      <c r="D38" s="253" t="s">
        <v>559</v>
      </c>
      <c r="E38" s="253" t="s">
        <v>559</v>
      </c>
      <c r="F38" s="253" t="s">
        <v>559</v>
      </c>
      <c r="G38" s="225" t="s">
        <v>747</v>
      </c>
    </row>
  </sheetData>
  <mergeCells count="12">
    <mergeCell ref="C7:E7"/>
    <mergeCell ref="F8:F9"/>
    <mergeCell ref="A1:G1"/>
    <mergeCell ref="A2:G2"/>
    <mergeCell ref="A4:A9"/>
    <mergeCell ref="B4:B6"/>
    <mergeCell ref="C4:F4"/>
    <mergeCell ref="G4:G9"/>
    <mergeCell ref="C5:F5"/>
    <mergeCell ref="C6:E6"/>
    <mergeCell ref="F6:F7"/>
    <mergeCell ref="B7:B9"/>
  </mergeCells>
  <pageMargins left="0.39370078740157483" right="0.39370078740157483" top="0.78740157480314965" bottom="0.78740157480314965" header="0.31496062992125984" footer="0.31496062992125984"/>
  <pageSetup paperSize="9" scale="95" orientation="portrait" r:id="rId1"/>
  <headerFooter>
    <oddFooter>&amp;C&amp;11 42</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sqref="A1:G1"/>
    </sheetView>
  </sheetViews>
  <sheetFormatPr defaultColWidth="5.83203125" defaultRowHeight="12"/>
  <cols>
    <col min="1" max="1" width="24.83203125" customWidth="1"/>
    <col min="2" max="6" width="13.33203125" customWidth="1"/>
    <col min="7" max="7" width="24.83203125" customWidth="1"/>
  </cols>
  <sheetData>
    <row r="1" spans="1:7" ht="19.7" customHeight="1">
      <c r="A1" s="593" t="s">
        <v>976</v>
      </c>
      <c r="B1" s="593"/>
      <c r="C1" s="593"/>
      <c r="D1" s="593"/>
      <c r="E1" s="593"/>
      <c r="F1" s="593"/>
      <c r="G1" s="593"/>
    </row>
    <row r="2" spans="1:7" ht="19.7" customHeight="1">
      <c r="A2" s="594" t="s">
        <v>977</v>
      </c>
      <c r="B2" s="594"/>
      <c r="C2" s="594"/>
      <c r="D2" s="594"/>
      <c r="E2" s="594"/>
      <c r="F2" s="594"/>
      <c r="G2" s="594"/>
    </row>
    <row r="3" spans="1:7" ht="19.7" customHeight="1">
      <c r="A3" s="703" t="s">
        <v>962</v>
      </c>
      <c r="B3" s="703"/>
      <c r="C3" s="703"/>
      <c r="D3" s="703"/>
      <c r="E3" s="703"/>
      <c r="F3" s="703"/>
      <c r="G3" s="703"/>
    </row>
    <row r="4" spans="1:7" ht="19.7" customHeight="1">
      <c r="A4" s="258"/>
      <c r="B4" s="288">
        <v>2010</v>
      </c>
      <c r="C4" s="289">
        <v>2015</v>
      </c>
      <c r="D4" s="290">
        <v>2020</v>
      </c>
      <c r="E4" s="289">
        <v>2021</v>
      </c>
      <c r="F4" s="289">
        <v>2022</v>
      </c>
      <c r="G4" s="259"/>
    </row>
    <row r="5" spans="1:7" ht="6" customHeight="1">
      <c r="A5" s="91"/>
      <c r="B5" s="91"/>
      <c r="C5" s="91"/>
      <c r="D5" s="91"/>
      <c r="E5" s="91"/>
      <c r="F5" s="91"/>
      <c r="G5" s="91"/>
    </row>
    <row r="6" spans="1:7" ht="24" customHeight="1">
      <c r="A6" s="218" t="s">
        <v>691</v>
      </c>
      <c r="B6" s="303">
        <f>SUM(B7:B31)</f>
        <v>2083</v>
      </c>
      <c r="C6" s="312">
        <v>1139</v>
      </c>
      <c r="D6" s="313">
        <v>1190</v>
      </c>
      <c r="E6" s="313">
        <v>847</v>
      </c>
      <c r="F6" s="313">
        <v>541</v>
      </c>
      <c r="G6" s="220" t="s">
        <v>692</v>
      </c>
    </row>
    <row r="7" spans="1:7" ht="36.75" customHeight="1">
      <c r="A7" s="221" t="s">
        <v>693</v>
      </c>
      <c r="B7" s="245">
        <v>657</v>
      </c>
      <c r="C7" s="253" t="s">
        <v>559</v>
      </c>
      <c r="D7" s="253" t="s">
        <v>559</v>
      </c>
      <c r="E7" s="253" t="s">
        <v>559</v>
      </c>
      <c r="F7" s="253" t="s">
        <v>559</v>
      </c>
      <c r="G7" s="224" t="s">
        <v>695</v>
      </c>
    </row>
    <row r="8" spans="1:7" ht="24" customHeight="1">
      <c r="A8" s="221" t="s">
        <v>696</v>
      </c>
      <c r="B8" s="245">
        <v>13</v>
      </c>
      <c r="C8" s="245">
        <v>13</v>
      </c>
      <c r="D8" s="91">
        <v>14</v>
      </c>
      <c r="E8" s="91">
        <v>14</v>
      </c>
      <c r="F8" s="91">
        <v>13</v>
      </c>
      <c r="G8" s="225" t="s">
        <v>697</v>
      </c>
    </row>
    <row r="9" spans="1:7" ht="24" customHeight="1">
      <c r="A9" s="221" t="s">
        <v>698</v>
      </c>
      <c r="B9" s="245">
        <v>7</v>
      </c>
      <c r="C9" s="245">
        <v>10</v>
      </c>
      <c r="D9" s="91">
        <v>7</v>
      </c>
      <c r="E9" s="91">
        <v>7</v>
      </c>
      <c r="F9" s="91">
        <v>8</v>
      </c>
      <c r="G9" s="225" t="s">
        <v>699</v>
      </c>
    </row>
    <row r="10" spans="1:7" ht="24" customHeight="1">
      <c r="A10" s="221" t="s">
        <v>700</v>
      </c>
      <c r="B10" s="245">
        <v>196</v>
      </c>
      <c r="C10" s="245">
        <v>146</v>
      </c>
      <c r="D10" s="91">
        <v>119</v>
      </c>
      <c r="E10" s="91">
        <v>106</v>
      </c>
      <c r="F10" s="91">
        <v>114</v>
      </c>
      <c r="G10" s="225" t="s">
        <v>701</v>
      </c>
    </row>
    <row r="11" spans="1:7" ht="24" customHeight="1">
      <c r="A11" s="221" t="s">
        <v>702</v>
      </c>
      <c r="B11" s="245">
        <v>310</v>
      </c>
      <c r="C11" s="245">
        <v>235</v>
      </c>
      <c r="D11" s="91">
        <v>250</v>
      </c>
      <c r="E11" s="91">
        <v>243</v>
      </c>
      <c r="F11" s="91">
        <v>41</v>
      </c>
      <c r="G11" s="225" t="s">
        <v>703</v>
      </c>
    </row>
    <row r="12" spans="1:7" ht="24" customHeight="1">
      <c r="A12" s="221" t="s">
        <v>704</v>
      </c>
      <c r="B12" s="245">
        <v>14</v>
      </c>
      <c r="C12" s="245">
        <v>13</v>
      </c>
      <c r="D12" s="91">
        <v>10</v>
      </c>
      <c r="E12" s="91">
        <v>11</v>
      </c>
      <c r="F12" s="91">
        <v>10</v>
      </c>
      <c r="G12" s="225" t="s">
        <v>705</v>
      </c>
    </row>
    <row r="13" spans="1:7" ht="24" customHeight="1">
      <c r="A13" s="221" t="s">
        <v>706</v>
      </c>
      <c r="B13" s="245">
        <v>9</v>
      </c>
      <c r="C13" s="245">
        <v>7</v>
      </c>
      <c r="D13" s="91">
        <v>10</v>
      </c>
      <c r="E13" s="91">
        <v>10</v>
      </c>
      <c r="F13" s="91">
        <v>7</v>
      </c>
      <c r="G13" s="225" t="s">
        <v>707</v>
      </c>
    </row>
    <row r="14" spans="1:7" ht="24" customHeight="1">
      <c r="A14" s="221" t="s">
        <v>708</v>
      </c>
      <c r="B14" s="245">
        <v>66</v>
      </c>
      <c r="C14" s="245">
        <v>66</v>
      </c>
      <c r="D14" s="91">
        <v>70</v>
      </c>
      <c r="E14" s="91">
        <v>36</v>
      </c>
      <c r="F14" s="91">
        <v>29</v>
      </c>
      <c r="G14" s="225" t="s">
        <v>709</v>
      </c>
    </row>
    <row r="15" spans="1:7" ht="24" customHeight="1">
      <c r="A15" s="221" t="s">
        <v>710</v>
      </c>
      <c r="B15" s="245">
        <v>9</v>
      </c>
      <c r="C15" s="245">
        <v>15</v>
      </c>
      <c r="D15" s="91">
        <v>12</v>
      </c>
      <c r="E15" s="91">
        <v>12</v>
      </c>
      <c r="F15" s="91">
        <v>10</v>
      </c>
      <c r="G15" s="225" t="s">
        <v>711</v>
      </c>
    </row>
    <row r="16" spans="1:7" ht="24" customHeight="1">
      <c r="A16" s="221" t="s">
        <v>712</v>
      </c>
      <c r="B16" s="245">
        <v>7</v>
      </c>
      <c r="C16" s="245">
        <v>10</v>
      </c>
      <c r="D16" s="91">
        <v>10</v>
      </c>
      <c r="E16" s="91">
        <v>9</v>
      </c>
      <c r="F16" s="91">
        <v>11</v>
      </c>
      <c r="G16" s="225" t="s">
        <v>713</v>
      </c>
    </row>
    <row r="17" spans="1:7" ht="24" customHeight="1">
      <c r="A17" s="221" t="s">
        <v>714</v>
      </c>
      <c r="B17" s="245">
        <v>12</v>
      </c>
      <c r="C17" s="245">
        <v>8</v>
      </c>
      <c r="D17" s="91">
        <v>5</v>
      </c>
      <c r="E17" s="91">
        <v>8</v>
      </c>
      <c r="F17" s="91">
        <v>10</v>
      </c>
      <c r="G17" s="225" t="s">
        <v>715</v>
      </c>
    </row>
    <row r="18" spans="1:7" ht="24" customHeight="1">
      <c r="A18" s="221" t="s">
        <v>716</v>
      </c>
      <c r="B18" s="245">
        <v>98</v>
      </c>
      <c r="C18" s="245">
        <v>13</v>
      </c>
      <c r="D18" s="91">
        <v>17</v>
      </c>
      <c r="E18" s="91">
        <v>19</v>
      </c>
      <c r="F18" s="91">
        <v>0</v>
      </c>
      <c r="G18" s="225" t="s">
        <v>717</v>
      </c>
    </row>
    <row r="19" spans="1:7" ht="24" customHeight="1">
      <c r="A19" s="221" t="s">
        <v>718</v>
      </c>
      <c r="B19" s="245">
        <v>56</v>
      </c>
      <c r="C19" s="245">
        <v>61</v>
      </c>
      <c r="D19" s="91">
        <v>40</v>
      </c>
      <c r="E19" s="91">
        <v>38</v>
      </c>
      <c r="F19" s="91">
        <v>36</v>
      </c>
      <c r="G19" s="225" t="s">
        <v>719</v>
      </c>
    </row>
    <row r="20" spans="1:7" ht="24" customHeight="1">
      <c r="A20" s="221" t="s">
        <v>720</v>
      </c>
      <c r="B20" s="245">
        <v>64</v>
      </c>
      <c r="C20" s="245">
        <v>78</v>
      </c>
      <c r="D20" s="91">
        <v>84</v>
      </c>
      <c r="E20" s="91">
        <v>57</v>
      </c>
      <c r="F20" s="91">
        <v>14</v>
      </c>
      <c r="G20" s="225" t="s">
        <v>721</v>
      </c>
    </row>
    <row r="21" spans="1:7" ht="24" customHeight="1">
      <c r="A21" s="221" t="s">
        <v>722</v>
      </c>
      <c r="B21" s="245">
        <v>114</v>
      </c>
      <c r="C21" s="245">
        <v>72</v>
      </c>
      <c r="D21" s="91">
        <v>76</v>
      </c>
      <c r="E21" s="91">
        <v>53</v>
      </c>
      <c r="F21" s="91">
        <v>47</v>
      </c>
      <c r="G21" s="225" t="s">
        <v>723</v>
      </c>
    </row>
    <row r="22" spans="1:7" ht="24" customHeight="1">
      <c r="A22" s="221" t="s">
        <v>724</v>
      </c>
      <c r="B22" s="245">
        <v>19</v>
      </c>
      <c r="C22" s="245">
        <v>18</v>
      </c>
      <c r="D22" s="91">
        <v>14</v>
      </c>
      <c r="E22" s="91">
        <v>14</v>
      </c>
      <c r="F22" s="91">
        <v>14</v>
      </c>
      <c r="G22" s="225" t="s">
        <v>725</v>
      </c>
    </row>
    <row r="23" spans="1:7" ht="24" customHeight="1">
      <c r="A23" s="221" t="s">
        <v>726</v>
      </c>
      <c r="B23" s="245">
        <v>5</v>
      </c>
      <c r="C23" s="245">
        <v>5</v>
      </c>
      <c r="D23" s="91">
        <v>6</v>
      </c>
      <c r="E23" s="91">
        <v>7</v>
      </c>
      <c r="F23" s="91">
        <v>6</v>
      </c>
      <c r="G23" s="225" t="s">
        <v>727</v>
      </c>
    </row>
    <row r="24" spans="1:7" ht="24" customHeight="1">
      <c r="A24" s="221" t="s">
        <v>728</v>
      </c>
      <c r="B24" s="245">
        <v>12</v>
      </c>
      <c r="C24" s="245">
        <v>10</v>
      </c>
      <c r="D24" s="91">
        <v>9</v>
      </c>
      <c r="E24" s="91">
        <v>9</v>
      </c>
      <c r="F24" s="91">
        <v>9</v>
      </c>
      <c r="G24" s="225" t="s">
        <v>729</v>
      </c>
    </row>
    <row r="25" spans="1:7" ht="24" customHeight="1">
      <c r="A25" s="221" t="s">
        <v>730</v>
      </c>
      <c r="B25" s="245">
        <v>7</v>
      </c>
      <c r="C25" s="245">
        <v>5</v>
      </c>
      <c r="D25" s="91">
        <v>5</v>
      </c>
      <c r="E25" s="91">
        <v>4</v>
      </c>
      <c r="F25" s="91">
        <v>3</v>
      </c>
      <c r="G25" s="225" t="s">
        <v>731</v>
      </c>
    </row>
    <row r="26" spans="1:7" ht="24" customHeight="1">
      <c r="A26" s="221" t="s">
        <v>732</v>
      </c>
      <c r="B26" s="245">
        <v>107</v>
      </c>
      <c r="C26" s="245">
        <v>89</v>
      </c>
      <c r="D26" s="91">
        <v>65</v>
      </c>
      <c r="E26" s="91">
        <v>59</v>
      </c>
      <c r="F26" s="91">
        <v>69</v>
      </c>
      <c r="G26" s="225" t="s">
        <v>733</v>
      </c>
    </row>
    <row r="27" spans="1:7" ht="24" customHeight="1">
      <c r="A27" s="221" t="s">
        <v>734</v>
      </c>
      <c r="B27" s="245">
        <v>256</v>
      </c>
      <c r="C27" s="245">
        <v>182</v>
      </c>
      <c r="D27" s="91">
        <v>273</v>
      </c>
      <c r="E27" s="91">
        <v>40</v>
      </c>
      <c r="F27" s="91">
        <v>7</v>
      </c>
      <c r="G27" s="225" t="s">
        <v>735</v>
      </c>
    </row>
    <row r="28" spans="1:7" ht="24" customHeight="1">
      <c r="A28" s="221" t="s">
        <v>736</v>
      </c>
      <c r="B28" s="245">
        <v>13</v>
      </c>
      <c r="C28" s="245">
        <v>12</v>
      </c>
      <c r="D28" s="91">
        <v>10</v>
      </c>
      <c r="E28" s="91">
        <v>10</v>
      </c>
      <c r="F28" s="91">
        <v>10</v>
      </c>
      <c r="G28" s="225" t="s">
        <v>737</v>
      </c>
    </row>
    <row r="29" spans="1:7" ht="24" customHeight="1">
      <c r="A29" s="221" t="s">
        <v>738</v>
      </c>
      <c r="B29" s="245">
        <v>12</v>
      </c>
      <c r="C29" s="245">
        <v>10</v>
      </c>
      <c r="D29" s="91">
        <v>9</v>
      </c>
      <c r="E29" s="91">
        <v>10</v>
      </c>
      <c r="F29" s="91">
        <v>9</v>
      </c>
      <c r="G29" s="225" t="s">
        <v>739</v>
      </c>
    </row>
    <row r="30" spans="1:7" ht="24" customHeight="1">
      <c r="A30" s="221" t="s">
        <v>740</v>
      </c>
      <c r="B30" s="245">
        <v>10</v>
      </c>
      <c r="C30" s="245">
        <v>9</v>
      </c>
      <c r="D30" s="91">
        <v>14</v>
      </c>
      <c r="E30" s="91">
        <v>15</v>
      </c>
      <c r="F30" s="91">
        <v>13</v>
      </c>
      <c r="G30" s="225" t="s">
        <v>741</v>
      </c>
    </row>
    <row r="31" spans="1:7" ht="24" customHeight="1">
      <c r="A31" s="221" t="s">
        <v>742</v>
      </c>
      <c r="B31" s="245">
        <v>10</v>
      </c>
      <c r="C31" s="245">
        <v>5</v>
      </c>
      <c r="D31" s="91">
        <v>4</v>
      </c>
      <c r="E31" s="91">
        <v>4</v>
      </c>
      <c r="F31" s="91">
        <v>4</v>
      </c>
      <c r="G31" s="225" t="s">
        <v>743</v>
      </c>
    </row>
    <row r="32" spans="1:7" ht="24" customHeight="1">
      <c r="A32" s="221" t="s">
        <v>744</v>
      </c>
      <c r="B32" s="245">
        <v>51</v>
      </c>
      <c r="C32" s="245">
        <v>47</v>
      </c>
      <c r="D32" s="91">
        <v>57</v>
      </c>
      <c r="E32" s="91">
        <v>52</v>
      </c>
      <c r="F32" s="91">
        <v>47</v>
      </c>
      <c r="G32" s="228" t="s">
        <v>745</v>
      </c>
    </row>
    <row r="33" spans="1:7" ht="24" customHeight="1">
      <c r="A33" s="221" t="s">
        <v>746</v>
      </c>
      <c r="B33" s="245">
        <v>24</v>
      </c>
      <c r="C33" s="253" t="s">
        <v>559</v>
      </c>
      <c r="D33" s="253" t="s">
        <v>559</v>
      </c>
      <c r="E33" s="253" t="s">
        <v>559</v>
      </c>
      <c r="F33" s="253" t="s">
        <v>559</v>
      </c>
      <c r="G33" s="225" t="s">
        <v>747</v>
      </c>
    </row>
  </sheetData>
  <mergeCells count="3">
    <mergeCell ref="A1:G1"/>
    <mergeCell ref="A2:G2"/>
    <mergeCell ref="A3:G3"/>
  </mergeCells>
  <pageMargins left="0.59055118110236227" right="0.59055118110236227" top="0.78740157480314965" bottom="0.78740157480314965" header="0.31496062992125984" footer="0.31496062992125984"/>
  <pageSetup paperSize="9" scale="95" orientation="portrait" r:id="rId1"/>
  <headerFooter>
    <oddFooter>&amp;C&amp;11 43</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workbookViewId="0">
      <selection sqref="A1:G1"/>
    </sheetView>
  </sheetViews>
  <sheetFormatPr defaultColWidth="5.83203125" defaultRowHeight="12"/>
  <cols>
    <col min="1" max="1" width="24.83203125" customWidth="1"/>
    <col min="2" max="6" width="13.33203125" customWidth="1"/>
    <col min="7" max="7" width="24.83203125" customWidth="1"/>
  </cols>
  <sheetData>
    <row r="1" spans="1:7" ht="19.7" customHeight="1">
      <c r="A1" s="593" t="s">
        <v>978</v>
      </c>
      <c r="B1" s="593"/>
      <c r="C1" s="593"/>
      <c r="D1" s="593"/>
      <c r="E1" s="593"/>
      <c r="F1" s="593"/>
      <c r="G1" s="593"/>
    </row>
    <row r="2" spans="1:7" ht="19.7" customHeight="1">
      <c r="A2" s="594" t="s">
        <v>979</v>
      </c>
      <c r="B2" s="594"/>
      <c r="C2" s="594"/>
      <c r="D2" s="594"/>
      <c r="E2" s="594"/>
      <c r="F2" s="594"/>
      <c r="G2" s="594"/>
    </row>
    <row r="3" spans="1:7" ht="19.7" customHeight="1">
      <c r="A3" s="703" t="s">
        <v>980</v>
      </c>
      <c r="B3" s="703"/>
      <c r="C3" s="703"/>
      <c r="D3" s="703"/>
      <c r="E3" s="703"/>
      <c r="F3" s="703"/>
      <c r="G3" s="703"/>
    </row>
    <row r="4" spans="1:7" ht="19.7" customHeight="1">
      <c r="A4" s="258"/>
      <c r="B4" s="288">
        <v>2010</v>
      </c>
      <c r="C4" s="289">
        <v>2015</v>
      </c>
      <c r="D4" s="290">
        <v>2020</v>
      </c>
      <c r="E4" s="289">
        <v>2021</v>
      </c>
      <c r="F4" s="289">
        <v>2022</v>
      </c>
      <c r="G4" s="259"/>
    </row>
    <row r="5" spans="1:7" ht="6" customHeight="1">
      <c r="A5" s="91"/>
      <c r="B5" s="91"/>
      <c r="C5" s="91"/>
      <c r="D5" s="91"/>
      <c r="E5" s="91"/>
      <c r="F5" s="91"/>
      <c r="G5" s="91"/>
    </row>
    <row r="6" spans="1:7" ht="23.1" customHeight="1">
      <c r="A6" s="218" t="s">
        <v>691</v>
      </c>
      <c r="B6" s="303">
        <v>9817</v>
      </c>
      <c r="C6" s="303">
        <v>7125</v>
      </c>
      <c r="D6" s="303">
        <v>7238</v>
      </c>
      <c r="E6" s="303">
        <v>6143</v>
      </c>
      <c r="F6" s="303">
        <v>3401</v>
      </c>
      <c r="G6" s="220" t="s">
        <v>692</v>
      </c>
    </row>
    <row r="7" spans="1:7" ht="36.75" customHeight="1">
      <c r="A7" s="221" t="s">
        <v>693</v>
      </c>
      <c r="B7" s="245">
        <v>764</v>
      </c>
      <c r="C7" s="253" t="s">
        <v>559</v>
      </c>
      <c r="D7" s="253" t="s">
        <v>559</v>
      </c>
      <c r="E7" s="253" t="s">
        <v>559</v>
      </c>
      <c r="F7" s="253" t="s">
        <v>559</v>
      </c>
      <c r="G7" s="224" t="s">
        <v>695</v>
      </c>
    </row>
    <row r="8" spans="1:7" ht="23.1" customHeight="1">
      <c r="A8" s="221" t="s">
        <v>696</v>
      </c>
      <c r="B8" s="245">
        <v>110</v>
      </c>
      <c r="C8" s="245">
        <v>101</v>
      </c>
      <c r="D8" s="91">
        <v>79</v>
      </c>
      <c r="E8" s="91">
        <v>74</v>
      </c>
      <c r="F8" s="91">
        <v>69</v>
      </c>
      <c r="G8" s="225" t="s">
        <v>697</v>
      </c>
    </row>
    <row r="9" spans="1:7" ht="23.1" customHeight="1">
      <c r="A9" s="221" t="s">
        <v>698</v>
      </c>
      <c r="B9" s="245">
        <v>72</v>
      </c>
      <c r="C9" s="245">
        <v>54</v>
      </c>
      <c r="D9" s="91">
        <v>30</v>
      </c>
      <c r="E9" s="91">
        <v>32</v>
      </c>
      <c r="F9" s="91">
        <v>31</v>
      </c>
      <c r="G9" s="225" t="s">
        <v>699</v>
      </c>
    </row>
    <row r="10" spans="1:7" ht="23.1" customHeight="1">
      <c r="A10" s="221" t="s">
        <v>700</v>
      </c>
      <c r="B10" s="245">
        <v>1361</v>
      </c>
      <c r="C10" s="245">
        <v>881</v>
      </c>
      <c r="D10" s="91">
        <v>765</v>
      </c>
      <c r="E10" s="91">
        <v>746</v>
      </c>
      <c r="F10" s="91">
        <v>673</v>
      </c>
      <c r="G10" s="225" t="s">
        <v>701</v>
      </c>
    </row>
    <row r="11" spans="1:7" ht="23.1" customHeight="1">
      <c r="A11" s="221" t="s">
        <v>702</v>
      </c>
      <c r="B11" s="245">
        <v>1467</v>
      </c>
      <c r="C11" s="245">
        <v>936</v>
      </c>
      <c r="D11" s="91">
        <v>1168</v>
      </c>
      <c r="E11" s="91">
        <v>1008</v>
      </c>
      <c r="F11" s="91">
        <v>178</v>
      </c>
      <c r="G11" s="225" t="s">
        <v>703</v>
      </c>
    </row>
    <row r="12" spans="1:7" ht="23.1" customHeight="1">
      <c r="A12" s="221" t="s">
        <v>704</v>
      </c>
      <c r="B12" s="245">
        <v>159</v>
      </c>
      <c r="C12" s="245">
        <v>66</v>
      </c>
      <c r="D12" s="91">
        <v>56</v>
      </c>
      <c r="E12" s="91">
        <v>56</v>
      </c>
      <c r="F12" s="91">
        <v>48</v>
      </c>
      <c r="G12" s="225" t="s">
        <v>705</v>
      </c>
    </row>
    <row r="13" spans="1:7" ht="23.1" customHeight="1">
      <c r="A13" s="221" t="s">
        <v>706</v>
      </c>
      <c r="B13" s="245">
        <v>33</v>
      </c>
      <c r="C13" s="245">
        <v>30</v>
      </c>
      <c r="D13" s="91">
        <v>28</v>
      </c>
      <c r="E13" s="91">
        <v>22</v>
      </c>
      <c r="F13" s="91">
        <v>24</v>
      </c>
      <c r="G13" s="225" t="s">
        <v>707</v>
      </c>
    </row>
    <row r="14" spans="1:7" ht="23.1" customHeight="1">
      <c r="A14" s="221" t="s">
        <v>708</v>
      </c>
      <c r="B14" s="245">
        <v>1099</v>
      </c>
      <c r="C14" s="245">
        <v>1150</v>
      </c>
      <c r="D14" s="91">
        <v>1154</v>
      </c>
      <c r="E14" s="91">
        <v>1002</v>
      </c>
      <c r="F14" s="91">
        <v>234</v>
      </c>
      <c r="G14" s="225" t="s">
        <v>709</v>
      </c>
    </row>
    <row r="15" spans="1:7" ht="23.1" customHeight="1">
      <c r="A15" s="221" t="s">
        <v>710</v>
      </c>
      <c r="B15" s="245">
        <v>86</v>
      </c>
      <c r="C15" s="245">
        <v>78</v>
      </c>
      <c r="D15" s="91">
        <v>67</v>
      </c>
      <c r="E15" s="91">
        <v>82</v>
      </c>
      <c r="F15" s="91">
        <v>64</v>
      </c>
      <c r="G15" s="225" t="s">
        <v>711</v>
      </c>
    </row>
    <row r="16" spans="1:7" ht="23.1" customHeight="1">
      <c r="A16" s="221" t="s">
        <v>712</v>
      </c>
      <c r="B16" s="245">
        <v>902</v>
      </c>
      <c r="C16" s="245">
        <v>706</v>
      </c>
      <c r="D16" s="91">
        <v>669</v>
      </c>
      <c r="E16" s="91">
        <v>523</v>
      </c>
      <c r="F16" s="91">
        <v>564</v>
      </c>
      <c r="G16" s="225" t="s">
        <v>713</v>
      </c>
    </row>
    <row r="17" spans="1:7" ht="23.1" customHeight="1">
      <c r="A17" s="221" t="s">
        <v>714</v>
      </c>
      <c r="B17" s="245">
        <v>40</v>
      </c>
      <c r="C17" s="245">
        <v>41</v>
      </c>
      <c r="D17" s="91">
        <v>39</v>
      </c>
      <c r="E17" s="91">
        <v>44</v>
      </c>
      <c r="F17" s="91">
        <v>44</v>
      </c>
      <c r="G17" s="225" t="s">
        <v>715</v>
      </c>
    </row>
    <row r="18" spans="1:7" ht="23.1" customHeight="1">
      <c r="A18" s="221" t="s">
        <v>716</v>
      </c>
      <c r="B18" s="245">
        <v>192</v>
      </c>
      <c r="C18" s="245">
        <v>57</v>
      </c>
      <c r="D18" s="91">
        <v>44</v>
      </c>
      <c r="E18" s="91">
        <v>48</v>
      </c>
      <c r="F18" s="91">
        <v>0</v>
      </c>
      <c r="G18" s="225" t="s">
        <v>717</v>
      </c>
    </row>
    <row r="19" spans="1:7" ht="23.1" customHeight="1">
      <c r="A19" s="221" t="s">
        <v>718</v>
      </c>
      <c r="B19" s="245">
        <v>175</v>
      </c>
      <c r="C19" s="245">
        <v>120</v>
      </c>
      <c r="D19" s="91">
        <v>101</v>
      </c>
      <c r="E19" s="91">
        <v>131</v>
      </c>
      <c r="F19" s="91">
        <v>132</v>
      </c>
      <c r="G19" s="225" t="s">
        <v>719</v>
      </c>
    </row>
    <row r="20" spans="1:7" ht="23.1" customHeight="1">
      <c r="A20" s="221" t="s">
        <v>720</v>
      </c>
      <c r="B20" s="245">
        <v>184</v>
      </c>
      <c r="C20" s="245">
        <v>172</v>
      </c>
      <c r="D20" s="91">
        <v>227</v>
      </c>
      <c r="E20" s="91">
        <v>169</v>
      </c>
      <c r="F20" s="91">
        <v>95</v>
      </c>
      <c r="G20" s="225" t="s">
        <v>721</v>
      </c>
    </row>
    <row r="21" spans="1:7" ht="23.1" customHeight="1">
      <c r="A21" s="221" t="s">
        <v>722</v>
      </c>
      <c r="B21" s="245">
        <v>325</v>
      </c>
      <c r="C21" s="245">
        <v>254</v>
      </c>
      <c r="D21" s="91">
        <v>310</v>
      </c>
      <c r="E21" s="91">
        <v>229</v>
      </c>
      <c r="F21" s="91">
        <v>175</v>
      </c>
      <c r="G21" s="225" t="s">
        <v>723</v>
      </c>
    </row>
    <row r="22" spans="1:7" ht="23.1" customHeight="1">
      <c r="A22" s="221" t="s">
        <v>724</v>
      </c>
      <c r="B22" s="245">
        <v>205</v>
      </c>
      <c r="C22" s="245">
        <v>87</v>
      </c>
      <c r="D22" s="91">
        <v>72</v>
      </c>
      <c r="E22" s="91">
        <v>81</v>
      </c>
      <c r="F22" s="91">
        <v>72</v>
      </c>
      <c r="G22" s="225" t="s">
        <v>725</v>
      </c>
    </row>
    <row r="23" spans="1:7" ht="23.1" customHeight="1">
      <c r="A23" s="221" t="s">
        <v>726</v>
      </c>
      <c r="B23" s="245">
        <v>159</v>
      </c>
      <c r="C23" s="245">
        <v>102</v>
      </c>
      <c r="D23" s="91">
        <v>89</v>
      </c>
      <c r="E23" s="91">
        <v>90</v>
      </c>
      <c r="F23" s="91">
        <v>81</v>
      </c>
      <c r="G23" s="225" t="s">
        <v>727</v>
      </c>
    </row>
    <row r="24" spans="1:7" ht="23.1" customHeight="1">
      <c r="A24" s="221" t="s">
        <v>728</v>
      </c>
      <c r="B24" s="245">
        <v>101</v>
      </c>
      <c r="C24" s="245">
        <v>63</v>
      </c>
      <c r="D24" s="91">
        <v>57</v>
      </c>
      <c r="E24" s="91">
        <v>48</v>
      </c>
      <c r="F24" s="91">
        <v>40</v>
      </c>
      <c r="G24" s="225" t="s">
        <v>729</v>
      </c>
    </row>
    <row r="25" spans="1:7" ht="23.1" customHeight="1">
      <c r="A25" s="221" t="s">
        <v>730</v>
      </c>
      <c r="B25" s="245">
        <v>61</v>
      </c>
      <c r="C25" s="245">
        <v>38</v>
      </c>
      <c r="D25" s="91">
        <v>31</v>
      </c>
      <c r="E25" s="91">
        <v>31</v>
      </c>
      <c r="F25" s="91">
        <v>30</v>
      </c>
      <c r="G25" s="225" t="s">
        <v>731</v>
      </c>
    </row>
    <row r="26" spans="1:7" ht="23.1" customHeight="1">
      <c r="A26" s="221" t="s">
        <v>732</v>
      </c>
      <c r="B26" s="245">
        <v>287</v>
      </c>
      <c r="C26" s="245">
        <v>247</v>
      </c>
      <c r="D26" s="91">
        <v>291</v>
      </c>
      <c r="E26" s="91">
        <v>196</v>
      </c>
      <c r="F26" s="91">
        <v>115</v>
      </c>
      <c r="G26" s="225" t="s">
        <v>733</v>
      </c>
    </row>
    <row r="27" spans="1:7" ht="23.1" customHeight="1">
      <c r="A27" s="221" t="s">
        <v>734</v>
      </c>
      <c r="B27" s="245">
        <v>770</v>
      </c>
      <c r="C27" s="245">
        <v>1037</v>
      </c>
      <c r="D27" s="91">
        <v>952</v>
      </c>
      <c r="E27" s="91">
        <v>703</v>
      </c>
      <c r="F27" s="91">
        <v>7</v>
      </c>
      <c r="G27" s="225" t="s">
        <v>735</v>
      </c>
    </row>
    <row r="28" spans="1:7" ht="23.1" customHeight="1">
      <c r="A28" s="221" t="s">
        <v>736</v>
      </c>
      <c r="B28" s="245">
        <v>97</v>
      </c>
      <c r="C28" s="245">
        <v>67</v>
      </c>
      <c r="D28" s="91">
        <v>80</v>
      </c>
      <c r="E28" s="91">
        <v>90</v>
      </c>
      <c r="F28" s="91">
        <v>77</v>
      </c>
      <c r="G28" s="225" t="s">
        <v>737</v>
      </c>
    </row>
    <row r="29" spans="1:7" ht="23.1" customHeight="1">
      <c r="A29" s="221" t="s">
        <v>738</v>
      </c>
      <c r="B29" s="245">
        <v>244</v>
      </c>
      <c r="C29" s="245">
        <v>139</v>
      </c>
      <c r="D29" s="91">
        <v>133</v>
      </c>
      <c r="E29" s="91">
        <v>115</v>
      </c>
      <c r="F29" s="91">
        <v>108</v>
      </c>
      <c r="G29" s="225" t="s">
        <v>739</v>
      </c>
    </row>
    <row r="30" spans="1:7" ht="23.1" customHeight="1">
      <c r="A30" s="221" t="s">
        <v>740</v>
      </c>
      <c r="B30" s="245">
        <v>68</v>
      </c>
      <c r="C30" s="245">
        <v>49</v>
      </c>
      <c r="D30" s="91">
        <v>35</v>
      </c>
      <c r="E30" s="91">
        <v>32</v>
      </c>
      <c r="F30" s="91">
        <v>31</v>
      </c>
      <c r="G30" s="225" t="s">
        <v>741</v>
      </c>
    </row>
    <row r="31" spans="1:7" ht="23.1" customHeight="1">
      <c r="A31" s="221" t="s">
        <v>742</v>
      </c>
      <c r="B31" s="245">
        <v>142</v>
      </c>
      <c r="C31" s="245">
        <v>106</v>
      </c>
      <c r="D31" s="91">
        <v>95</v>
      </c>
      <c r="E31" s="91">
        <v>92</v>
      </c>
      <c r="F31" s="91">
        <v>56</v>
      </c>
      <c r="G31" s="225" t="s">
        <v>743</v>
      </c>
    </row>
    <row r="32" spans="1:7" ht="23.1" customHeight="1">
      <c r="A32" s="221" t="s">
        <v>744</v>
      </c>
      <c r="B32" s="245">
        <v>648</v>
      </c>
      <c r="C32" s="245">
        <v>544</v>
      </c>
      <c r="D32" s="91">
        <v>666</v>
      </c>
      <c r="E32" s="314">
        <v>499</v>
      </c>
      <c r="F32" s="91">
        <v>453</v>
      </c>
      <c r="G32" s="228" t="s">
        <v>745</v>
      </c>
    </row>
    <row r="33" spans="1:7" ht="23.1" customHeight="1">
      <c r="A33" s="221" t="s">
        <v>746</v>
      </c>
      <c r="B33" s="245">
        <v>66</v>
      </c>
      <c r="C33" s="253" t="s">
        <v>559</v>
      </c>
      <c r="D33" s="253" t="s">
        <v>559</v>
      </c>
      <c r="E33" s="253" t="s">
        <v>559</v>
      </c>
      <c r="F33" s="253" t="s">
        <v>559</v>
      </c>
      <c r="G33" s="225" t="s">
        <v>747</v>
      </c>
    </row>
    <row r="34" spans="1:7" ht="6" customHeight="1">
      <c r="A34" s="720"/>
      <c r="B34" s="720"/>
    </row>
    <row r="35" spans="1:7" ht="15">
      <c r="A35" s="721" t="s">
        <v>981</v>
      </c>
      <c r="B35" s="721"/>
      <c r="C35" s="721"/>
      <c r="D35" s="721"/>
      <c r="E35" s="721"/>
      <c r="F35" s="721"/>
      <c r="G35" s="721"/>
    </row>
  </sheetData>
  <mergeCells count="5">
    <mergeCell ref="A1:G1"/>
    <mergeCell ref="A2:G2"/>
    <mergeCell ref="A3:G3"/>
    <mergeCell ref="A34:B34"/>
    <mergeCell ref="A35:G35"/>
  </mergeCells>
  <pageMargins left="0.59055118110236227" right="0.59055118110236227" top="0.78740157480314965" bottom="0.78740157480314965" header="0.31496062992125984" footer="0.31496062992125984"/>
  <pageSetup paperSize="9" scale="95" orientation="portrait" r:id="rId1"/>
  <headerFooter>
    <oddFooter>&amp;C&amp;11 44</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zoomScaleNormal="100" workbookViewId="0">
      <selection sqref="A1:G1"/>
    </sheetView>
  </sheetViews>
  <sheetFormatPr defaultColWidth="8.33203125" defaultRowHeight="12"/>
  <cols>
    <col min="1" max="1" width="34" customWidth="1"/>
    <col min="2" max="6" width="10.5" customWidth="1"/>
    <col min="7" max="7" width="34" customWidth="1"/>
    <col min="9" max="9" width="37.1640625" customWidth="1"/>
  </cols>
  <sheetData>
    <row r="1" spans="1:7" ht="19.7" customHeight="1">
      <c r="A1" s="593" t="s">
        <v>982</v>
      </c>
      <c r="B1" s="593"/>
      <c r="C1" s="593"/>
      <c r="D1" s="593"/>
      <c r="E1" s="593"/>
      <c r="F1" s="593"/>
      <c r="G1" s="593"/>
    </row>
    <row r="2" spans="1:7" ht="19.7" customHeight="1">
      <c r="A2" s="594" t="s">
        <v>983</v>
      </c>
      <c r="B2" s="594"/>
      <c r="C2" s="594"/>
      <c r="D2" s="594"/>
      <c r="E2" s="594"/>
      <c r="F2" s="594"/>
      <c r="G2" s="594"/>
    </row>
    <row r="3" spans="1:7" ht="19.7" customHeight="1">
      <c r="F3" s="703" t="s">
        <v>962</v>
      </c>
      <c r="G3" s="703"/>
    </row>
    <row r="4" spans="1:7" ht="19.7" customHeight="1">
      <c r="A4" s="316"/>
      <c r="B4" s="288">
        <v>2010</v>
      </c>
      <c r="C4" s="289">
        <v>2015</v>
      </c>
      <c r="D4" s="290">
        <v>2020</v>
      </c>
      <c r="E4" s="289">
        <v>2021</v>
      </c>
      <c r="F4" s="289">
        <v>2022</v>
      </c>
      <c r="G4" s="259"/>
    </row>
    <row r="5" spans="1:7" ht="9" customHeight="1">
      <c r="A5" s="317"/>
      <c r="B5" s="318"/>
      <c r="C5" s="318"/>
      <c r="D5" s="319"/>
      <c r="E5" s="319"/>
      <c r="F5" s="320"/>
      <c r="G5" s="91"/>
    </row>
    <row r="6" spans="1:7" ht="30">
      <c r="A6" s="244" t="s">
        <v>984</v>
      </c>
      <c r="B6" s="312">
        <v>8886</v>
      </c>
      <c r="C6" s="281">
        <v>6556</v>
      </c>
      <c r="D6" s="313">
        <v>6761</v>
      </c>
      <c r="E6" s="281">
        <v>5650</v>
      </c>
      <c r="F6" s="313">
        <v>3397</v>
      </c>
      <c r="G6" s="321" t="s">
        <v>985</v>
      </c>
    </row>
    <row r="7" spans="1:7" ht="18.600000000000001" customHeight="1">
      <c r="A7" s="315" t="s">
        <v>986</v>
      </c>
      <c r="B7" s="312"/>
      <c r="C7" s="312"/>
      <c r="D7" s="91"/>
      <c r="G7" s="92" t="s">
        <v>987</v>
      </c>
    </row>
    <row r="8" spans="1:7" ht="34.5" customHeight="1">
      <c r="A8" s="247" t="s">
        <v>988</v>
      </c>
      <c r="B8" s="245">
        <v>1917</v>
      </c>
      <c r="C8" s="294">
        <v>1267</v>
      </c>
      <c r="D8" s="294">
        <v>1169</v>
      </c>
      <c r="E8" s="253">
        <v>1019</v>
      </c>
      <c r="F8" s="294">
        <v>753</v>
      </c>
      <c r="G8" s="262" t="s">
        <v>989</v>
      </c>
    </row>
    <row r="9" spans="1:7" ht="18.600000000000001" customHeight="1">
      <c r="A9" s="293" t="s">
        <v>990</v>
      </c>
      <c r="B9" s="245">
        <v>4581</v>
      </c>
      <c r="C9" s="294">
        <v>3922</v>
      </c>
      <c r="D9" s="294">
        <v>4054</v>
      </c>
      <c r="E9" s="253">
        <v>3553</v>
      </c>
      <c r="F9" s="294">
        <v>2392</v>
      </c>
      <c r="G9" s="264" t="s">
        <v>915</v>
      </c>
    </row>
    <row r="10" spans="1:7" ht="18.600000000000001" customHeight="1">
      <c r="A10" s="293" t="s">
        <v>991</v>
      </c>
      <c r="B10" s="245">
        <v>1377</v>
      </c>
      <c r="C10" s="294">
        <v>1237</v>
      </c>
      <c r="D10" s="294">
        <v>1453</v>
      </c>
      <c r="E10" s="253">
        <v>971</v>
      </c>
      <c r="F10" s="294">
        <v>143</v>
      </c>
      <c r="G10" s="264" t="s">
        <v>919</v>
      </c>
    </row>
    <row r="11" spans="1:7" ht="34.5" customHeight="1">
      <c r="A11" s="247" t="s">
        <v>992</v>
      </c>
      <c r="B11" s="245">
        <v>970</v>
      </c>
      <c r="C11" s="294">
        <v>92</v>
      </c>
      <c r="D11" s="294">
        <v>24</v>
      </c>
      <c r="E11" s="253">
        <v>41</v>
      </c>
      <c r="F11" s="294">
        <v>54</v>
      </c>
      <c r="G11" s="262" t="s">
        <v>993</v>
      </c>
    </row>
    <row r="12" spans="1:7" ht="18.600000000000001" customHeight="1">
      <c r="A12" s="315" t="s">
        <v>994</v>
      </c>
      <c r="B12" s="253">
        <v>41</v>
      </c>
      <c r="C12" s="322">
        <v>38</v>
      </c>
      <c r="D12" s="294">
        <v>61</v>
      </c>
      <c r="E12" s="253">
        <v>66</v>
      </c>
      <c r="F12" s="294">
        <v>55</v>
      </c>
      <c r="G12" s="264" t="s">
        <v>921</v>
      </c>
    </row>
    <row r="13" spans="1:7" ht="6" customHeight="1">
      <c r="A13" s="315"/>
      <c r="B13" s="253"/>
      <c r="C13" s="322"/>
      <c r="D13" s="294"/>
      <c r="E13" s="294"/>
    </row>
    <row r="14" spans="1:7" ht="30" customHeight="1">
      <c r="A14" s="724" t="s">
        <v>995</v>
      </c>
      <c r="B14" s="724"/>
      <c r="C14" s="724"/>
      <c r="D14" s="724"/>
      <c r="E14" s="724"/>
      <c r="F14" s="724"/>
      <c r="G14" s="724"/>
    </row>
    <row r="16" spans="1:7" ht="27" customHeight="1">
      <c r="A16" s="593"/>
      <c r="B16" s="593"/>
      <c r="C16" s="593"/>
      <c r="D16" s="593"/>
      <c r="E16" s="593"/>
      <c r="F16" s="593"/>
      <c r="G16" s="593"/>
    </row>
    <row r="17" spans="1:10" ht="18.75">
      <c r="A17" s="594"/>
      <c r="B17" s="594"/>
      <c r="C17" s="594"/>
      <c r="D17" s="594"/>
      <c r="E17" s="594"/>
      <c r="F17" s="594"/>
      <c r="G17" s="594"/>
    </row>
    <row r="18" spans="1:10" ht="19.7" customHeight="1">
      <c r="G18" s="276"/>
    </row>
    <row r="22" spans="1:10" ht="33.950000000000003" customHeight="1">
      <c r="A22" s="722"/>
      <c r="B22" s="722"/>
      <c r="C22" s="722"/>
      <c r="D22" s="323"/>
      <c r="J22" s="323"/>
    </row>
    <row r="23" spans="1:10" ht="33.950000000000003" customHeight="1">
      <c r="A23" s="723"/>
      <c r="B23" s="723"/>
      <c r="C23" s="723"/>
      <c r="D23" s="323"/>
      <c r="J23" s="323"/>
    </row>
    <row r="24" spans="1:10" ht="33.950000000000003" customHeight="1">
      <c r="A24" s="723"/>
      <c r="B24" s="723"/>
      <c r="C24" s="723"/>
      <c r="D24" s="323"/>
      <c r="J24" s="323"/>
    </row>
    <row r="25" spans="1:10" ht="33.950000000000003" customHeight="1">
      <c r="A25" s="722"/>
      <c r="B25" s="722"/>
      <c r="C25" s="722"/>
      <c r="D25" s="323"/>
      <c r="J25" s="323"/>
    </row>
    <row r="26" spans="1:10" ht="33.950000000000003" customHeight="1">
      <c r="A26" s="723"/>
      <c r="B26" s="723"/>
      <c r="C26" s="723"/>
      <c r="D26" s="323"/>
      <c r="J26" s="323"/>
    </row>
    <row r="27" spans="1:10" ht="33.950000000000003" customHeight="1">
      <c r="A27" s="324"/>
      <c r="B27" s="324"/>
      <c r="C27" s="324"/>
      <c r="D27" s="323"/>
      <c r="J27" s="323"/>
    </row>
    <row r="28" spans="1:10" ht="33.950000000000003" customHeight="1">
      <c r="A28" s="324"/>
      <c r="B28" s="324"/>
      <c r="C28" s="324"/>
      <c r="D28" s="323"/>
      <c r="J28" s="323"/>
    </row>
    <row r="29" spans="1:10" ht="33.950000000000003" customHeight="1">
      <c r="A29" s="324"/>
      <c r="B29" s="324"/>
      <c r="C29" s="324"/>
      <c r="D29" s="323"/>
      <c r="J29" s="323"/>
    </row>
    <row r="30" spans="1:10" ht="33.950000000000003" customHeight="1">
      <c r="A30" s="324"/>
      <c r="B30" s="324"/>
      <c r="C30" s="324"/>
      <c r="D30" s="323"/>
      <c r="J30" s="323"/>
    </row>
    <row r="31" spans="1:10" ht="33.950000000000003" customHeight="1">
      <c r="A31" s="324"/>
      <c r="B31" s="324"/>
      <c r="C31" s="324"/>
      <c r="D31" s="323"/>
      <c r="J31" s="323"/>
    </row>
    <row r="32" spans="1:10" ht="22.5" customHeight="1">
      <c r="A32" s="324"/>
      <c r="B32" s="324"/>
      <c r="C32" s="324"/>
      <c r="D32" s="323"/>
      <c r="J32" s="323"/>
    </row>
  </sheetData>
  <mergeCells count="11">
    <mergeCell ref="A17:G17"/>
    <mergeCell ref="A1:G1"/>
    <mergeCell ref="A2:G2"/>
    <mergeCell ref="F3:G3"/>
    <mergeCell ref="A14:G14"/>
    <mergeCell ref="A16:G16"/>
    <mergeCell ref="A22:C22"/>
    <mergeCell ref="A23:C23"/>
    <mergeCell ref="A24:C24"/>
    <mergeCell ref="A25:C25"/>
    <mergeCell ref="A26:C26"/>
  </mergeCells>
  <pageMargins left="0.47244094488188981" right="0.47244094488188981" top="0.78740157480314965" bottom="0.78740157480314965" header="0.31496062992125984" footer="0.31496062992125984"/>
  <pageSetup paperSize="9" scale="95" orientation="portrait" r:id="rId1"/>
  <headerFooter>
    <oddFooter>&amp;C&amp;11 45</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workbookViewId="0">
      <selection sqref="A1:G1"/>
    </sheetView>
  </sheetViews>
  <sheetFormatPr defaultColWidth="5.83203125" defaultRowHeight="12"/>
  <cols>
    <col min="1" max="1" width="24.83203125" customWidth="1"/>
    <col min="2" max="6" width="13.33203125" customWidth="1"/>
    <col min="7" max="7" width="24.83203125" customWidth="1"/>
  </cols>
  <sheetData>
    <row r="1" spans="1:7" ht="19.7" customHeight="1">
      <c r="A1" s="593" t="s">
        <v>996</v>
      </c>
      <c r="B1" s="593"/>
      <c r="C1" s="593"/>
      <c r="D1" s="593"/>
      <c r="E1" s="593"/>
      <c r="F1" s="593"/>
      <c r="G1" s="593"/>
    </row>
    <row r="2" spans="1:7" ht="18.600000000000001" customHeight="1">
      <c r="A2" s="593" t="s">
        <v>997</v>
      </c>
      <c r="B2" s="593"/>
      <c r="C2" s="593"/>
      <c r="D2" s="593"/>
      <c r="E2" s="593"/>
      <c r="F2" s="593"/>
      <c r="G2" s="593"/>
    </row>
    <row r="3" spans="1:7" ht="19.7" customHeight="1">
      <c r="A3" s="594" t="s">
        <v>998</v>
      </c>
      <c r="B3" s="594"/>
      <c r="C3" s="594"/>
      <c r="D3" s="594"/>
      <c r="E3" s="594"/>
      <c r="F3" s="594"/>
      <c r="G3" s="594"/>
    </row>
    <row r="4" spans="1:7" ht="18.600000000000001" customHeight="1">
      <c r="A4" s="594" t="s">
        <v>999</v>
      </c>
      <c r="B4" s="594"/>
      <c r="C4" s="594"/>
      <c r="D4" s="594"/>
      <c r="E4" s="594"/>
      <c r="F4" s="594"/>
      <c r="G4" s="594"/>
    </row>
    <row r="5" spans="1:7" ht="19.7" customHeight="1">
      <c r="A5" s="703" t="s">
        <v>962</v>
      </c>
      <c r="B5" s="703"/>
      <c r="C5" s="703"/>
      <c r="D5" s="703"/>
      <c r="E5" s="703"/>
      <c r="F5" s="703"/>
      <c r="G5" s="703"/>
    </row>
    <row r="6" spans="1:7" ht="19.7" customHeight="1">
      <c r="A6" s="259"/>
      <c r="B6" s="288">
        <v>2010</v>
      </c>
      <c r="C6" s="289">
        <v>2015</v>
      </c>
      <c r="D6" s="290">
        <v>2020</v>
      </c>
      <c r="E6" s="289">
        <v>2021</v>
      </c>
      <c r="F6" s="289">
        <v>2022</v>
      </c>
      <c r="G6" s="259"/>
    </row>
    <row r="7" spans="1:7" ht="6" customHeight="1">
      <c r="A7" s="91"/>
      <c r="B7" s="91"/>
      <c r="C7" s="91"/>
      <c r="D7" s="91"/>
      <c r="E7" s="91"/>
      <c r="F7" s="91"/>
      <c r="G7" s="91"/>
    </row>
    <row r="8" spans="1:7" ht="22.5" customHeight="1">
      <c r="A8" s="218" t="s">
        <v>691</v>
      </c>
      <c r="B8" s="312">
        <v>43138</v>
      </c>
      <c r="C8" s="325">
        <v>40306</v>
      </c>
      <c r="D8" s="313">
        <v>35432</v>
      </c>
      <c r="E8" s="313">
        <v>34122</v>
      </c>
      <c r="F8" s="313">
        <v>18988</v>
      </c>
      <c r="G8" s="220" t="s">
        <v>692</v>
      </c>
    </row>
    <row r="9" spans="1:7" ht="35.25" customHeight="1">
      <c r="A9" s="221" t="s">
        <v>693</v>
      </c>
      <c r="B9" s="245">
        <v>388</v>
      </c>
      <c r="C9" s="253" t="s">
        <v>559</v>
      </c>
      <c r="D9" s="253" t="s">
        <v>559</v>
      </c>
      <c r="E9" s="253" t="s">
        <v>559</v>
      </c>
      <c r="F9" s="253" t="s">
        <v>559</v>
      </c>
      <c r="G9" s="224" t="s">
        <v>695</v>
      </c>
    </row>
    <row r="10" spans="1:7" ht="22.5" customHeight="1">
      <c r="A10" s="221" t="s">
        <v>696</v>
      </c>
      <c r="B10" s="245">
        <v>802</v>
      </c>
      <c r="C10" s="294">
        <v>1068</v>
      </c>
      <c r="D10" s="91">
        <v>1073</v>
      </c>
      <c r="E10" s="91">
        <v>1127</v>
      </c>
      <c r="F10" s="91">
        <v>981</v>
      </c>
      <c r="G10" s="225" t="s">
        <v>697</v>
      </c>
    </row>
    <row r="11" spans="1:7" ht="22.5" customHeight="1">
      <c r="A11" s="221" t="s">
        <v>698</v>
      </c>
      <c r="B11" s="245">
        <v>28</v>
      </c>
      <c r="C11" s="294">
        <v>4</v>
      </c>
      <c r="D11" s="91">
        <v>5</v>
      </c>
      <c r="E11" s="91">
        <v>11</v>
      </c>
      <c r="F11" s="91">
        <v>2</v>
      </c>
      <c r="G11" s="225" t="s">
        <v>699</v>
      </c>
    </row>
    <row r="12" spans="1:7" ht="22.5" customHeight="1">
      <c r="A12" s="221" t="s">
        <v>700</v>
      </c>
      <c r="B12" s="245">
        <v>5662</v>
      </c>
      <c r="C12" s="294">
        <v>4902</v>
      </c>
      <c r="D12" s="91">
        <v>4394</v>
      </c>
      <c r="E12" s="91">
        <v>4563</v>
      </c>
      <c r="F12" s="91">
        <v>2182</v>
      </c>
      <c r="G12" s="225" t="s">
        <v>701</v>
      </c>
    </row>
    <row r="13" spans="1:7" ht="22.5" customHeight="1">
      <c r="A13" s="221" t="s">
        <v>702</v>
      </c>
      <c r="B13" s="245">
        <v>7143</v>
      </c>
      <c r="C13" s="294">
        <v>4822</v>
      </c>
      <c r="D13" s="91">
        <v>3014</v>
      </c>
      <c r="E13" s="91">
        <v>3275</v>
      </c>
      <c r="F13" s="91">
        <v>1060</v>
      </c>
      <c r="G13" s="225" t="s">
        <v>703</v>
      </c>
    </row>
    <row r="14" spans="1:7" ht="22.5" customHeight="1">
      <c r="A14" s="221" t="s">
        <v>704</v>
      </c>
      <c r="B14" s="245">
        <v>223</v>
      </c>
      <c r="C14" s="294">
        <v>195</v>
      </c>
      <c r="D14" s="91">
        <v>142</v>
      </c>
      <c r="E14" s="91">
        <v>122</v>
      </c>
      <c r="F14" s="91">
        <v>93</v>
      </c>
      <c r="G14" s="225" t="s">
        <v>705</v>
      </c>
    </row>
    <row r="15" spans="1:7" ht="22.5" customHeight="1">
      <c r="A15" s="221" t="s">
        <v>706</v>
      </c>
      <c r="B15" s="245">
        <v>0</v>
      </c>
      <c r="C15" s="294">
        <v>8</v>
      </c>
      <c r="D15" s="91">
        <v>8</v>
      </c>
      <c r="E15" s="91">
        <v>10</v>
      </c>
      <c r="F15" s="91">
        <v>6</v>
      </c>
      <c r="G15" s="225" t="s">
        <v>707</v>
      </c>
    </row>
    <row r="16" spans="1:7" ht="22.5" customHeight="1">
      <c r="A16" s="221" t="s">
        <v>708</v>
      </c>
      <c r="B16" s="245">
        <v>9932</v>
      </c>
      <c r="C16" s="294">
        <v>9722</v>
      </c>
      <c r="D16" s="91">
        <v>7586</v>
      </c>
      <c r="E16" s="91">
        <v>8620</v>
      </c>
      <c r="F16" s="91">
        <v>650</v>
      </c>
      <c r="G16" s="225" t="s">
        <v>709</v>
      </c>
    </row>
    <row r="17" spans="1:7" ht="22.5" customHeight="1">
      <c r="A17" s="221" t="s">
        <v>710</v>
      </c>
      <c r="B17" s="245">
        <v>1419</v>
      </c>
      <c r="C17" s="294">
        <v>1792</v>
      </c>
      <c r="D17" s="91">
        <v>1453</v>
      </c>
      <c r="E17" s="91">
        <v>1777</v>
      </c>
      <c r="F17" s="91">
        <v>1415</v>
      </c>
      <c r="G17" s="225" t="s">
        <v>711</v>
      </c>
    </row>
    <row r="18" spans="1:7" ht="22.5" customHeight="1">
      <c r="A18" s="221" t="s">
        <v>712</v>
      </c>
      <c r="B18" s="245">
        <v>334</v>
      </c>
      <c r="C18" s="294">
        <v>250</v>
      </c>
      <c r="D18" s="91">
        <v>183</v>
      </c>
      <c r="E18" s="91">
        <v>181</v>
      </c>
      <c r="F18" s="91">
        <v>80</v>
      </c>
      <c r="G18" s="225" t="s">
        <v>713</v>
      </c>
    </row>
    <row r="19" spans="1:7" ht="22.5" customHeight="1">
      <c r="A19" s="221" t="s">
        <v>714</v>
      </c>
      <c r="B19" s="245">
        <v>121</v>
      </c>
      <c r="C19" s="294">
        <v>151</v>
      </c>
      <c r="D19" s="91">
        <v>155</v>
      </c>
      <c r="E19" s="91">
        <v>151</v>
      </c>
      <c r="F19" s="91">
        <v>114</v>
      </c>
      <c r="G19" s="225" t="s">
        <v>715</v>
      </c>
    </row>
    <row r="20" spans="1:7" ht="22.5" customHeight="1">
      <c r="A20" s="221" t="s">
        <v>716</v>
      </c>
      <c r="B20" s="245">
        <v>2437</v>
      </c>
      <c r="C20" s="294">
        <v>412</v>
      </c>
      <c r="D20" s="91">
        <v>502</v>
      </c>
      <c r="E20" s="91">
        <v>616</v>
      </c>
      <c r="F20" s="274" t="s">
        <v>949</v>
      </c>
      <c r="G20" s="225" t="s">
        <v>717</v>
      </c>
    </row>
    <row r="21" spans="1:7" ht="22.5" customHeight="1">
      <c r="A21" s="221" t="s">
        <v>718</v>
      </c>
      <c r="B21" s="245">
        <v>311</v>
      </c>
      <c r="C21" s="294">
        <v>417</v>
      </c>
      <c r="D21" s="91">
        <v>355</v>
      </c>
      <c r="E21" s="91">
        <v>355</v>
      </c>
      <c r="F21" s="91">
        <v>385</v>
      </c>
      <c r="G21" s="225" t="s">
        <v>719</v>
      </c>
    </row>
    <row r="22" spans="1:7" ht="22.5" customHeight="1">
      <c r="A22" s="221" t="s">
        <v>720</v>
      </c>
      <c r="B22" s="245">
        <v>3557</v>
      </c>
      <c r="C22" s="294">
        <v>3141</v>
      </c>
      <c r="D22" s="91">
        <v>3944</v>
      </c>
      <c r="E22" s="91">
        <v>3475</v>
      </c>
      <c r="F22" s="91">
        <v>3458</v>
      </c>
      <c r="G22" s="225" t="s">
        <v>721</v>
      </c>
    </row>
    <row r="23" spans="1:7" ht="22.5" customHeight="1">
      <c r="A23" s="221" t="s">
        <v>722</v>
      </c>
      <c r="B23" s="245">
        <v>163</v>
      </c>
      <c r="C23" s="294">
        <v>120</v>
      </c>
      <c r="D23" s="91">
        <v>124</v>
      </c>
      <c r="E23" s="91">
        <v>110</v>
      </c>
      <c r="F23" s="91">
        <v>34</v>
      </c>
      <c r="G23" s="225" t="s">
        <v>723</v>
      </c>
    </row>
    <row r="24" spans="1:7" ht="22.5" customHeight="1">
      <c r="A24" s="221" t="s">
        <v>724</v>
      </c>
      <c r="B24" s="245">
        <v>997</v>
      </c>
      <c r="C24" s="294">
        <v>990</v>
      </c>
      <c r="D24" s="91">
        <v>882</v>
      </c>
      <c r="E24" s="91">
        <v>890</v>
      </c>
      <c r="F24" s="91">
        <v>565</v>
      </c>
      <c r="G24" s="225" t="s">
        <v>725</v>
      </c>
    </row>
    <row r="25" spans="1:7" ht="22.5" customHeight="1">
      <c r="A25" s="221" t="s">
        <v>726</v>
      </c>
      <c r="B25" s="245">
        <v>3813</v>
      </c>
      <c r="C25" s="294">
        <v>4465</v>
      </c>
      <c r="D25" s="91">
        <v>3992</v>
      </c>
      <c r="E25" s="91">
        <v>4328</v>
      </c>
      <c r="F25" s="91">
        <v>4220</v>
      </c>
      <c r="G25" s="225" t="s">
        <v>727</v>
      </c>
    </row>
    <row r="26" spans="1:7" ht="22.5" customHeight="1">
      <c r="A26" s="221" t="s">
        <v>728</v>
      </c>
      <c r="B26" s="245">
        <v>182</v>
      </c>
      <c r="C26" s="294">
        <v>72</v>
      </c>
      <c r="D26" s="91">
        <v>133</v>
      </c>
      <c r="E26" s="91">
        <v>110</v>
      </c>
      <c r="F26" s="91">
        <v>91</v>
      </c>
      <c r="G26" s="225" t="s">
        <v>729</v>
      </c>
    </row>
    <row r="27" spans="1:7" ht="22.5" customHeight="1">
      <c r="A27" s="221" t="s">
        <v>730</v>
      </c>
      <c r="B27" s="245">
        <v>40</v>
      </c>
      <c r="C27" s="294">
        <v>34</v>
      </c>
      <c r="D27" s="91">
        <v>40</v>
      </c>
      <c r="E27" s="91">
        <v>29</v>
      </c>
      <c r="F27" s="91">
        <v>29</v>
      </c>
      <c r="G27" s="225" t="s">
        <v>731</v>
      </c>
    </row>
    <row r="28" spans="1:7" ht="22.5" customHeight="1">
      <c r="A28" s="221" t="s">
        <v>732</v>
      </c>
      <c r="B28" s="245">
        <v>1618</v>
      </c>
      <c r="C28" s="294">
        <v>609</v>
      </c>
      <c r="D28" s="91">
        <v>1115</v>
      </c>
      <c r="E28" s="91">
        <v>772</v>
      </c>
      <c r="F28" s="91">
        <v>468</v>
      </c>
      <c r="G28" s="225" t="s">
        <v>733</v>
      </c>
    </row>
    <row r="29" spans="1:7" ht="22.5" customHeight="1">
      <c r="A29" s="221" t="s">
        <v>734</v>
      </c>
      <c r="B29" s="245">
        <v>50</v>
      </c>
      <c r="C29" s="294">
        <v>21</v>
      </c>
      <c r="D29" s="91">
        <v>24</v>
      </c>
      <c r="E29" s="91">
        <v>25</v>
      </c>
      <c r="F29" s="91">
        <v>15</v>
      </c>
      <c r="G29" s="225" t="s">
        <v>735</v>
      </c>
    </row>
    <row r="30" spans="1:7" ht="22.5" customHeight="1">
      <c r="A30" s="221" t="s">
        <v>736</v>
      </c>
      <c r="B30" s="245">
        <v>2534</v>
      </c>
      <c r="C30" s="294">
        <v>2856</v>
      </c>
      <c r="D30" s="91">
        <v>4902</v>
      </c>
      <c r="E30" s="91">
        <v>2671</v>
      </c>
      <c r="F30" s="91">
        <v>2519</v>
      </c>
      <c r="G30" s="225" t="s">
        <v>737</v>
      </c>
    </row>
    <row r="31" spans="1:7" ht="22.5" customHeight="1">
      <c r="A31" s="221" t="s">
        <v>738</v>
      </c>
      <c r="B31" s="245">
        <v>720</v>
      </c>
      <c r="C31" s="294">
        <v>436</v>
      </c>
      <c r="D31" s="91">
        <v>545</v>
      </c>
      <c r="E31" s="91">
        <v>485</v>
      </c>
      <c r="F31" s="91">
        <v>341</v>
      </c>
      <c r="G31" s="225" t="s">
        <v>739</v>
      </c>
    </row>
    <row r="32" spans="1:7" ht="22.5" customHeight="1">
      <c r="A32" s="221" t="s">
        <v>740</v>
      </c>
      <c r="B32" s="245">
        <v>6</v>
      </c>
      <c r="C32" s="294">
        <v>3487</v>
      </c>
      <c r="D32" s="91">
        <v>23</v>
      </c>
      <c r="E32" s="91">
        <v>26</v>
      </c>
      <c r="F32" s="91">
        <v>26</v>
      </c>
      <c r="G32" s="225" t="s">
        <v>741</v>
      </c>
    </row>
    <row r="33" spans="1:7" ht="22.5" customHeight="1">
      <c r="A33" s="221" t="s">
        <v>742</v>
      </c>
      <c r="B33" s="245">
        <v>145</v>
      </c>
      <c r="C33" s="294">
        <v>125</v>
      </c>
      <c r="D33" s="91">
        <v>115</v>
      </c>
      <c r="E33" s="91">
        <v>85</v>
      </c>
      <c r="F33" s="91">
        <v>31</v>
      </c>
      <c r="G33" s="225" t="s">
        <v>743</v>
      </c>
    </row>
    <row r="34" spans="1:7" ht="22.5" customHeight="1">
      <c r="A34" s="221" t="s">
        <v>744</v>
      </c>
      <c r="B34" s="245">
        <v>489</v>
      </c>
      <c r="C34" s="294">
        <v>207</v>
      </c>
      <c r="D34" s="91">
        <v>723</v>
      </c>
      <c r="E34" s="314">
        <v>308</v>
      </c>
      <c r="F34" s="91">
        <v>223</v>
      </c>
      <c r="G34" s="228" t="s">
        <v>745</v>
      </c>
    </row>
    <row r="35" spans="1:7" ht="22.5" customHeight="1">
      <c r="A35" s="221" t="s">
        <v>746</v>
      </c>
      <c r="B35" s="245">
        <v>24</v>
      </c>
      <c r="C35" s="253" t="s">
        <v>559</v>
      </c>
      <c r="D35" s="253" t="s">
        <v>559</v>
      </c>
      <c r="E35" s="253" t="s">
        <v>559</v>
      </c>
      <c r="F35" s="274" t="s">
        <v>559</v>
      </c>
      <c r="G35" s="225" t="s">
        <v>747</v>
      </c>
    </row>
  </sheetData>
  <mergeCells count="5">
    <mergeCell ref="A1:G1"/>
    <mergeCell ref="A2:G2"/>
    <mergeCell ref="A3:G3"/>
    <mergeCell ref="A4:G4"/>
    <mergeCell ref="A5:G5"/>
  </mergeCells>
  <pageMargins left="0.59055118110236227" right="0.59055118110236227" top="0.78740157480314965" bottom="0.78740157480314965" header="0.31496062992125984" footer="0.31496062992125984"/>
  <pageSetup paperSize="9" scale="95" orientation="portrait" r:id="rId1"/>
  <headerFooter>
    <oddFooter>&amp;C&amp;11 46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8"/>
  <sheetViews>
    <sheetView zoomScaleNormal="100" workbookViewId="0"/>
  </sheetViews>
  <sheetFormatPr defaultColWidth="6.83203125" defaultRowHeight="12"/>
  <cols>
    <col min="1" max="1" width="7.83203125" customWidth="1"/>
    <col min="2" max="2" width="49.5" customWidth="1"/>
    <col min="3" max="3" width="9.1640625" customWidth="1"/>
    <col min="4" max="4" width="7.83203125" customWidth="1"/>
    <col min="5" max="5" width="49.5" customWidth="1"/>
  </cols>
  <sheetData>
    <row r="1" spans="1:5" ht="33.950000000000003" customHeight="1">
      <c r="A1" s="52" t="s">
        <v>134</v>
      </c>
      <c r="B1" s="51" t="s">
        <v>133</v>
      </c>
      <c r="C1" s="50" t="s">
        <v>132</v>
      </c>
      <c r="D1" s="49" t="s">
        <v>131</v>
      </c>
      <c r="E1" s="48" t="s">
        <v>130</v>
      </c>
    </row>
    <row r="2" spans="1:5" ht="5.25" customHeight="1">
      <c r="A2" s="61"/>
      <c r="B2" s="61"/>
      <c r="C2" s="61"/>
      <c r="D2" s="59"/>
      <c r="E2" s="58"/>
    </row>
    <row r="3" spans="1:5" ht="21.2" customHeight="1">
      <c r="A3" s="580" t="s">
        <v>432</v>
      </c>
      <c r="B3" s="580"/>
      <c r="C3" s="40">
        <v>3</v>
      </c>
      <c r="D3" s="581" t="s">
        <v>431</v>
      </c>
      <c r="E3" s="581"/>
    </row>
    <row r="4" spans="1:5" ht="21.2" customHeight="1">
      <c r="A4" s="580" t="s">
        <v>430</v>
      </c>
      <c r="B4" s="580"/>
      <c r="C4" s="40">
        <v>12</v>
      </c>
      <c r="D4" s="581" t="s">
        <v>429</v>
      </c>
      <c r="E4" s="581"/>
    </row>
    <row r="5" spans="1:5" ht="18.600000000000001" customHeight="1">
      <c r="A5" s="46" t="s">
        <v>427</v>
      </c>
      <c r="B5" s="47" t="s">
        <v>428</v>
      </c>
      <c r="C5" s="63">
        <v>13</v>
      </c>
      <c r="D5" s="44" t="s">
        <v>427</v>
      </c>
      <c r="E5" s="64" t="s">
        <v>426</v>
      </c>
    </row>
    <row r="6" spans="1:5" ht="18.600000000000001" customHeight="1">
      <c r="A6" s="46" t="s">
        <v>424</v>
      </c>
      <c r="B6" s="47" t="s">
        <v>425</v>
      </c>
      <c r="C6" s="63">
        <v>13</v>
      </c>
      <c r="D6" s="44" t="s">
        <v>424</v>
      </c>
      <c r="E6" s="43" t="s">
        <v>423</v>
      </c>
    </row>
    <row r="7" spans="1:5" ht="18.600000000000001" customHeight="1">
      <c r="A7" s="46" t="s">
        <v>421</v>
      </c>
      <c r="B7" s="47" t="s">
        <v>422</v>
      </c>
      <c r="C7" s="63">
        <v>14</v>
      </c>
      <c r="D7" s="44" t="s">
        <v>421</v>
      </c>
      <c r="E7" s="64" t="s">
        <v>420</v>
      </c>
    </row>
    <row r="8" spans="1:5" ht="18.600000000000001" customHeight="1">
      <c r="A8" s="46" t="s">
        <v>418</v>
      </c>
      <c r="B8" s="47" t="s">
        <v>419</v>
      </c>
      <c r="C8" s="63">
        <v>14</v>
      </c>
      <c r="D8" s="44" t="s">
        <v>418</v>
      </c>
      <c r="E8" s="64" t="s">
        <v>417</v>
      </c>
    </row>
    <row r="9" spans="1:5" ht="18.600000000000001" customHeight="1">
      <c r="A9" s="46" t="s">
        <v>415</v>
      </c>
      <c r="B9" s="47" t="s">
        <v>416</v>
      </c>
      <c r="C9" s="63">
        <v>15</v>
      </c>
      <c r="D9" s="44" t="s">
        <v>415</v>
      </c>
      <c r="E9" s="64" t="s">
        <v>414</v>
      </c>
    </row>
    <row r="10" spans="1:5" ht="33.950000000000003" customHeight="1">
      <c r="A10" s="46" t="s">
        <v>412</v>
      </c>
      <c r="B10" s="47" t="s">
        <v>413</v>
      </c>
      <c r="C10" s="63">
        <v>16</v>
      </c>
      <c r="D10" s="44" t="s">
        <v>412</v>
      </c>
      <c r="E10" s="43" t="s">
        <v>411</v>
      </c>
    </row>
    <row r="11" spans="1:5" ht="21.2" customHeight="1">
      <c r="A11" s="580" t="s">
        <v>410</v>
      </c>
      <c r="B11" s="580"/>
      <c r="C11" s="40">
        <v>17</v>
      </c>
      <c r="D11" s="581" t="s">
        <v>409</v>
      </c>
      <c r="E11" s="581"/>
    </row>
    <row r="12" spans="1:5" ht="18.600000000000001" customHeight="1">
      <c r="A12" s="46" t="s">
        <v>407</v>
      </c>
      <c r="B12" s="55" t="s">
        <v>408</v>
      </c>
      <c r="C12" s="40">
        <v>18</v>
      </c>
      <c r="D12" s="46" t="s">
        <v>407</v>
      </c>
      <c r="E12" s="43" t="s">
        <v>406</v>
      </c>
    </row>
    <row r="13" spans="1:5" ht="33.950000000000003" customHeight="1">
      <c r="A13" s="46" t="s">
        <v>404</v>
      </c>
      <c r="B13" s="47" t="s">
        <v>405</v>
      </c>
      <c r="C13" s="40">
        <v>19</v>
      </c>
      <c r="D13" s="46" t="s">
        <v>404</v>
      </c>
      <c r="E13" s="43" t="s">
        <v>403</v>
      </c>
    </row>
    <row r="14" spans="1:5" ht="33.950000000000003" customHeight="1">
      <c r="A14" s="46" t="s">
        <v>401</v>
      </c>
      <c r="B14" s="47" t="s">
        <v>402</v>
      </c>
      <c r="C14" s="40">
        <v>20</v>
      </c>
      <c r="D14" s="46" t="s">
        <v>401</v>
      </c>
      <c r="E14" s="43" t="s">
        <v>400</v>
      </c>
    </row>
    <row r="15" spans="1:5" ht="33.950000000000003" customHeight="1">
      <c r="A15" s="46" t="s">
        <v>398</v>
      </c>
      <c r="B15" s="47" t="s">
        <v>399</v>
      </c>
      <c r="C15" s="40">
        <v>21</v>
      </c>
      <c r="D15" s="46" t="s">
        <v>398</v>
      </c>
      <c r="E15" s="43" t="s">
        <v>397</v>
      </c>
    </row>
    <row r="16" spans="1:5" ht="18.600000000000001" customHeight="1">
      <c r="B16" s="41" t="s">
        <v>101</v>
      </c>
      <c r="C16" s="40">
        <v>22</v>
      </c>
      <c r="E16" s="39" t="s">
        <v>2170</v>
      </c>
    </row>
    <row r="17" spans="1:5" ht="21.2" customHeight="1">
      <c r="A17" s="580" t="s">
        <v>396</v>
      </c>
      <c r="B17" s="580"/>
      <c r="C17" s="40">
        <v>23</v>
      </c>
      <c r="D17" s="581" t="s">
        <v>395</v>
      </c>
      <c r="E17" s="581"/>
    </row>
    <row r="18" spans="1:5" ht="33.950000000000003" customHeight="1">
      <c r="A18" s="42" t="s">
        <v>393</v>
      </c>
      <c r="B18" s="47" t="s">
        <v>394</v>
      </c>
      <c r="C18" s="40">
        <v>24</v>
      </c>
      <c r="D18" s="57" t="s">
        <v>393</v>
      </c>
      <c r="E18" s="43" t="s">
        <v>2124</v>
      </c>
    </row>
    <row r="19" spans="1:5" ht="50.1" customHeight="1">
      <c r="A19" s="42" t="s">
        <v>391</v>
      </c>
      <c r="B19" s="47" t="s">
        <v>392</v>
      </c>
      <c r="C19" s="40">
        <v>25</v>
      </c>
      <c r="D19" s="57" t="s">
        <v>391</v>
      </c>
      <c r="E19" s="43" t="s">
        <v>390</v>
      </c>
    </row>
    <row r="20" spans="1:5" ht="50.1" customHeight="1">
      <c r="A20" s="42" t="s">
        <v>388</v>
      </c>
      <c r="B20" s="47" t="s">
        <v>389</v>
      </c>
      <c r="C20" s="40">
        <v>26</v>
      </c>
      <c r="D20" s="57" t="s">
        <v>388</v>
      </c>
      <c r="E20" s="43" t="s">
        <v>387</v>
      </c>
    </row>
    <row r="21" spans="1:5" ht="50.1" customHeight="1">
      <c r="A21" s="42" t="s">
        <v>385</v>
      </c>
      <c r="B21" s="47" t="s">
        <v>386</v>
      </c>
      <c r="C21" s="40">
        <v>27</v>
      </c>
      <c r="D21" s="57" t="s">
        <v>385</v>
      </c>
      <c r="E21" s="43" t="s">
        <v>384</v>
      </c>
    </row>
    <row r="22" spans="1:5" ht="48.2" customHeight="1">
      <c r="A22" s="42" t="s">
        <v>382</v>
      </c>
      <c r="B22" s="47" t="s">
        <v>383</v>
      </c>
      <c r="C22" s="40">
        <v>28</v>
      </c>
      <c r="D22" s="57" t="s">
        <v>382</v>
      </c>
      <c r="E22" s="43" t="s">
        <v>2178</v>
      </c>
    </row>
    <row r="23" spans="1:5" ht="48.2" customHeight="1">
      <c r="A23" s="42" t="s">
        <v>380</v>
      </c>
      <c r="B23" s="47" t="s">
        <v>381</v>
      </c>
      <c r="C23" s="40">
        <v>29</v>
      </c>
      <c r="D23" s="57" t="s">
        <v>380</v>
      </c>
      <c r="E23" s="43" t="s">
        <v>379</v>
      </c>
    </row>
    <row r="24" spans="1:5" ht="50.1" customHeight="1">
      <c r="A24" s="42" t="s">
        <v>377</v>
      </c>
      <c r="B24" s="47" t="s">
        <v>378</v>
      </c>
      <c r="C24" s="40">
        <v>30</v>
      </c>
      <c r="D24" s="57" t="s">
        <v>377</v>
      </c>
      <c r="E24" s="43" t="s">
        <v>376</v>
      </c>
    </row>
    <row r="25" spans="1:5" ht="50.1" customHeight="1">
      <c r="A25" s="42" t="s">
        <v>374</v>
      </c>
      <c r="B25" s="47" t="s">
        <v>375</v>
      </c>
      <c r="C25" s="40">
        <v>31</v>
      </c>
      <c r="D25" s="57" t="s">
        <v>374</v>
      </c>
      <c r="E25" s="43" t="s">
        <v>373</v>
      </c>
    </row>
    <row r="26" spans="1:5" ht="33.950000000000003" customHeight="1">
      <c r="A26" s="52" t="s">
        <v>134</v>
      </c>
      <c r="B26" s="51" t="s">
        <v>133</v>
      </c>
      <c r="C26" s="50" t="s">
        <v>132</v>
      </c>
      <c r="D26" s="49" t="s">
        <v>131</v>
      </c>
      <c r="E26" s="48" t="s">
        <v>130</v>
      </c>
    </row>
    <row r="27" spans="1:5" ht="6" customHeight="1">
      <c r="A27" s="61"/>
      <c r="B27" s="61"/>
      <c r="C27" s="60"/>
      <c r="D27" s="59"/>
      <c r="E27" s="58"/>
    </row>
    <row r="28" spans="1:5" ht="48.2" customHeight="1">
      <c r="A28" s="42" t="s">
        <v>371</v>
      </c>
      <c r="B28" s="47" t="s">
        <v>372</v>
      </c>
      <c r="C28" s="40">
        <v>32</v>
      </c>
      <c r="D28" s="57" t="s">
        <v>371</v>
      </c>
      <c r="E28" s="43" t="s">
        <v>370</v>
      </c>
    </row>
    <row r="29" spans="1:5" ht="48.2" customHeight="1">
      <c r="A29" s="42" t="s">
        <v>368</v>
      </c>
      <c r="B29" s="47" t="s">
        <v>369</v>
      </c>
      <c r="C29" s="40">
        <v>33</v>
      </c>
      <c r="D29" s="57" t="s">
        <v>368</v>
      </c>
      <c r="E29" s="43" t="s">
        <v>367</v>
      </c>
    </row>
    <row r="30" spans="1:5" ht="62.25" customHeight="1">
      <c r="A30" s="42" t="s">
        <v>365</v>
      </c>
      <c r="B30" s="47" t="s">
        <v>366</v>
      </c>
      <c r="C30" s="40">
        <v>34</v>
      </c>
      <c r="D30" s="57" t="s">
        <v>365</v>
      </c>
      <c r="E30" s="43" t="s">
        <v>364</v>
      </c>
    </row>
    <row r="31" spans="1:5" ht="48.2" customHeight="1">
      <c r="A31" s="42" t="s">
        <v>362</v>
      </c>
      <c r="B31" s="47" t="s">
        <v>363</v>
      </c>
      <c r="C31" s="40">
        <v>35</v>
      </c>
      <c r="D31" s="57" t="s">
        <v>362</v>
      </c>
      <c r="E31" s="43" t="s">
        <v>361</v>
      </c>
    </row>
    <row r="32" spans="1:5" ht="48.2" customHeight="1">
      <c r="A32" s="42" t="s">
        <v>359</v>
      </c>
      <c r="B32" s="47" t="s">
        <v>360</v>
      </c>
      <c r="C32" s="40">
        <v>36</v>
      </c>
      <c r="D32" s="57" t="s">
        <v>359</v>
      </c>
      <c r="E32" s="43" t="s">
        <v>358</v>
      </c>
    </row>
    <row r="33" spans="1:5" ht="48.2" customHeight="1">
      <c r="A33" s="42" t="s">
        <v>356</v>
      </c>
      <c r="B33" s="47" t="s">
        <v>357</v>
      </c>
      <c r="C33" s="40">
        <v>37</v>
      </c>
      <c r="D33" s="57" t="s">
        <v>356</v>
      </c>
      <c r="E33" s="43" t="s">
        <v>355</v>
      </c>
    </row>
    <row r="34" spans="1:5" ht="18.600000000000001" customHeight="1">
      <c r="B34" s="41" t="s">
        <v>101</v>
      </c>
      <c r="C34" s="540">
        <v>38</v>
      </c>
      <c r="E34" s="39" t="s">
        <v>2170</v>
      </c>
    </row>
    <row r="35" spans="1:5" ht="22.5" customHeight="1">
      <c r="A35" s="580" t="s">
        <v>354</v>
      </c>
      <c r="B35" s="580"/>
      <c r="C35" s="540">
        <v>39</v>
      </c>
      <c r="D35" s="581" t="s">
        <v>353</v>
      </c>
      <c r="E35" s="581"/>
    </row>
    <row r="36" spans="1:5" ht="33.950000000000003" customHeight="1">
      <c r="A36" s="46" t="s">
        <v>351</v>
      </c>
      <c r="B36" s="47" t="s">
        <v>352</v>
      </c>
      <c r="C36" s="40">
        <v>40</v>
      </c>
      <c r="D36" s="44" t="s">
        <v>351</v>
      </c>
      <c r="E36" s="62" t="s">
        <v>350</v>
      </c>
    </row>
    <row r="37" spans="1:5" ht="33.950000000000003" customHeight="1">
      <c r="A37" s="46" t="s">
        <v>348</v>
      </c>
      <c r="B37" s="47" t="s">
        <v>349</v>
      </c>
      <c r="C37" s="40">
        <v>41</v>
      </c>
      <c r="D37" s="44" t="s">
        <v>348</v>
      </c>
      <c r="E37" s="62" t="s">
        <v>347</v>
      </c>
    </row>
    <row r="38" spans="1:5" ht="33.950000000000003" customHeight="1">
      <c r="A38" s="46" t="s">
        <v>346</v>
      </c>
      <c r="B38" s="66" t="s">
        <v>435</v>
      </c>
      <c r="C38" s="40">
        <v>42</v>
      </c>
      <c r="D38" s="44" t="s">
        <v>346</v>
      </c>
      <c r="E38" s="43" t="s">
        <v>436</v>
      </c>
    </row>
    <row r="39" spans="1:5" ht="33.950000000000003" customHeight="1">
      <c r="A39" s="46" t="s">
        <v>344</v>
      </c>
      <c r="B39" s="47" t="s">
        <v>345</v>
      </c>
      <c r="C39" s="40">
        <v>43</v>
      </c>
      <c r="D39" s="46" t="s">
        <v>344</v>
      </c>
      <c r="E39" s="43" t="s">
        <v>343</v>
      </c>
    </row>
    <row r="40" spans="1:5" ht="18.600000000000001" customHeight="1">
      <c r="A40" s="46" t="s">
        <v>341</v>
      </c>
      <c r="B40" s="47" t="s">
        <v>342</v>
      </c>
      <c r="C40" s="40">
        <v>44</v>
      </c>
      <c r="D40" s="46" t="s">
        <v>341</v>
      </c>
      <c r="E40" s="43" t="s">
        <v>340</v>
      </c>
    </row>
    <row r="41" spans="1:5" ht="18.600000000000001" customHeight="1">
      <c r="A41" s="46" t="s">
        <v>338</v>
      </c>
      <c r="B41" s="47" t="s">
        <v>339</v>
      </c>
      <c r="C41" s="40">
        <v>45</v>
      </c>
      <c r="D41" s="46" t="s">
        <v>338</v>
      </c>
      <c r="E41" s="43" t="s">
        <v>337</v>
      </c>
    </row>
    <row r="42" spans="1:5" ht="48" customHeight="1">
      <c r="A42" s="46" t="s">
        <v>335</v>
      </c>
      <c r="B42" s="47" t="s">
        <v>336</v>
      </c>
      <c r="C42" s="40">
        <v>46</v>
      </c>
      <c r="D42" s="46" t="s">
        <v>335</v>
      </c>
      <c r="E42" s="43" t="s">
        <v>334</v>
      </c>
    </row>
    <row r="43" spans="1:5" ht="18.600000000000001" customHeight="1">
      <c r="A43" s="46" t="s">
        <v>332</v>
      </c>
      <c r="B43" s="47" t="s">
        <v>333</v>
      </c>
      <c r="C43" s="40">
        <v>47</v>
      </c>
      <c r="D43" s="46" t="s">
        <v>332</v>
      </c>
      <c r="E43" s="43" t="s">
        <v>331</v>
      </c>
    </row>
    <row r="44" spans="1:5" ht="33.6" customHeight="1">
      <c r="A44" s="46" t="s">
        <v>329</v>
      </c>
      <c r="B44" s="47" t="s">
        <v>330</v>
      </c>
      <c r="C44" s="40">
        <v>48</v>
      </c>
      <c r="D44" s="44" t="s">
        <v>329</v>
      </c>
      <c r="E44" s="43" t="s">
        <v>328</v>
      </c>
    </row>
    <row r="45" spans="1:5" ht="33.6" customHeight="1">
      <c r="A45" s="46" t="s">
        <v>326</v>
      </c>
      <c r="B45" s="47" t="s">
        <v>327</v>
      </c>
      <c r="C45" s="40">
        <v>49</v>
      </c>
      <c r="D45" s="44" t="s">
        <v>326</v>
      </c>
      <c r="E45" s="43" t="s">
        <v>325</v>
      </c>
    </row>
    <row r="46" spans="1:5" ht="53.45" customHeight="1">
      <c r="A46" s="46" t="s">
        <v>323</v>
      </c>
      <c r="B46" s="47" t="s">
        <v>324</v>
      </c>
      <c r="C46" s="40">
        <v>50</v>
      </c>
      <c r="D46" s="44" t="s">
        <v>323</v>
      </c>
      <c r="E46" s="43" t="s">
        <v>322</v>
      </c>
    </row>
    <row r="47" spans="1:5" ht="33.950000000000003" customHeight="1">
      <c r="A47" s="52" t="s">
        <v>134</v>
      </c>
      <c r="B47" s="51" t="s">
        <v>133</v>
      </c>
      <c r="C47" s="50" t="s">
        <v>132</v>
      </c>
      <c r="D47" s="49" t="s">
        <v>131</v>
      </c>
      <c r="E47" s="48" t="s">
        <v>130</v>
      </c>
    </row>
    <row r="48" spans="1:5" ht="5.65" customHeight="1">
      <c r="A48" s="61"/>
      <c r="B48" s="61"/>
      <c r="C48" s="60"/>
      <c r="D48" s="59"/>
      <c r="E48" s="58"/>
    </row>
    <row r="49" spans="1:5" ht="48" customHeight="1">
      <c r="A49" s="46" t="s">
        <v>320</v>
      </c>
      <c r="B49" s="47" t="s">
        <v>321</v>
      </c>
      <c r="C49" s="40">
        <v>51</v>
      </c>
      <c r="D49" s="44" t="s">
        <v>320</v>
      </c>
      <c r="E49" s="43" t="s">
        <v>319</v>
      </c>
    </row>
    <row r="50" spans="1:5" ht="48.2" customHeight="1">
      <c r="A50" s="56" t="s">
        <v>317</v>
      </c>
      <c r="B50" s="541" t="s">
        <v>318</v>
      </c>
      <c r="C50" s="540">
        <v>52</v>
      </c>
      <c r="D50" s="542" t="s">
        <v>317</v>
      </c>
      <c r="E50" s="543" t="s">
        <v>316</v>
      </c>
    </row>
    <row r="51" spans="1:5" ht="33.950000000000003" customHeight="1">
      <c r="A51" s="56" t="s">
        <v>314</v>
      </c>
      <c r="B51" s="541" t="s">
        <v>315</v>
      </c>
      <c r="C51" s="540">
        <v>53</v>
      </c>
      <c r="D51" s="542" t="s">
        <v>314</v>
      </c>
      <c r="E51" s="543" t="s">
        <v>313</v>
      </c>
    </row>
    <row r="52" spans="1:5" ht="48.2" customHeight="1">
      <c r="A52" s="56" t="s">
        <v>311</v>
      </c>
      <c r="B52" s="541" t="s">
        <v>312</v>
      </c>
      <c r="C52" s="540">
        <v>54</v>
      </c>
      <c r="D52" s="542" t="s">
        <v>311</v>
      </c>
      <c r="E52" s="543" t="s">
        <v>310</v>
      </c>
    </row>
    <row r="53" spans="1:5" ht="18.600000000000001" customHeight="1">
      <c r="A53" s="544"/>
      <c r="B53" s="545" t="s">
        <v>101</v>
      </c>
      <c r="C53" s="540">
        <v>55</v>
      </c>
      <c r="D53" s="240"/>
      <c r="E53" s="39" t="s">
        <v>2170</v>
      </c>
    </row>
    <row r="54" spans="1:5" ht="22.5" customHeight="1">
      <c r="A54" s="582" t="s">
        <v>309</v>
      </c>
      <c r="B54" s="582"/>
      <c r="C54" s="540">
        <v>56</v>
      </c>
      <c r="D54" s="583" t="s">
        <v>308</v>
      </c>
      <c r="E54" s="583"/>
    </row>
    <row r="55" spans="1:5" ht="48.75" customHeight="1">
      <c r="A55" s="56" t="s">
        <v>307</v>
      </c>
      <c r="B55" s="541" t="s">
        <v>2147</v>
      </c>
      <c r="C55" s="540">
        <v>57</v>
      </c>
      <c r="D55" s="542" t="s">
        <v>307</v>
      </c>
      <c r="E55" s="543" t="s">
        <v>2148</v>
      </c>
    </row>
    <row r="56" spans="1:5" ht="48.6" customHeight="1">
      <c r="A56" s="56" t="s">
        <v>306</v>
      </c>
      <c r="B56" s="541" t="s">
        <v>2149</v>
      </c>
      <c r="C56" s="540">
        <v>58</v>
      </c>
      <c r="D56" s="56" t="s">
        <v>306</v>
      </c>
      <c r="E56" s="543" t="s">
        <v>2152</v>
      </c>
    </row>
    <row r="57" spans="1:5" ht="33.950000000000003" customHeight="1">
      <c r="A57" s="56" t="s">
        <v>305</v>
      </c>
      <c r="B57" s="541" t="s">
        <v>2153</v>
      </c>
      <c r="C57" s="540">
        <v>58</v>
      </c>
      <c r="D57" s="542" t="s">
        <v>305</v>
      </c>
      <c r="E57" s="543" t="s">
        <v>2154</v>
      </c>
    </row>
    <row r="58" spans="1:5" ht="59.45" customHeight="1">
      <c r="A58" s="56" t="s">
        <v>304</v>
      </c>
      <c r="B58" s="541" t="s">
        <v>2176</v>
      </c>
      <c r="C58" s="540">
        <v>59</v>
      </c>
      <c r="D58" s="542" t="s">
        <v>304</v>
      </c>
      <c r="E58" s="543" t="s">
        <v>2177</v>
      </c>
    </row>
    <row r="59" spans="1:5" ht="48.2" customHeight="1">
      <c r="A59" s="56" t="s">
        <v>303</v>
      </c>
      <c r="B59" s="541" t="s">
        <v>2191</v>
      </c>
      <c r="C59" s="540">
        <v>60</v>
      </c>
      <c r="D59" s="56" t="s">
        <v>303</v>
      </c>
      <c r="E59" s="543" t="s">
        <v>2179</v>
      </c>
    </row>
    <row r="60" spans="1:5" ht="63" customHeight="1">
      <c r="A60" s="56" t="s">
        <v>302</v>
      </c>
      <c r="B60" s="541" t="s">
        <v>2157</v>
      </c>
      <c r="C60" s="540">
        <v>61</v>
      </c>
      <c r="D60" s="542" t="s">
        <v>302</v>
      </c>
      <c r="E60" s="543" t="s">
        <v>2158</v>
      </c>
    </row>
    <row r="61" spans="1:5" ht="48.6" customHeight="1">
      <c r="A61" s="56" t="s">
        <v>301</v>
      </c>
      <c r="B61" s="541" t="s">
        <v>2163</v>
      </c>
      <c r="C61" s="540">
        <v>62</v>
      </c>
      <c r="D61" s="542" t="s">
        <v>301</v>
      </c>
      <c r="E61" s="543" t="s">
        <v>2180</v>
      </c>
    </row>
    <row r="62" spans="1:5" ht="63" customHeight="1">
      <c r="A62" s="56" t="s">
        <v>450</v>
      </c>
      <c r="B62" s="541" t="s">
        <v>2164</v>
      </c>
      <c r="C62" s="540">
        <v>63</v>
      </c>
      <c r="D62" s="542" t="s">
        <v>450</v>
      </c>
      <c r="E62" s="543" t="s">
        <v>2181</v>
      </c>
    </row>
    <row r="63" spans="1:5" ht="46.5" customHeight="1">
      <c r="A63" s="56" t="s">
        <v>451</v>
      </c>
      <c r="B63" s="541" t="s">
        <v>452</v>
      </c>
      <c r="C63" s="540">
        <v>64</v>
      </c>
      <c r="D63" s="542" t="s">
        <v>451</v>
      </c>
      <c r="E63" s="543" t="s">
        <v>2182</v>
      </c>
    </row>
    <row r="64" spans="1:5" ht="27.6" customHeight="1">
      <c r="A64" s="240"/>
      <c r="B64" s="545" t="s">
        <v>101</v>
      </c>
      <c r="C64" s="540">
        <v>65</v>
      </c>
      <c r="D64" s="240"/>
      <c r="E64" s="546" t="s">
        <v>2170</v>
      </c>
    </row>
    <row r="65" spans="1:5" ht="33.950000000000003" customHeight="1">
      <c r="A65" s="52" t="s">
        <v>134</v>
      </c>
      <c r="B65" s="51" t="s">
        <v>133</v>
      </c>
      <c r="C65" s="50" t="s">
        <v>132</v>
      </c>
      <c r="D65" s="49" t="s">
        <v>131</v>
      </c>
      <c r="E65" s="48" t="s">
        <v>130</v>
      </c>
    </row>
    <row r="66" spans="1:5" ht="6" customHeight="1">
      <c r="A66" s="61"/>
      <c r="B66" s="61"/>
      <c r="C66" s="60"/>
      <c r="D66" s="59"/>
      <c r="E66" s="58"/>
    </row>
    <row r="67" spans="1:5" ht="18.399999999999999" customHeight="1">
      <c r="A67" s="587" t="s">
        <v>300</v>
      </c>
      <c r="B67" s="587"/>
      <c r="C67" s="540">
        <v>66</v>
      </c>
      <c r="D67" s="584" t="s">
        <v>299</v>
      </c>
      <c r="E67" s="584"/>
    </row>
    <row r="68" spans="1:5" ht="33.950000000000003" customHeight="1">
      <c r="A68" s="56" t="s">
        <v>297</v>
      </c>
      <c r="B68" s="541" t="s">
        <v>298</v>
      </c>
      <c r="C68" s="540">
        <v>67</v>
      </c>
      <c r="D68" s="542" t="s">
        <v>297</v>
      </c>
      <c r="E68" s="547" t="s">
        <v>2125</v>
      </c>
    </row>
    <row r="69" spans="1:5" ht="33.950000000000003" customHeight="1">
      <c r="A69" s="56" t="s">
        <v>296</v>
      </c>
      <c r="B69" s="541" t="s">
        <v>446</v>
      </c>
      <c r="C69" s="540">
        <v>68</v>
      </c>
      <c r="D69" s="542" t="s">
        <v>296</v>
      </c>
      <c r="E69" s="543" t="s">
        <v>295</v>
      </c>
    </row>
    <row r="70" spans="1:5" ht="48.2" customHeight="1">
      <c r="A70" s="46" t="s">
        <v>293</v>
      </c>
      <c r="B70" s="66" t="s">
        <v>294</v>
      </c>
      <c r="C70" s="40">
        <v>69</v>
      </c>
      <c r="D70" s="44" t="s">
        <v>293</v>
      </c>
      <c r="E70" s="43" t="s">
        <v>292</v>
      </c>
    </row>
    <row r="71" spans="1:5" ht="18.600000000000001" customHeight="1">
      <c r="A71" s="46" t="s">
        <v>290</v>
      </c>
      <c r="B71" s="47" t="s">
        <v>291</v>
      </c>
      <c r="C71" s="40">
        <v>69</v>
      </c>
      <c r="D71" s="44" t="s">
        <v>290</v>
      </c>
      <c r="E71" s="43" t="s">
        <v>289</v>
      </c>
    </row>
    <row r="72" spans="1:5" ht="33.950000000000003" customHeight="1">
      <c r="A72" s="46" t="s">
        <v>287</v>
      </c>
      <c r="B72" s="47" t="s">
        <v>288</v>
      </c>
      <c r="C72" s="40">
        <v>69</v>
      </c>
      <c r="D72" s="44" t="s">
        <v>287</v>
      </c>
      <c r="E72" s="43" t="s">
        <v>286</v>
      </c>
    </row>
    <row r="73" spans="1:5" ht="33.950000000000003" customHeight="1">
      <c r="A73" s="46" t="s">
        <v>284</v>
      </c>
      <c r="B73" s="47" t="s">
        <v>285</v>
      </c>
      <c r="C73" s="40">
        <v>70</v>
      </c>
      <c r="D73" s="44" t="s">
        <v>284</v>
      </c>
      <c r="E73" s="43" t="s">
        <v>283</v>
      </c>
    </row>
    <row r="74" spans="1:5" ht="33.950000000000003" customHeight="1">
      <c r="A74" s="46" t="s">
        <v>281</v>
      </c>
      <c r="B74" s="47" t="s">
        <v>282</v>
      </c>
      <c r="C74" s="40">
        <v>71</v>
      </c>
      <c r="D74" s="44" t="s">
        <v>281</v>
      </c>
      <c r="E74" s="43" t="s">
        <v>280</v>
      </c>
    </row>
    <row r="75" spans="1:5" ht="33.950000000000003" customHeight="1">
      <c r="A75" s="46" t="s">
        <v>278</v>
      </c>
      <c r="B75" s="47" t="s">
        <v>279</v>
      </c>
      <c r="C75" s="40">
        <v>72</v>
      </c>
      <c r="D75" s="44" t="s">
        <v>278</v>
      </c>
      <c r="E75" s="43" t="s">
        <v>277</v>
      </c>
    </row>
    <row r="76" spans="1:5" ht="33.950000000000003" customHeight="1">
      <c r="A76" s="46" t="s">
        <v>275</v>
      </c>
      <c r="B76" s="47" t="s">
        <v>276</v>
      </c>
      <c r="C76" s="40">
        <v>73</v>
      </c>
      <c r="D76" s="44" t="s">
        <v>275</v>
      </c>
      <c r="E76" s="43" t="s">
        <v>274</v>
      </c>
    </row>
    <row r="77" spans="1:5" ht="33.950000000000003" customHeight="1">
      <c r="A77" s="46" t="s">
        <v>272</v>
      </c>
      <c r="B77" s="47" t="s">
        <v>273</v>
      </c>
      <c r="C77" s="40">
        <v>74</v>
      </c>
      <c r="D77" s="44" t="s">
        <v>272</v>
      </c>
      <c r="E77" s="43" t="s">
        <v>271</v>
      </c>
    </row>
    <row r="78" spans="1:5" ht="33.950000000000003" customHeight="1">
      <c r="A78" s="42" t="s">
        <v>269</v>
      </c>
      <c r="B78" s="47" t="s">
        <v>270</v>
      </c>
      <c r="C78" s="40">
        <v>75</v>
      </c>
      <c r="D78" s="57" t="s">
        <v>269</v>
      </c>
      <c r="E78" s="43" t="s">
        <v>268</v>
      </c>
    </row>
    <row r="79" spans="1:5" ht="33.950000000000003" customHeight="1">
      <c r="A79" s="42" t="s">
        <v>266</v>
      </c>
      <c r="B79" s="47" t="s">
        <v>267</v>
      </c>
      <c r="C79" s="40">
        <v>76</v>
      </c>
      <c r="D79" s="57" t="s">
        <v>266</v>
      </c>
      <c r="E79" s="43" t="s">
        <v>265</v>
      </c>
    </row>
    <row r="80" spans="1:5" ht="33.950000000000003" customHeight="1">
      <c r="A80" s="42" t="s">
        <v>263</v>
      </c>
      <c r="B80" s="45" t="s">
        <v>264</v>
      </c>
      <c r="C80" s="40">
        <v>77</v>
      </c>
      <c r="D80" s="57" t="s">
        <v>263</v>
      </c>
      <c r="E80" s="43" t="s">
        <v>262</v>
      </c>
    </row>
    <row r="81" spans="1:5" ht="33.950000000000003" customHeight="1">
      <c r="A81" s="42" t="s">
        <v>260</v>
      </c>
      <c r="B81" s="45" t="s">
        <v>261</v>
      </c>
      <c r="C81" s="40">
        <v>78</v>
      </c>
      <c r="D81" s="57" t="s">
        <v>260</v>
      </c>
      <c r="E81" s="43" t="s">
        <v>259</v>
      </c>
    </row>
    <row r="82" spans="1:5" ht="33.950000000000003" customHeight="1">
      <c r="A82" s="42" t="s">
        <v>257</v>
      </c>
      <c r="B82" s="45" t="s">
        <v>258</v>
      </c>
      <c r="C82" s="40">
        <v>79</v>
      </c>
      <c r="D82" s="57" t="s">
        <v>257</v>
      </c>
      <c r="E82" s="43" t="s">
        <v>256</v>
      </c>
    </row>
    <row r="83" spans="1:5" ht="48.2" customHeight="1">
      <c r="A83" s="42" t="s">
        <v>254</v>
      </c>
      <c r="B83" s="45" t="s">
        <v>255</v>
      </c>
      <c r="C83" s="40">
        <v>80</v>
      </c>
      <c r="D83" s="57" t="s">
        <v>254</v>
      </c>
      <c r="E83" s="43" t="s">
        <v>253</v>
      </c>
    </row>
    <row r="84" spans="1:5" ht="18.600000000000001" customHeight="1">
      <c r="A84" s="42" t="s">
        <v>251</v>
      </c>
      <c r="B84" s="45" t="s">
        <v>252</v>
      </c>
      <c r="C84" s="40">
        <v>81</v>
      </c>
      <c r="D84" s="57" t="s">
        <v>251</v>
      </c>
      <c r="E84" s="43" t="s">
        <v>250</v>
      </c>
    </row>
    <row r="85" spans="1:5" ht="33.950000000000003" customHeight="1">
      <c r="A85" s="42" t="s">
        <v>248</v>
      </c>
      <c r="B85" s="45" t="s">
        <v>249</v>
      </c>
      <c r="C85" s="40">
        <v>82</v>
      </c>
      <c r="D85" s="57" t="s">
        <v>248</v>
      </c>
      <c r="E85" s="43" t="s">
        <v>247</v>
      </c>
    </row>
    <row r="86" spans="1:5" ht="33.950000000000003" customHeight="1">
      <c r="A86" s="42" t="s">
        <v>245</v>
      </c>
      <c r="B86" s="45" t="s">
        <v>246</v>
      </c>
      <c r="C86" s="40">
        <v>83</v>
      </c>
      <c r="D86" s="57" t="s">
        <v>245</v>
      </c>
      <c r="E86" s="43" t="s">
        <v>244</v>
      </c>
    </row>
    <row r="87" spans="1:5" ht="33.950000000000003" customHeight="1">
      <c r="A87" s="42" t="s">
        <v>242</v>
      </c>
      <c r="B87" s="45" t="s">
        <v>243</v>
      </c>
      <c r="C87" s="40">
        <v>84</v>
      </c>
      <c r="D87" s="57" t="s">
        <v>242</v>
      </c>
      <c r="E87" s="43" t="s">
        <v>241</v>
      </c>
    </row>
    <row r="88" spans="1:5" ht="18.600000000000001" customHeight="1">
      <c r="A88" s="42" t="s">
        <v>239</v>
      </c>
      <c r="B88" s="67" t="s">
        <v>240</v>
      </c>
      <c r="C88" s="40">
        <v>85</v>
      </c>
      <c r="D88" s="57" t="s">
        <v>239</v>
      </c>
      <c r="E88" s="43" t="s">
        <v>238</v>
      </c>
    </row>
    <row r="89" spans="1:5" ht="33.950000000000003" customHeight="1">
      <c r="A89" s="52" t="s">
        <v>134</v>
      </c>
      <c r="B89" s="51" t="s">
        <v>133</v>
      </c>
      <c r="C89" s="50" t="s">
        <v>132</v>
      </c>
      <c r="D89" s="49" t="s">
        <v>131</v>
      </c>
      <c r="E89" s="48" t="s">
        <v>130</v>
      </c>
    </row>
    <row r="90" spans="1:5" ht="5.25" customHeight="1"/>
    <row r="91" spans="1:5" ht="33.950000000000003" customHeight="1">
      <c r="A91" s="42" t="s">
        <v>236</v>
      </c>
      <c r="B91" s="45" t="s">
        <v>237</v>
      </c>
      <c r="C91" s="40">
        <v>86</v>
      </c>
      <c r="D91" s="57" t="s">
        <v>236</v>
      </c>
      <c r="E91" s="43" t="s">
        <v>235</v>
      </c>
    </row>
    <row r="92" spans="1:5" ht="18.95" customHeight="1">
      <c r="A92" s="42" t="s">
        <v>233</v>
      </c>
      <c r="B92" s="45" t="s">
        <v>234</v>
      </c>
      <c r="C92" s="40">
        <v>87</v>
      </c>
      <c r="D92" s="57" t="s">
        <v>233</v>
      </c>
      <c r="E92" s="43" t="s">
        <v>232</v>
      </c>
    </row>
    <row r="93" spans="1:5" ht="33.950000000000003" customHeight="1">
      <c r="A93" s="42" t="s">
        <v>231</v>
      </c>
      <c r="B93" s="45" t="s">
        <v>230</v>
      </c>
      <c r="C93" s="40">
        <v>88</v>
      </c>
      <c r="D93" s="57" t="s">
        <v>224</v>
      </c>
      <c r="E93" s="43" t="s">
        <v>229</v>
      </c>
    </row>
    <row r="94" spans="1:5" ht="48.2" customHeight="1">
      <c r="A94" s="42" t="s">
        <v>227</v>
      </c>
      <c r="B94" s="45" t="s">
        <v>228</v>
      </c>
      <c r="C94" s="40">
        <v>89</v>
      </c>
      <c r="D94" s="57" t="s">
        <v>227</v>
      </c>
      <c r="E94" s="43" t="s">
        <v>226</v>
      </c>
    </row>
    <row r="95" spans="1:5" ht="48.2" customHeight="1">
      <c r="A95" s="42" t="s">
        <v>224</v>
      </c>
      <c r="B95" s="45" t="s">
        <v>225</v>
      </c>
      <c r="C95" s="40">
        <v>90</v>
      </c>
      <c r="D95" s="57" t="s">
        <v>224</v>
      </c>
      <c r="E95" s="43" t="s">
        <v>223</v>
      </c>
    </row>
    <row r="96" spans="1:5" ht="62.25" customHeight="1">
      <c r="A96" s="42" t="s">
        <v>222</v>
      </c>
      <c r="B96" s="548" t="s">
        <v>2126</v>
      </c>
      <c r="C96" s="40">
        <v>91</v>
      </c>
      <c r="D96" s="57" t="s">
        <v>222</v>
      </c>
      <c r="E96" s="43" t="s">
        <v>2127</v>
      </c>
    </row>
    <row r="97" spans="1:5" ht="62.25" customHeight="1">
      <c r="A97" s="42" t="s">
        <v>220</v>
      </c>
      <c r="B97" s="45" t="s">
        <v>221</v>
      </c>
      <c r="C97" s="40">
        <v>92</v>
      </c>
      <c r="D97" s="57" t="s">
        <v>220</v>
      </c>
      <c r="E97" s="43" t="s">
        <v>219</v>
      </c>
    </row>
    <row r="98" spans="1:5" ht="62.25" customHeight="1">
      <c r="A98" s="42" t="s">
        <v>217</v>
      </c>
      <c r="B98" s="45" t="s">
        <v>218</v>
      </c>
      <c r="C98" s="40">
        <v>93</v>
      </c>
      <c r="D98" s="57" t="s">
        <v>217</v>
      </c>
      <c r="E98" s="43" t="s">
        <v>2134</v>
      </c>
    </row>
    <row r="99" spans="1:5" ht="18.600000000000001" customHeight="1">
      <c r="A99" s="42"/>
      <c r="B99" s="41" t="s">
        <v>101</v>
      </c>
      <c r="C99" s="40">
        <v>94</v>
      </c>
      <c r="E99" s="39" t="s">
        <v>2170</v>
      </c>
    </row>
    <row r="100" spans="1:5" ht="22.5" customHeight="1">
      <c r="A100" s="580" t="s">
        <v>216</v>
      </c>
      <c r="B100" s="580"/>
      <c r="C100" s="40">
        <v>95</v>
      </c>
      <c r="D100" s="581" t="s">
        <v>215</v>
      </c>
      <c r="E100" s="581"/>
    </row>
    <row r="101" spans="1:5" ht="33.950000000000003" customHeight="1">
      <c r="A101" s="46" t="s">
        <v>213</v>
      </c>
      <c r="B101" s="47" t="s">
        <v>214</v>
      </c>
      <c r="C101" s="40">
        <v>96</v>
      </c>
      <c r="D101" s="44" t="s">
        <v>213</v>
      </c>
      <c r="E101" s="43" t="s">
        <v>212</v>
      </c>
    </row>
    <row r="102" spans="1:5" ht="33.950000000000003" customHeight="1">
      <c r="A102" s="46" t="s">
        <v>210</v>
      </c>
      <c r="B102" s="47" t="s">
        <v>211</v>
      </c>
      <c r="C102" s="40">
        <v>97</v>
      </c>
      <c r="D102" s="44" t="s">
        <v>210</v>
      </c>
      <c r="E102" s="43" t="s">
        <v>209</v>
      </c>
    </row>
    <row r="103" spans="1:5" ht="33.950000000000003" customHeight="1">
      <c r="A103" s="46" t="s">
        <v>207</v>
      </c>
      <c r="B103" s="47" t="s">
        <v>208</v>
      </c>
      <c r="C103" s="40">
        <v>97</v>
      </c>
      <c r="D103" s="44" t="s">
        <v>207</v>
      </c>
      <c r="E103" s="43" t="s">
        <v>206</v>
      </c>
    </row>
    <row r="104" spans="1:5" ht="33.950000000000003" customHeight="1">
      <c r="A104" s="46" t="s">
        <v>204</v>
      </c>
      <c r="B104" s="47" t="s">
        <v>205</v>
      </c>
      <c r="C104" s="40">
        <v>98</v>
      </c>
      <c r="D104" s="44" t="s">
        <v>204</v>
      </c>
      <c r="E104" s="43" t="s">
        <v>203</v>
      </c>
    </row>
    <row r="105" spans="1:5" ht="33.950000000000003" customHeight="1">
      <c r="A105" s="46" t="s">
        <v>202</v>
      </c>
      <c r="B105" s="66" t="s">
        <v>437</v>
      </c>
      <c r="C105" s="40">
        <v>98</v>
      </c>
      <c r="D105" s="44" t="s">
        <v>202</v>
      </c>
      <c r="E105" s="43" t="s">
        <v>438</v>
      </c>
    </row>
    <row r="106" spans="1:5" ht="33.950000000000003" customHeight="1">
      <c r="A106" s="46" t="s">
        <v>201</v>
      </c>
      <c r="B106" s="66" t="s">
        <v>439</v>
      </c>
      <c r="C106" s="40">
        <v>99</v>
      </c>
      <c r="D106" s="44" t="s">
        <v>201</v>
      </c>
      <c r="E106" s="43" t="s">
        <v>440</v>
      </c>
    </row>
    <row r="107" spans="1:5" ht="33.950000000000003" customHeight="1">
      <c r="A107" s="46" t="s">
        <v>200</v>
      </c>
      <c r="B107" s="66" t="s">
        <v>441</v>
      </c>
      <c r="C107" s="40">
        <v>100</v>
      </c>
      <c r="D107" s="44" t="s">
        <v>200</v>
      </c>
      <c r="E107" s="43" t="s">
        <v>442</v>
      </c>
    </row>
    <row r="108" spans="1:5" ht="33.950000000000003" customHeight="1">
      <c r="A108" s="46" t="s">
        <v>199</v>
      </c>
      <c r="B108" s="66" t="s">
        <v>443</v>
      </c>
      <c r="C108" s="40">
        <v>101</v>
      </c>
      <c r="D108" s="44" t="s">
        <v>199</v>
      </c>
      <c r="E108" s="43" t="s">
        <v>444</v>
      </c>
    </row>
    <row r="109" spans="1:5" ht="44.45" customHeight="1">
      <c r="A109" s="46" t="s">
        <v>198</v>
      </c>
      <c r="B109" s="549" t="s">
        <v>2128</v>
      </c>
      <c r="C109" s="40">
        <v>102</v>
      </c>
      <c r="D109" s="44" t="s">
        <v>198</v>
      </c>
      <c r="E109" s="43" t="s">
        <v>445</v>
      </c>
    </row>
    <row r="110" spans="1:5" ht="33.950000000000003" customHeight="1">
      <c r="A110" s="52" t="s">
        <v>134</v>
      </c>
      <c r="B110" s="51" t="s">
        <v>133</v>
      </c>
      <c r="C110" s="50" t="s">
        <v>132</v>
      </c>
      <c r="D110" s="49" t="s">
        <v>131</v>
      </c>
      <c r="E110" s="48" t="s">
        <v>130</v>
      </c>
    </row>
    <row r="111" spans="1:5" ht="6" customHeight="1">
      <c r="A111" s="46"/>
      <c r="B111" s="47"/>
      <c r="C111" s="40"/>
      <c r="D111" s="44"/>
      <c r="E111" s="43"/>
    </row>
    <row r="112" spans="1:5" ht="33.950000000000003" customHeight="1">
      <c r="A112" s="46" t="s">
        <v>196</v>
      </c>
      <c r="B112" s="47" t="s">
        <v>197</v>
      </c>
      <c r="C112" s="40">
        <v>103</v>
      </c>
      <c r="D112" s="44" t="s">
        <v>196</v>
      </c>
      <c r="E112" s="43" t="s">
        <v>195</v>
      </c>
    </row>
    <row r="113" spans="1:5" ht="18.95" customHeight="1">
      <c r="A113" s="46" t="s">
        <v>193</v>
      </c>
      <c r="B113" s="47" t="s">
        <v>194</v>
      </c>
      <c r="C113" s="40">
        <v>104</v>
      </c>
      <c r="D113" s="44" t="s">
        <v>193</v>
      </c>
      <c r="E113" s="43" t="s">
        <v>192</v>
      </c>
    </row>
    <row r="114" spans="1:5" ht="33.950000000000003" customHeight="1">
      <c r="A114" s="46" t="s">
        <v>190</v>
      </c>
      <c r="B114" s="47" t="s">
        <v>191</v>
      </c>
      <c r="C114" s="40">
        <v>104</v>
      </c>
      <c r="D114" s="44" t="s">
        <v>190</v>
      </c>
      <c r="E114" s="43" t="s">
        <v>189</v>
      </c>
    </row>
    <row r="115" spans="1:5" ht="33.950000000000003" customHeight="1">
      <c r="A115" s="46" t="s">
        <v>187</v>
      </c>
      <c r="B115" s="47" t="s">
        <v>188</v>
      </c>
      <c r="C115" s="40">
        <v>105</v>
      </c>
      <c r="D115" s="44" t="s">
        <v>187</v>
      </c>
      <c r="E115" s="43" t="s">
        <v>186</v>
      </c>
    </row>
    <row r="116" spans="1:5" ht="18.600000000000001" customHeight="1">
      <c r="A116" s="46" t="s">
        <v>184</v>
      </c>
      <c r="B116" s="47" t="s">
        <v>185</v>
      </c>
      <c r="C116" s="40">
        <v>106</v>
      </c>
      <c r="D116" s="44" t="s">
        <v>184</v>
      </c>
      <c r="E116" s="43" t="s">
        <v>183</v>
      </c>
    </row>
    <row r="117" spans="1:5" ht="33.950000000000003" customHeight="1">
      <c r="A117" s="46" t="s">
        <v>181</v>
      </c>
      <c r="B117" s="47" t="s">
        <v>182</v>
      </c>
      <c r="C117" s="40">
        <v>107</v>
      </c>
      <c r="D117" s="44" t="s">
        <v>181</v>
      </c>
      <c r="E117" s="43" t="s">
        <v>180</v>
      </c>
    </row>
    <row r="118" spans="1:5" ht="33.950000000000003" customHeight="1">
      <c r="A118" s="56" t="s">
        <v>178</v>
      </c>
      <c r="B118" s="47" t="s">
        <v>179</v>
      </c>
      <c r="C118" s="40">
        <v>108</v>
      </c>
      <c r="D118" s="44" t="s">
        <v>178</v>
      </c>
      <c r="E118" s="43" t="s">
        <v>177</v>
      </c>
    </row>
    <row r="119" spans="1:5" ht="18.600000000000001" customHeight="1">
      <c r="A119" s="56" t="s">
        <v>175</v>
      </c>
      <c r="B119" s="47" t="s">
        <v>176</v>
      </c>
      <c r="C119" s="40">
        <v>109</v>
      </c>
      <c r="D119" s="44" t="s">
        <v>175</v>
      </c>
      <c r="E119" s="43" t="s">
        <v>174</v>
      </c>
    </row>
    <row r="120" spans="1:5" ht="18.600000000000001" customHeight="1">
      <c r="A120" s="56" t="s">
        <v>172</v>
      </c>
      <c r="B120" s="47" t="s">
        <v>173</v>
      </c>
      <c r="C120" s="40">
        <v>110</v>
      </c>
      <c r="D120" s="44" t="s">
        <v>172</v>
      </c>
      <c r="E120" s="43" t="s">
        <v>171</v>
      </c>
    </row>
    <row r="121" spans="1:5" ht="48.2" customHeight="1">
      <c r="A121" s="46" t="s">
        <v>169</v>
      </c>
      <c r="B121" s="47" t="s">
        <v>170</v>
      </c>
      <c r="C121" s="40">
        <v>111</v>
      </c>
      <c r="D121" s="44" t="s">
        <v>169</v>
      </c>
      <c r="E121" s="43" t="s">
        <v>168</v>
      </c>
    </row>
    <row r="122" spans="1:5" ht="48.2" customHeight="1">
      <c r="A122" s="46" t="s">
        <v>166</v>
      </c>
      <c r="B122" s="47" t="s">
        <v>167</v>
      </c>
      <c r="C122" s="40">
        <v>112</v>
      </c>
      <c r="D122" s="44" t="s">
        <v>166</v>
      </c>
      <c r="E122" s="43" t="s">
        <v>165</v>
      </c>
    </row>
    <row r="123" spans="1:5" ht="18.600000000000001" customHeight="1">
      <c r="A123" s="46" t="s">
        <v>163</v>
      </c>
      <c r="B123" s="47" t="s">
        <v>164</v>
      </c>
      <c r="C123" s="40">
        <v>113</v>
      </c>
      <c r="D123" s="44" t="s">
        <v>163</v>
      </c>
      <c r="E123" s="43" t="s">
        <v>162</v>
      </c>
    </row>
    <row r="124" spans="1:5" ht="18.600000000000001" customHeight="1">
      <c r="A124" s="46" t="s">
        <v>160</v>
      </c>
      <c r="B124" s="47" t="s">
        <v>161</v>
      </c>
      <c r="C124" s="40">
        <v>113</v>
      </c>
      <c r="D124" s="44" t="s">
        <v>160</v>
      </c>
      <c r="E124" s="43" t="s">
        <v>159</v>
      </c>
    </row>
    <row r="125" spans="1:5" ht="18.600000000000001" customHeight="1">
      <c r="A125" s="42"/>
      <c r="B125" s="41" t="s">
        <v>101</v>
      </c>
      <c r="C125" s="40">
        <v>114</v>
      </c>
      <c r="E125" s="39" t="s">
        <v>2170</v>
      </c>
    </row>
    <row r="126" spans="1:5" ht="22.5" customHeight="1">
      <c r="A126" s="580" t="s">
        <v>158</v>
      </c>
      <c r="B126" s="580"/>
      <c r="C126" s="40">
        <v>115</v>
      </c>
      <c r="D126" s="581" t="s">
        <v>157</v>
      </c>
      <c r="E126" s="581"/>
    </row>
    <row r="127" spans="1:5" ht="33.950000000000003" customHeight="1">
      <c r="A127" s="46" t="s">
        <v>155</v>
      </c>
      <c r="B127" s="47" t="s">
        <v>156</v>
      </c>
      <c r="C127" s="40">
        <v>116</v>
      </c>
      <c r="D127" s="44" t="s">
        <v>155</v>
      </c>
      <c r="E127" s="53" t="s">
        <v>152</v>
      </c>
    </row>
    <row r="128" spans="1:5" ht="33.950000000000003" customHeight="1">
      <c r="A128" s="46" t="s">
        <v>153</v>
      </c>
      <c r="B128" s="47" t="s">
        <v>154</v>
      </c>
      <c r="C128" s="40">
        <v>117</v>
      </c>
      <c r="D128" s="44" t="s">
        <v>153</v>
      </c>
      <c r="E128" s="53" t="s">
        <v>152</v>
      </c>
    </row>
    <row r="129" spans="1:5" ht="62.25" customHeight="1">
      <c r="A129" s="46" t="s">
        <v>150</v>
      </c>
      <c r="B129" s="47" t="s">
        <v>151</v>
      </c>
      <c r="C129" s="40">
        <v>118</v>
      </c>
      <c r="D129" s="44" t="s">
        <v>150</v>
      </c>
      <c r="E129" s="53" t="s">
        <v>149</v>
      </c>
    </row>
    <row r="130" spans="1:5" ht="18.600000000000001" customHeight="1">
      <c r="A130" s="46" t="s">
        <v>147</v>
      </c>
      <c r="B130" s="47" t="s">
        <v>148</v>
      </c>
      <c r="C130" s="40">
        <v>119</v>
      </c>
      <c r="D130" s="44" t="s">
        <v>147</v>
      </c>
      <c r="E130" s="53" t="s">
        <v>146</v>
      </c>
    </row>
    <row r="131" spans="1:5" ht="18.600000000000001" customHeight="1">
      <c r="A131" s="56" t="s">
        <v>144</v>
      </c>
      <c r="B131" s="55" t="s">
        <v>145</v>
      </c>
      <c r="C131" s="40">
        <v>120</v>
      </c>
      <c r="D131" s="44" t="s">
        <v>144</v>
      </c>
      <c r="E131" s="54" t="s">
        <v>143</v>
      </c>
    </row>
    <row r="132" spans="1:5" ht="18.600000000000001" customHeight="1">
      <c r="A132" s="46" t="s">
        <v>141</v>
      </c>
      <c r="B132" s="47" t="s">
        <v>142</v>
      </c>
      <c r="C132" s="40">
        <v>121</v>
      </c>
      <c r="D132" s="44" t="s">
        <v>141</v>
      </c>
      <c r="E132" s="53" t="s">
        <v>140</v>
      </c>
    </row>
    <row r="133" spans="1:5" ht="18.600000000000001" customHeight="1">
      <c r="A133" s="42"/>
      <c r="B133" s="41" t="s">
        <v>101</v>
      </c>
      <c r="C133" s="40">
        <v>122</v>
      </c>
      <c r="E133" s="39" t="s">
        <v>2170</v>
      </c>
    </row>
    <row r="134" spans="1:5" ht="39.950000000000003" customHeight="1">
      <c r="A134" s="585" t="s">
        <v>139</v>
      </c>
      <c r="B134" s="585"/>
      <c r="C134" s="40">
        <v>123</v>
      </c>
      <c r="D134" s="586" t="s">
        <v>138</v>
      </c>
      <c r="E134" s="581"/>
    </row>
    <row r="135" spans="1:5" ht="48.2" customHeight="1">
      <c r="A135" s="46" t="s">
        <v>136</v>
      </c>
      <c r="B135" s="47" t="s">
        <v>137</v>
      </c>
      <c r="C135" s="40">
        <v>124</v>
      </c>
      <c r="D135" s="44" t="s">
        <v>136</v>
      </c>
      <c r="E135" s="43" t="s">
        <v>135</v>
      </c>
    </row>
    <row r="136" spans="1:5" ht="33.950000000000003" customHeight="1">
      <c r="A136" s="52" t="s">
        <v>134</v>
      </c>
      <c r="B136" s="51" t="s">
        <v>133</v>
      </c>
      <c r="C136" s="50" t="s">
        <v>132</v>
      </c>
      <c r="D136" s="49" t="s">
        <v>131</v>
      </c>
      <c r="E136" s="48" t="s">
        <v>130</v>
      </c>
    </row>
    <row r="137" spans="1:5" ht="5.85" customHeight="1">
      <c r="A137" s="42"/>
      <c r="B137" s="41"/>
      <c r="C137" s="40"/>
      <c r="E137" s="39"/>
    </row>
    <row r="138" spans="1:5" ht="60.6" customHeight="1">
      <c r="A138" s="46" t="s">
        <v>128</v>
      </c>
      <c r="B138" s="45" t="s">
        <v>129</v>
      </c>
      <c r="C138" s="40">
        <v>125</v>
      </c>
      <c r="D138" s="44" t="s">
        <v>128</v>
      </c>
      <c r="E138" s="43" t="s">
        <v>127</v>
      </c>
    </row>
    <row r="139" spans="1:5" ht="48.2" customHeight="1">
      <c r="A139" s="46" t="s">
        <v>125</v>
      </c>
      <c r="B139" s="45" t="s">
        <v>126</v>
      </c>
      <c r="C139" s="40">
        <v>127</v>
      </c>
      <c r="D139" s="44" t="s">
        <v>125</v>
      </c>
      <c r="E139" s="43" t="s">
        <v>124</v>
      </c>
    </row>
    <row r="140" spans="1:5" ht="48.2" customHeight="1">
      <c r="A140" s="46" t="s">
        <v>122</v>
      </c>
      <c r="B140" s="45" t="s">
        <v>123</v>
      </c>
      <c r="C140" s="40">
        <v>128</v>
      </c>
      <c r="D140" s="44" t="s">
        <v>122</v>
      </c>
      <c r="E140" s="43" t="s">
        <v>121</v>
      </c>
    </row>
    <row r="141" spans="1:5" ht="48.2" customHeight="1">
      <c r="A141" s="46" t="s">
        <v>119</v>
      </c>
      <c r="B141" s="45" t="s">
        <v>120</v>
      </c>
      <c r="C141" s="40">
        <v>129</v>
      </c>
      <c r="D141" s="44" t="s">
        <v>119</v>
      </c>
      <c r="E141" s="43" t="s">
        <v>2129</v>
      </c>
    </row>
    <row r="142" spans="1:5" ht="62.25" customHeight="1">
      <c r="A142" s="46" t="s">
        <v>117</v>
      </c>
      <c r="B142" s="45" t="s">
        <v>118</v>
      </c>
      <c r="C142" s="40">
        <v>130</v>
      </c>
      <c r="D142" s="44" t="s">
        <v>117</v>
      </c>
      <c r="E142" s="43" t="s">
        <v>116</v>
      </c>
    </row>
    <row r="143" spans="1:5" ht="48.2" customHeight="1">
      <c r="A143" s="46" t="s">
        <v>114</v>
      </c>
      <c r="B143" s="45" t="s">
        <v>115</v>
      </c>
      <c r="C143" s="40">
        <v>131</v>
      </c>
      <c r="D143" s="44" t="s">
        <v>114</v>
      </c>
      <c r="E143" s="43" t="s">
        <v>113</v>
      </c>
    </row>
    <row r="144" spans="1:5" ht="33.950000000000003" customHeight="1">
      <c r="A144" s="46" t="s">
        <v>111</v>
      </c>
      <c r="B144" s="45" t="s">
        <v>112</v>
      </c>
      <c r="C144" s="40">
        <v>132</v>
      </c>
      <c r="D144" s="44" t="s">
        <v>111</v>
      </c>
      <c r="E144" s="43" t="s">
        <v>110</v>
      </c>
    </row>
    <row r="145" spans="1:5" ht="62.25" customHeight="1">
      <c r="A145" s="46" t="s">
        <v>108</v>
      </c>
      <c r="B145" s="45" t="s">
        <v>109</v>
      </c>
      <c r="C145" s="40">
        <v>133</v>
      </c>
      <c r="D145" s="44" t="s">
        <v>108</v>
      </c>
      <c r="E145" s="43" t="s">
        <v>107</v>
      </c>
    </row>
    <row r="146" spans="1:5" ht="48.2" customHeight="1">
      <c r="A146" s="46" t="s">
        <v>105</v>
      </c>
      <c r="B146" s="47" t="s">
        <v>106</v>
      </c>
      <c r="C146" s="40">
        <v>134</v>
      </c>
      <c r="D146" s="44" t="s">
        <v>105</v>
      </c>
      <c r="E146" s="43" t="s">
        <v>104</v>
      </c>
    </row>
    <row r="147" spans="1:5" ht="48.2" customHeight="1">
      <c r="A147" s="46" t="s">
        <v>102</v>
      </c>
      <c r="B147" s="45" t="s">
        <v>103</v>
      </c>
      <c r="C147" s="40">
        <v>137</v>
      </c>
      <c r="D147" s="44" t="s">
        <v>102</v>
      </c>
      <c r="E147" s="43" t="s">
        <v>2130</v>
      </c>
    </row>
    <row r="148" spans="1:5" ht="18.600000000000001" customHeight="1">
      <c r="A148" s="42"/>
      <c r="B148" s="41" t="s">
        <v>101</v>
      </c>
      <c r="C148" s="40">
        <v>140</v>
      </c>
      <c r="E148" s="39" t="s">
        <v>2170</v>
      </c>
    </row>
  </sheetData>
  <mergeCells count="20">
    <mergeCell ref="D67:E67"/>
    <mergeCell ref="D100:E100"/>
    <mergeCell ref="A126:B126"/>
    <mergeCell ref="D126:E126"/>
    <mergeCell ref="A134:B134"/>
    <mergeCell ref="D134:E134"/>
    <mergeCell ref="A100:B100"/>
    <mergeCell ref="A67:B67"/>
    <mergeCell ref="A17:B17"/>
    <mergeCell ref="D17:E17"/>
    <mergeCell ref="A35:B35"/>
    <mergeCell ref="D35:E35"/>
    <mergeCell ref="A54:B54"/>
    <mergeCell ref="D54:E54"/>
    <mergeCell ref="A3:B3"/>
    <mergeCell ref="D3:E3"/>
    <mergeCell ref="A4:B4"/>
    <mergeCell ref="D4:E4"/>
    <mergeCell ref="A11:B11"/>
    <mergeCell ref="D11:E11"/>
  </mergeCells>
  <pageMargins left="0.39370078740157483" right="0.39370078740157483" top="0.78740157480314965" bottom="0.78740157480314965" header="0.31496062992125984" footer="0.31496062992125984"/>
  <pageSetup paperSize="9" scale="95" firstPageNumber="5" fitToHeight="11" orientation="portrait" useFirstPageNumber="1" r:id="rId1"/>
  <headerFooter>
    <oddFooter>&amp;C&amp;11&amp;P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workbookViewId="0">
      <selection sqref="A1:G1"/>
    </sheetView>
  </sheetViews>
  <sheetFormatPr defaultColWidth="5.83203125" defaultRowHeight="12"/>
  <cols>
    <col min="1" max="1" width="24.83203125" customWidth="1"/>
    <col min="2" max="6" width="13.33203125" customWidth="1"/>
    <col min="7" max="7" width="24.83203125" customWidth="1"/>
  </cols>
  <sheetData>
    <row r="1" spans="1:7" ht="19.7" customHeight="1">
      <c r="A1" s="593" t="s">
        <v>1000</v>
      </c>
      <c r="B1" s="593"/>
      <c r="C1" s="593"/>
      <c r="D1" s="593"/>
      <c r="E1" s="593"/>
      <c r="F1" s="593"/>
      <c r="G1" s="593"/>
    </row>
    <row r="2" spans="1:7" ht="19.7" customHeight="1">
      <c r="A2" s="593" t="s">
        <v>1001</v>
      </c>
      <c r="B2" s="593"/>
      <c r="C2" s="593"/>
      <c r="D2" s="593"/>
      <c r="E2" s="593"/>
      <c r="F2" s="593"/>
      <c r="G2" s="593"/>
    </row>
    <row r="3" spans="1:7" ht="19.7" customHeight="1">
      <c r="A3" s="703" t="s">
        <v>962</v>
      </c>
      <c r="B3" s="703"/>
      <c r="C3" s="703"/>
      <c r="D3" s="703"/>
      <c r="E3" s="703"/>
      <c r="F3" s="703"/>
      <c r="G3" s="703"/>
    </row>
    <row r="4" spans="1:7" ht="19.7" customHeight="1">
      <c r="A4" s="258"/>
      <c r="B4" s="288">
        <v>2010</v>
      </c>
      <c r="C4" s="289">
        <v>2015</v>
      </c>
      <c r="D4" s="290">
        <v>2020</v>
      </c>
      <c r="E4" s="289">
        <v>2021</v>
      </c>
      <c r="F4" s="289">
        <v>2022</v>
      </c>
      <c r="G4" s="259"/>
    </row>
    <row r="5" spans="1:7" ht="6" customHeight="1">
      <c r="A5" s="91"/>
      <c r="B5" s="91"/>
      <c r="C5" s="91"/>
      <c r="D5" s="91"/>
      <c r="E5" s="91"/>
      <c r="F5" s="91"/>
      <c r="G5" s="91"/>
    </row>
    <row r="6" spans="1:7" ht="23.1" customHeight="1">
      <c r="A6" s="218" t="s">
        <v>691</v>
      </c>
      <c r="B6" s="312">
        <v>8141</v>
      </c>
      <c r="C6" s="325">
        <v>5581</v>
      </c>
      <c r="D6" s="325">
        <v>5292</v>
      </c>
      <c r="E6" s="325">
        <v>4837</v>
      </c>
      <c r="F6" s="325">
        <v>3091</v>
      </c>
      <c r="G6" s="220" t="s">
        <v>692</v>
      </c>
    </row>
    <row r="7" spans="1:7" ht="36.75" customHeight="1">
      <c r="A7" s="221" t="s">
        <v>693</v>
      </c>
      <c r="B7" s="245">
        <v>237</v>
      </c>
      <c r="C7" s="253" t="s">
        <v>559</v>
      </c>
      <c r="D7" s="253" t="s">
        <v>559</v>
      </c>
      <c r="E7" s="253" t="s">
        <v>559</v>
      </c>
      <c r="F7" s="253" t="s">
        <v>559</v>
      </c>
      <c r="G7" s="224" t="s">
        <v>695</v>
      </c>
    </row>
    <row r="8" spans="1:7" ht="23.1" customHeight="1">
      <c r="A8" s="221" t="s">
        <v>696</v>
      </c>
      <c r="B8" s="245">
        <v>77</v>
      </c>
      <c r="C8" s="294">
        <v>70</v>
      </c>
      <c r="D8" s="294">
        <v>56</v>
      </c>
      <c r="E8" s="294">
        <v>57</v>
      </c>
      <c r="F8" s="294">
        <v>54</v>
      </c>
      <c r="G8" s="225" t="s">
        <v>697</v>
      </c>
    </row>
    <row r="9" spans="1:7" ht="23.1" customHeight="1">
      <c r="A9" s="221" t="s">
        <v>698</v>
      </c>
      <c r="B9" s="245">
        <v>60</v>
      </c>
      <c r="C9" s="294">
        <v>44</v>
      </c>
      <c r="D9" s="294">
        <v>29</v>
      </c>
      <c r="E9" s="294">
        <v>34</v>
      </c>
      <c r="F9" s="294">
        <v>27</v>
      </c>
      <c r="G9" s="225" t="s">
        <v>699</v>
      </c>
    </row>
    <row r="10" spans="1:7" ht="23.1" customHeight="1">
      <c r="A10" s="221" t="s">
        <v>700</v>
      </c>
      <c r="B10" s="245">
        <v>1262</v>
      </c>
      <c r="C10" s="294">
        <v>751</v>
      </c>
      <c r="D10" s="294">
        <v>598</v>
      </c>
      <c r="E10" s="294">
        <v>634</v>
      </c>
      <c r="F10" s="294">
        <v>555</v>
      </c>
      <c r="G10" s="225" t="s">
        <v>701</v>
      </c>
    </row>
    <row r="11" spans="1:7" ht="23.1" customHeight="1">
      <c r="A11" s="221" t="s">
        <v>702</v>
      </c>
      <c r="B11" s="245">
        <v>1503</v>
      </c>
      <c r="C11" s="294">
        <v>846</v>
      </c>
      <c r="D11" s="294">
        <v>1073</v>
      </c>
      <c r="E11" s="294">
        <v>891</v>
      </c>
      <c r="F11" s="294">
        <v>199</v>
      </c>
      <c r="G11" s="225" t="s">
        <v>703</v>
      </c>
    </row>
    <row r="12" spans="1:7" ht="23.1" customHeight="1">
      <c r="A12" s="221" t="s">
        <v>704</v>
      </c>
      <c r="B12" s="245">
        <v>155</v>
      </c>
      <c r="C12" s="294">
        <v>70</v>
      </c>
      <c r="D12" s="294">
        <v>61</v>
      </c>
      <c r="E12" s="294">
        <v>66</v>
      </c>
      <c r="F12" s="294">
        <v>55</v>
      </c>
      <c r="G12" s="225" t="s">
        <v>705</v>
      </c>
    </row>
    <row r="13" spans="1:7" ht="23.1" customHeight="1">
      <c r="A13" s="221" t="s">
        <v>706</v>
      </c>
      <c r="B13" s="245">
        <v>43</v>
      </c>
      <c r="C13" s="294">
        <v>32</v>
      </c>
      <c r="D13" s="294">
        <v>38</v>
      </c>
      <c r="E13" s="294">
        <v>40</v>
      </c>
      <c r="F13" s="294">
        <v>43</v>
      </c>
      <c r="G13" s="225" t="s">
        <v>707</v>
      </c>
    </row>
    <row r="14" spans="1:7" ht="23.1" customHeight="1">
      <c r="A14" s="221" t="s">
        <v>708</v>
      </c>
      <c r="B14" s="245">
        <v>863</v>
      </c>
      <c r="C14" s="294">
        <v>955</v>
      </c>
      <c r="D14" s="294">
        <v>854</v>
      </c>
      <c r="E14" s="294">
        <v>765</v>
      </c>
      <c r="F14" s="294">
        <v>164</v>
      </c>
      <c r="G14" s="225" t="s">
        <v>709</v>
      </c>
    </row>
    <row r="15" spans="1:7" ht="23.1" customHeight="1">
      <c r="A15" s="221" t="s">
        <v>710</v>
      </c>
      <c r="B15" s="245">
        <v>92</v>
      </c>
      <c r="C15" s="294">
        <v>58</v>
      </c>
      <c r="D15" s="294">
        <v>60</v>
      </c>
      <c r="E15" s="294">
        <v>61</v>
      </c>
      <c r="F15" s="294">
        <v>55</v>
      </c>
      <c r="G15" s="225" t="s">
        <v>711</v>
      </c>
    </row>
    <row r="16" spans="1:7" ht="23.1" customHeight="1">
      <c r="A16" s="221" t="s">
        <v>712</v>
      </c>
      <c r="B16" s="245">
        <v>822</v>
      </c>
      <c r="C16" s="294">
        <v>680</v>
      </c>
      <c r="D16" s="294">
        <v>598</v>
      </c>
      <c r="E16" s="294">
        <v>474</v>
      </c>
      <c r="F16" s="294">
        <v>527</v>
      </c>
      <c r="G16" s="225" t="s">
        <v>713</v>
      </c>
    </row>
    <row r="17" spans="1:7" ht="23.1" customHeight="1">
      <c r="A17" s="221" t="s">
        <v>714</v>
      </c>
      <c r="B17" s="245">
        <v>48</v>
      </c>
      <c r="C17" s="294">
        <v>43</v>
      </c>
      <c r="D17" s="294">
        <v>33</v>
      </c>
      <c r="E17" s="294">
        <v>38</v>
      </c>
      <c r="F17" s="294">
        <v>40</v>
      </c>
      <c r="G17" s="225" t="s">
        <v>715</v>
      </c>
    </row>
    <row r="18" spans="1:7" ht="23.1" customHeight="1">
      <c r="A18" s="221" t="s">
        <v>716</v>
      </c>
      <c r="B18" s="245">
        <v>333</v>
      </c>
      <c r="C18" s="294">
        <v>83</v>
      </c>
      <c r="D18" s="294">
        <v>37</v>
      </c>
      <c r="E18" s="294">
        <v>40</v>
      </c>
      <c r="F18" s="294">
        <v>0</v>
      </c>
      <c r="G18" s="225" t="s">
        <v>717</v>
      </c>
    </row>
    <row r="19" spans="1:7" ht="23.1" customHeight="1">
      <c r="A19" s="221" t="s">
        <v>718</v>
      </c>
      <c r="B19" s="245">
        <v>240</v>
      </c>
      <c r="C19" s="294">
        <v>220</v>
      </c>
      <c r="D19" s="294">
        <v>165</v>
      </c>
      <c r="E19" s="294">
        <v>189</v>
      </c>
      <c r="F19" s="294">
        <v>188</v>
      </c>
      <c r="G19" s="225" t="s">
        <v>719</v>
      </c>
    </row>
    <row r="20" spans="1:7" ht="23.1" customHeight="1">
      <c r="A20" s="221" t="s">
        <v>720</v>
      </c>
      <c r="B20" s="245">
        <v>92</v>
      </c>
      <c r="C20" s="294">
        <v>77</v>
      </c>
      <c r="D20" s="294">
        <v>73</v>
      </c>
      <c r="E20" s="294">
        <v>76</v>
      </c>
      <c r="F20" s="294">
        <v>51</v>
      </c>
      <c r="G20" s="225" t="s">
        <v>721</v>
      </c>
    </row>
    <row r="21" spans="1:7" ht="23.1" customHeight="1">
      <c r="A21" s="221" t="s">
        <v>722</v>
      </c>
      <c r="B21" s="245">
        <v>303</v>
      </c>
      <c r="C21" s="294">
        <v>184</v>
      </c>
      <c r="D21" s="294">
        <v>156</v>
      </c>
      <c r="E21" s="294">
        <v>149</v>
      </c>
      <c r="F21" s="294">
        <v>96</v>
      </c>
      <c r="G21" s="225" t="s">
        <v>723</v>
      </c>
    </row>
    <row r="22" spans="1:7" ht="23.1" customHeight="1">
      <c r="A22" s="221" t="s">
        <v>724</v>
      </c>
      <c r="B22" s="245">
        <v>217</v>
      </c>
      <c r="C22" s="294">
        <v>96</v>
      </c>
      <c r="D22" s="294">
        <v>77</v>
      </c>
      <c r="E22" s="294">
        <v>78</v>
      </c>
      <c r="F22" s="294">
        <v>72</v>
      </c>
      <c r="G22" s="225" t="s">
        <v>725</v>
      </c>
    </row>
    <row r="23" spans="1:7" ht="23.1" customHeight="1">
      <c r="A23" s="221" t="s">
        <v>726</v>
      </c>
      <c r="B23" s="245">
        <v>112</v>
      </c>
      <c r="C23" s="294">
        <v>60</v>
      </c>
      <c r="D23" s="294">
        <v>57</v>
      </c>
      <c r="E23" s="294">
        <v>57</v>
      </c>
      <c r="F23" s="294">
        <v>51</v>
      </c>
      <c r="G23" s="225" t="s">
        <v>727</v>
      </c>
    </row>
    <row r="24" spans="1:7" ht="23.1" customHeight="1">
      <c r="A24" s="221" t="s">
        <v>728</v>
      </c>
      <c r="B24" s="245">
        <v>59</v>
      </c>
      <c r="C24" s="294">
        <v>49</v>
      </c>
      <c r="D24" s="294">
        <v>45</v>
      </c>
      <c r="E24" s="294">
        <v>35</v>
      </c>
      <c r="F24" s="294">
        <v>29</v>
      </c>
      <c r="G24" s="225" t="s">
        <v>729</v>
      </c>
    </row>
    <row r="25" spans="1:7" ht="23.1" customHeight="1">
      <c r="A25" s="221" t="s">
        <v>730</v>
      </c>
      <c r="B25" s="245">
        <v>64</v>
      </c>
      <c r="C25" s="294">
        <v>32</v>
      </c>
      <c r="D25" s="294">
        <v>31</v>
      </c>
      <c r="E25" s="294">
        <v>31</v>
      </c>
      <c r="F25" s="294">
        <v>29</v>
      </c>
      <c r="G25" s="225" t="s">
        <v>731</v>
      </c>
    </row>
    <row r="26" spans="1:7" ht="23.1" customHeight="1">
      <c r="A26" s="221" t="s">
        <v>732</v>
      </c>
      <c r="B26" s="245">
        <v>303</v>
      </c>
      <c r="C26" s="294">
        <v>292</v>
      </c>
      <c r="D26" s="294">
        <v>312</v>
      </c>
      <c r="E26" s="294">
        <v>242</v>
      </c>
      <c r="F26" s="294">
        <v>131</v>
      </c>
      <c r="G26" s="225" t="s">
        <v>733</v>
      </c>
    </row>
    <row r="27" spans="1:7" ht="23.1" customHeight="1">
      <c r="A27" s="221" t="s">
        <v>734</v>
      </c>
      <c r="B27" s="245">
        <v>85</v>
      </c>
      <c r="C27" s="294">
        <v>74</v>
      </c>
      <c r="D27" s="294">
        <v>59</v>
      </c>
      <c r="E27" s="294">
        <v>51</v>
      </c>
      <c r="F27" s="294">
        <v>10</v>
      </c>
      <c r="G27" s="225" t="s">
        <v>735</v>
      </c>
    </row>
    <row r="28" spans="1:7" ht="23.1" customHeight="1">
      <c r="A28" s="221" t="s">
        <v>736</v>
      </c>
      <c r="B28" s="245">
        <v>55</v>
      </c>
      <c r="C28" s="294">
        <v>43</v>
      </c>
      <c r="D28" s="294">
        <v>45</v>
      </c>
      <c r="E28" s="294">
        <v>49</v>
      </c>
      <c r="F28" s="294">
        <v>36</v>
      </c>
      <c r="G28" s="225" t="s">
        <v>737</v>
      </c>
    </row>
    <row r="29" spans="1:7" ht="23.1" customHeight="1">
      <c r="A29" s="221" t="s">
        <v>738</v>
      </c>
      <c r="B29" s="245">
        <v>231</v>
      </c>
      <c r="C29" s="294">
        <v>124</v>
      </c>
      <c r="D29" s="294">
        <v>79</v>
      </c>
      <c r="E29" s="294">
        <v>86</v>
      </c>
      <c r="F29" s="294">
        <v>73</v>
      </c>
      <c r="G29" s="225" t="s">
        <v>739</v>
      </c>
    </row>
    <row r="30" spans="1:7" ht="23.1" customHeight="1">
      <c r="A30" s="221" t="s">
        <v>740</v>
      </c>
      <c r="B30" s="245">
        <v>53</v>
      </c>
      <c r="C30" s="294">
        <v>42</v>
      </c>
      <c r="D30" s="294">
        <v>41</v>
      </c>
      <c r="E30" s="294">
        <v>39</v>
      </c>
      <c r="F30" s="294">
        <v>34</v>
      </c>
      <c r="G30" s="225" t="s">
        <v>741</v>
      </c>
    </row>
    <row r="31" spans="1:7" ht="23.1" customHeight="1">
      <c r="A31" s="221" t="s">
        <v>742</v>
      </c>
      <c r="B31" s="245">
        <v>127</v>
      </c>
      <c r="C31" s="294">
        <v>85</v>
      </c>
      <c r="D31" s="294">
        <v>75</v>
      </c>
      <c r="E31" s="294">
        <v>75</v>
      </c>
      <c r="F31" s="294">
        <v>48</v>
      </c>
      <c r="G31" s="225" t="s">
        <v>743</v>
      </c>
    </row>
    <row r="32" spans="1:7" ht="23.1" customHeight="1">
      <c r="A32" s="221" t="s">
        <v>744</v>
      </c>
      <c r="B32" s="245">
        <v>650</v>
      </c>
      <c r="C32" s="294">
        <v>571</v>
      </c>
      <c r="D32" s="253">
        <v>640</v>
      </c>
      <c r="E32" s="294">
        <v>580</v>
      </c>
      <c r="F32" s="294">
        <v>524</v>
      </c>
      <c r="G32" s="228" t="s">
        <v>745</v>
      </c>
    </row>
    <row r="33" spans="1:7" ht="23.1" customHeight="1">
      <c r="A33" s="221" t="s">
        <v>746</v>
      </c>
      <c r="B33" s="245">
        <v>55</v>
      </c>
      <c r="C33" s="253" t="s">
        <v>559</v>
      </c>
      <c r="D33" s="253" t="s">
        <v>559</v>
      </c>
      <c r="E33" s="253" t="s">
        <v>559</v>
      </c>
      <c r="F33" s="253" t="s">
        <v>559</v>
      </c>
      <c r="G33" s="225" t="s">
        <v>747</v>
      </c>
    </row>
    <row r="34" spans="1:7" ht="6" customHeight="1">
      <c r="A34" s="245"/>
      <c r="B34" s="245"/>
    </row>
    <row r="35" spans="1:7" ht="21.2" customHeight="1">
      <c r="A35" s="721" t="s">
        <v>1002</v>
      </c>
      <c r="B35" s="721"/>
      <c r="C35" s="721"/>
      <c r="D35" s="721"/>
      <c r="E35" s="721"/>
      <c r="F35" s="721"/>
      <c r="G35" s="721"/>
    </row>
  </sheetData>
  <mergeCells count="4">
    <mergeCell ref="A1:G1"/>
    <mergeCell ref="A2:G2"/>
    <mergeCell ref="A3:G3"/>
    <mergeCell ref="A35:G35"/>
  </mergeCells>
  <pageMargins left="0.59055118110236227" right="0.59055118110236227" top="0.78740157480314965" bottom="0.78740157480314965" header="0.31496062992125984" footer="0.31496062992125984"/>
  <pageSetup paperSize="9" scale="95" orientation="portrait" r:id="rId1"/>
  <headerFooter>
    <oddFooter>&amp;C&amp;11 47</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sqref="A1:G1"/>
    </sheetView>
  </sheetViews>
  <sheetFormatPr defaultColWidth="5.83203125" defaultRowHeight="12"/>
  <cols>
    <col min="1" max="1" width="24.83203125" customWidth="1"/>
    <col min="2" max="6" width="13.33203125" customWidth="1"/>
    <col min="7" max="7" width="24.83203125" customWidth="1"/>
  </cols>
  <sheetData>
    <row r="1" spans="1:7" ht="19.7" customHeight="1">
      <c r="A1" s="593" t="s">
        <v>1003</v>
      </c>
      <c r="B1" s="593"/>
      <c r="C1" s="593"/>
      <c r="D1" s="593"/>
      <c r="E1" s="593"/>
      <c r="F1" s="593"/>
      <c r="G1" s="593"/>
    </row>
    <row r="2" spans="1:7" ht="19.7" customHeight="1">
      <c r="A2" s="594" t="s">
        <v>1004</v>
      </c>
      <c r="B2" s="594"/>
      <c r="C2" s="594"/>
      <c r="D2" s="594"/>
      <c r="E2" s="594"/>
      <c r="F2" s="594"/>
      <c r="G2" s="594"/>
    </row>
    <row r="3" spans="1:7" ht="19.7" customHeight="1">
      <c r="A3" s="703" t="s">
        <v>980</v>
      </c>
      <c r="B3" s="703"/>
      <c r="C3" s="703"/>
      <c r="D3" s="703"/>
      <c r="E3" s="703"/>
      <c r="F3" s="703"/>
      <c r="G3" s="703"/>
    </row>
    <row r="4" spans="1:7" ht="19.7" customHeight="1">
      <c r="A4" s="258"/>
      <c r="B4" s="288">
        <v>2010</v>
      </c>
      <c r="C4" s="289">
        <v>2015</v>
      </c>
      <c r="D4" s="290">
        <v>2020</v>
      </c>
      <c r="E4" s="289">
        <v>2021</v>
      </c>
      <c r="F4" s="289">
        <v>2022</v>
      </c>
      <c r="G4" s="259"/>
    </row>
    <row r="5" spans="1:7" ht="6" customHeight="1">
      <c r="A5" s="91"/>
      <c r="B5" s="91"/>
      <c r="C5" s="91"/>
      <c r="D5" s="91"/>
      <c r="E5" s="91"/>
      <c r="F5" s="91"/>
      <c r="G5" s="91"/>
    </row>
    <row r="6" spans="1:7" ht="24" customHeight="1">
      <c r="A6" s="218" t="s">
        <v>691</v>
      </c>
      <c r="B6" s="312">
        <v>7817</v>
      </c>
      <c r="C6" s="325">
        <v>5343</v>
      </c>
      <c r="D6" s="313">
        <v>5160</v>
      </c>
      <c r="E6" s="325">
        <v>4685</v>
      </c>
      <c r="F6" s="325">
        <v>2980</v>
      </c>
      <c r="G6" s="220" t="s">
        <v>692</v>
      </c>
    </row>
    <row r="7" spans="1:7" ht="36.75" customHeight="1">
      <c r="A7" s="221" t="s">
        <v>693</v>
      </c>
      <c r="B7" s="245">
        <v>202</v>
      </c>
      <c r="C7" s="322" t="s">
        <v>559</v>
      </c>
      <c r="D7" s="322" t="s">
        <v>559</v>
      </c>
      <c r="E7" s="322" t="s">
        <v>559</v>
      </c>
      <c r="F7" s="322" t="s">
        <v>559</v>
      </c>
      <c r="G7" s="224" t="s">
        <v>695</v>
      </c>
    </row>
    <row r="8" spans="1:7" ht="24" customHeight="1">
      <c r="A8" s="221" t="s">
        <v>696</v>
      </c>
      <c r="B8" s="245">
        <v>69</v>
      </c>
      <c r="C8" s="294">
        <v>64</v>
      </c>
      <c r="D8" s="91">
        <v>52</v>
      </c>
      <c r="E8" s="322">
        <v>52</v>
      </c>
      <c r="F8" s="322">
        <v>50</v>
      </c>
      <c r="G8" s="225" t="s">
        <v>697</v>
      </c>
    </row>
    <row r="9" spans="1:7" ht="24" customHeight="1">
      <c r="A9" s="221" t="s">
        <v>698</v>
      </c>
      <c r="B9" s="245">
        <v>46</v>
      </c>
      <c r="C9" s="294">
        <v>33</v>
      </c>
      <c r="D9" s="91">
        <v>27</v>
      </c>
      <c r="E9" s="322">
        <v>30</v>
      </c>
      <c r="F9" s="322">
        <v>23</v>
      </c>
      <c r="G9" s="225" t="s">
        <v>699</v>
      </c>
    </row>
    <row r="10" spans="1:7" ht="24" customHeight="1">
      <c r="A10" s="221" t="s">
        <v>700</v>
      </c>
      <c r="B10" s="245">
        <v>1176</v>
      </c>
      <c r="C10" s="294">
        <v>683</v>
      </c>
      <c r="D10" s="91">
        <v>564</v>
      </c>
      <c r="E10" s="322">
        <v>600</v>
      </c>
      <c r="F10" s="322">
        <v>540</v>
      </c>
      <c r="G10" s="225" t="s">
        <v>701</v>
      </c>
    </row>
    <row r="11" spans="1:7" ht="24" customHeight="1">
      <c r="A11" s="221" t="s">
        <v>702</v>
      </c>
      <c r="B11" s="245">
        <v>1503</v>
      </c>
      <c r="C11" s="294">
        <v>844</v>
      </c>
      <c r="D11" s="91">
        <v>1072</v>
      </c>
      <c r="E11" s="322">
        <v>890</v>
      </c>
      <c r="F11" s="322">
        <v>199</v>
      </c>
      <c r="G11" s="225" t="s">
        <v>703</v>
      </c>
    </row>
    <row r="12" spans="1:7" ht="24" customHeight="1">
      <c r="A12" s="221" t="s">
        <v>704</v>
      </c>
      <c r="B12" s="245">
        <v>151</v>
      </c>
      <c r="C12" s="294">
        <v>68</v>
      </c>
      <c r="D12" s="91">
        <v>59</v>
      </c>
      <c r="E12" s="322">
        <v>63</v>
      </c>
      <c r="F12" s="322">
        <v>53</v>
      </c>
      <c r="G12" s="225" t="s">
        <v>705</v>
      </c>
    </row>
    <row r="13" spans="1:7" ht="24" customHeight="1">
      <c r="A13" s="221" t="s">
        <v>706</v>
      </c>
      <c r="B13" s="245">
        <v>41</v>
      </c>
      <c r="C13" s="294">
        <v>31</v>
      </c>
      <c r="D13" s="91">
        <v>38</v>
      </c>
      <c r="E13" s="322">
        <v>40</v>
      </c>
      <c r="F13" s="322">
        <v>42</v>
      </c>
      <c r="G13" s="225" t="s">
        <v>707</v>
      </c>
    </row>
    <row r="14" spans="1:7" ht="24" customHeight="1">
      <c r="A14" s="221" t="s">
        <v>708</v>
      </c>
      <c r="B14" s="245">
        <v>838</v>
      </c>
      <c r="C14" s="294">
        <v>931</v>
      </c>
      <c r="D14" s="91">
        <v>831</v>
      </c>
      <c r="E14" s="322">
        <v>742</v>
      </c>
      <c r="F14" s="322">
        <v>164</v>
      </c>
      <c r="G14" s="225" t="s">
        <v>709</v>
      </c>
    </row>
    <row r="15" spans="1:7" ht="24" customHeight="1">
      <c r="A15" s="221" t="s">
        <v>710</v>
      </c>
      <c r="B15" s="245">
        <v>91</v>
      </c>
      <c r="C15" s="294">
        <v>58</v>
      </c>
      <c r="D15" s="91">
        <v>60</v>
      </c>
      <c r="E15" s="322">
        <v>61</v>
      </c>
      <c r="F15" s="322">
        <v>55</v>
      </c>
      <c r="G15" s="225" t="s">
        <v>711</v>
      </c>
    </row>
    <row r="16" spans="1:7" ht="24" customHeight="1">
      <c r="A16" s="221" t="s">
        <v>712</v>
      </c>
      <c r="B16" s="245">
        <v>810</v>
      </c>
      <c r="C16" s="294">
        <v>667</v>
      </c>
      <c r="D16" s="91">
        <v>587</v>
      </c>
      <c r="E16" s="322">
        <v>468</v>
      </c>
      <c r="F16" s="322">
        <v>518</v>
      </c>
      <c r="G16" s="225" t="s">
        <v>713</v>
      </c>
    </row>
    <row r="17" spans="1:7" ht="24" customHeight="1">
      <c r="A17" s="221" t="s">
        <v>714</v>
      </c>
      <c r="B17" s="245">
        <v>41</v>
      </c>
      <c r="C17" s="294">
        <v>29</v>
      </c>
      <c r="D17" s="91">
        <v>28</v>
      </c>
      <c r="E17" s="322">
        <v>33</v>
      </c>
      <c r="F17" s="322">
        <v>34</v>
      </c>
      <c r="G17" s="225" t="s">
        <v>715</v>
      </c>
    </row>
    <row r="18" spans="1:7" ht="24" customHeight="1">
      <c r="A18" s="221" t="s">
        <v>716</v>
      </c>
      <c r="B18" s="245">
        <v>321</v>
      </c>
      <c r="C18" s="294">
        <v>82</v>
      </c>
      <c r="D18" s="91">
        <v>36</v>
      </c>
      <c r="E18" s="322">
        <v>40</v>
      </c>
      <c r="F18" s="274" t="s">
        <v>949</v>
      </c>
      <c r="G18" s="225" t="s">
        <v>717</v>
      </c>
    </row>
    <row r="19" spans="1:7" ht="24" customHeight="1">
      <c r="A19" s="221" t="s">
        <v>718</v>
      </c>
      <c r="B19" s="245">
        <v>230</v>
      </c>
      <c r="C19" s="294">
        <v>208</v>
      </c>
      <c r="D19" s="91">
        <v>156</v>
      </c>
      <c r="E19" s="322">
        <v>150</v>
      </c>
      <c r="F19" s="322">
        <v>143</v>
      </c>
      <c r="G19" s="225" t="s">
        <v>719</v>
      </c>
    </row>
    <row r="20" spans="1:7" ht="24" customHeight="1">
      <c r="A20" s="221" t="s">
        <v>720</v>
      </c>
      <c r="B20" s="245">
        <v>88</v>
      </c>
      <c r="C20" s="294">
        <v>74</v>
      </c>
      <c r="D20" s="91">
        <v>69</v>
      </c>
      <c r="E20" s="322">
        <v>72</v>
      </c>
      <c r="F20" s="322">
        <v>48</v>
      </c>
      <c r="G20" s="225" t="s">
        <v>721</v>
      </c>
    </row>
    <row r="21" spans="1:7" ht="24" customHeight="1">
      <c r="A21" s="221" t="s">
        <v>722</v>
      </c>
      <c r="B21" s="245">
        <v>292</v>
      </c>
      <c r="C21" s="294">
        <v>176</v>
      </c>
      <c r="D21" s="91">
        <v>150</v>
      </c>
      <c r="E21" s="322">
        <v>145</v>
      </c>
      <c r="F21" s="322">
        <v>93</v>
      </c>
      <c r="G21" s="225" t="s">
        <v>723</v>
      </c>
    </row>
    <row r="22" spans="1:7" ht="24" customHeight="1">
      <c r="A22" s="221" t="s">
        <v>724</v>
      </c>
      <c r="B22" s="245">
        <v>183</v>
      </c>
      <c r="C22" s="294">
        <v>69</v>
      </c>
      <c r="D22" s="91">
        <v>69</v>
      </c>
      <c r="E22" s="322">
        <v>73</v>
      </c>
      <c r="F22" s="322">
        <v>67</v>
      </c>
      <c r="G22" s="225" t="s">
        <v>725</v>
      </c>
    </row>
    <row r="23" spans="1:7" ht="24" customHeight="1">
      <c r="A23" s="221" t="s">
        <v>726</v>
      </c>
      <c r="B23" s="245">
        <v>110</v>
      </c>
      <c r="C23" s="294">
        <v>59</v>
      </c>
      <c r="D23" s="91">
        <v>56</v>
      </c>
      <c r="E23" s="322">
        <v>57</v>
      </c>
      <c r="F23" s="322">
        <v>51</v>
      </c>
      <c r="G23" s="225" t="s">
        <v>727</v>
      </c>
    </row>
    <row r="24" spans="1:7" ht="24" customHeight="1">
      <c r="A24" s="221" t="s">
        <v>728</v>
      </c>
      <c r="B24" s="245">
        <v>57</v>
      </c>
      <c r="C24" s="294">
        <v>46</v>
      </c>
      <c r="D24" s="91">
        <v>42</v>
      </c>
      <c r="E24" s="322">
        <v>34</v>
      </c>
      <c r="F24" s="322">
        <v>28</v>
      </c>
      <c r="G24" s="225" t="s">
        <v>729</v>
      </c>
    </row>
    <row r="25" spans="1:7" ht="24" customHeight="1">
      <c r="A25" s="221" t="s">
        <v>730</v>
      </c>
      <c r="B25" s="245">
        <v>62</v>
      </c>
      <c r="C25" s="294">
        <v>30</v>
      </c>
      <c r="D25" s="91">
        <v>31</v>
      </c>
      <c r="E25" s="322">
        <v>31</v>
      </c>
      <c r="F25" s="322">
        <v>28</v>
      </c>
      <c r="G25" s="225" t="s">
        <v>731</v>
      </c>
    </row>
    <row r="26" spans="1:7" ht="24" customHeight="1">
      <c r="A26" s="221" t="s">
        <v>732</v>
      </c>
      <c r="B26" s="245">
        <v>298</v>
      </c>
      <c r="C26" s="294">
        <v>288</v>
      </c>
      <c r="D26" s="91">
        <v>309</v>
      </c>
      <c r="E26" s="322">
        <v>239</v>
      </c>
      <c r="F26" s="322">
        <v>129</v>
      </c>
      <c r="G26" s="225" t="s">
        <v>733</v>
      </c>
    </row>
    <row r="27" spans="1:7" ht="24" customHeight="1">
      <c r="A27" s="221" t="s">
        <v>734</v>
      </c>
      <c r="B27" s="245">
        <v>78</v>
      </c>
      <c r="C27" s="294">
        <v>69</v>
      </c>
      <c r="D27" s="91">
        <v>57</v>
      </c>
      <c r="E27" s="322">
        <v>48</v>
      </c>
      <c r="F27" s="322">
        <v>11</v>
      </c>
      <c r="G27" s="225" t="s">
        <v>735</v>
      </c>
    </row>
    <row r="28" spans="1:7" ht="24" customHeight="1">
      <c r="A28" s="221" t="s">
        <v>736</v>
      </c>
      <c r="B28" s="245">
        <v>50</v>
      </c>
      <c r="C28" s="294">
        <v>40</v>
      </c>
      <c r="D28" s="91">
        <v>44</v>
      </c>
      <c r="E28" s="322">
        <v>48</v>
      </c>
      <c r="F28" s="322">
        <v>35</v>
      </c>
      <c r="G28" s="225" t="s">
        <v>737</v>
      </c>
    </row>
    <row r="29" spans="1:7" ht="24" customHeight="1">
      <c r="A29" s="221" t="s">
        <v>738</v>
      </c>
      <c r="B29" s="245">
        <v>207</v>
      </c>
      <c r="C29" s="294">
        <v>106</v>
      </c>
      <c r="D29" s="91">
        <v>75</v>
      </c>
      <c r="E29" s="322">
        <v>82</v>
      </c>
      <c r="F29" s="322">
        <v>69</v>
      </c>
      <c r="G29" s="225" t="s">
        <v>739</v>
      </c>
    </row>
    <row r="30" spans="1:7" ht="24" customHeight="1">
      <c r="A30" s="221" t="s">
        <v>740</v>
      </c>
      <c r="B30" s="245">
        <v>50</v>
      </c>
      <c r="C30" s="294">
        <v>39</v>
      </c>
      <c r="D30" s="91">
        <v>41</v>
      </c>
      <c r="E30" s="322">
        <v>38</v>
      </c>
      <c r="F30" s="322">
        <v>34</v>
      </c>
      <c r="G30" s="225" t="s">
        <v>741</v>
      </c>
    </row>
    <row r="31" spans="1:7" ht="24" customHeight="1">
      <c r="A31" s="221" t="s">
        <v>742</v>
      </c>
      <c r="B31" s="245">
        <v>119</v>
      </c>
      <c r="C31" s="294">
        <v>78</v>
      </c>
      <c r="D31" s="91">
        <v>67</v>
      </c>
      <c r="E31" s="322">
        <v>68</v>
      </c>
      <c r="F31" s="322">
        <v>42</v>
      </c>
      <c r="G31" s="225" t="s">
        <v>743</v>
      </c>
    </row>
    <row r="32" spans="1:7" ht="24" customHeight="1">
      <c r="A32" s="221" t="s">
        <v>744</v>
      </c>
      <c r="B32" s="245">
        <v>650</v>
      </c>
      <c r="C32" s="294">
        <v>571</v>
      </c>
      <c r="D32" s="91">
        <v>640</v>
      </c>
      <c r="E32" s="322">
        <v>580</v>
      </c>
      <c r="F32" s="322">
        <v>524</v>
      </c>
      <c r="G32" s="228" t="s">
        <v>745</v>
      </c>
    </row>
    <row r="33" spans="1:7" ht="24" customHeight="1">
      <c r="A33" s="221" t="s">
        <v>746</v>
      </c>
      <c r="B33" s="245">
        <v>54</v>
      </c>
      <c r="C33" s="322" t="s">
        <v>559</v>
      </c>
      <c r="D33" s="274" t="s">
        <v>559</v>
      </c>
      <c r="E33" s="322" t="s">
        <v>559</v>
      </c>
      <c r="F33" s="322" t="s">
        <v>559</v>
      </c>
      <c r="G33" s="225" t="s">
        <v>747</v>
      </c>
    </row>
  </sheetData>
  <mergeCells count="3">
    <mergeCell ref="A1:G1"/>
    <mergeCell ref="A2:G2"/>
    <mergeCell ref="A3:G3"/>
  </mergeCells>
  <pageMargins left="0.59055118110236227" right="0.59055118110236227" top="0.78740157480314965" bottom="0.78740157480314965" header="0.31496062992125984" footer="0.31496062992125984"/>
  <pageSetup paperSize="9" scale="95" orientation="portrait" r:id="rId1"/>
  <headerFooter>
    <oddFooter>&amp;C&amp;11 48</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sqref="A1:G1"/>
    </sheetView>
  </sheetViews>
  <sheetFormatPr defaultColWidth="5.83203125" defaultRowHeight="12"/>
  <cols>
    <col min="1" max="1" width="24.83203125" customWidth="1"/>
    <col min="2" max="6" width="13.33203125" customWidth="1"/>
    <col min="7" max="7" width="24.83203125" customWidth="1"/>
  </cols>
  <sheetData>
    <row r="1" spans="1:7" ht="19.7" customHeight="1">
      <c r="A1" s="593" t="s">
        <v>1005</v>
      </c>
      <c r="B1" s="593"/>
      <c r="C1" s="593"/>
      <c r="D1" s="593"/>
      <c r="E1" s="593"/>
      <c r="F1" s="593"/>
      <c r="G1" s="593"/>
    </row>
    <row r="2" spans="1:7" ht="19.7" customHeight="1">
      <c r="A2" s="594" t="s">
        <v>1006</v>
      </c>
      <c r="B2" s="594"/>
      <c r="C2" s="594"/>
      <c r="D2" s="594"/>
      <c r="E2" s="594"/>
      <c r="F2" s="594"/>
      <c r="G2" s="594"/>
    </row>
    <row r="3" spans="1:7" ht="19.7" customHeight="1">
      <c r="A3" s="703" t="s">
        <v>962</v>
      </c>
      <c r="B3" s="703"/>
      <c r="C3" s="703"/>
      <c r="D3" s="703"/>
      <c r="E3" s="703"/>
      <c r="F3" s="703"/>
      <c r="G3" s="703"/>
    </row>
    <row r="4" spans="1:7" ht="19.7" customHeight="1">
      <c r="A4" s="258"/>
      <c r="B4" s="288">
        <v>2010</v>
      </c>
      <c r="C4" s="289">
        <v>2015</v>
      </c>
      <c r="D4" s="290">
        <v>2020</v>
      </c>
      <c r="E4" s="289">
        <v>2021</v>
      </c>
      <c r="F4" s="289">
        <v>2022</v>
      </c>
      <c r="G4" s="259"/>
    </row>
    <row r="5" spans="1:7" ht="6" customHeight="1">
      <c r="A5" s="91"/>
      <c r="B5" s="91"/>
      <c r="C5" s="91"/>
      <c r="D5" s="91"/>
      <c r="E5" s="91"/>
      <c r="F5" s="91"/>
      <c r="G5" s="91"/>
    </row>
    <row r="6" spans="1:7" ht="24" customHeight="1">
      <c r="A6" s="218" t="s">
        <v>691</v>
      </c>
      <c r="B6" s="326">
        <v>1744</v>
      </c>
      <c r="C6" s="327">
        <f>SUM(C8:C31)</f>
        <v>854</v>
      </c>
      <c r="D6" s="313">
        <v>518</v>
      </c>
      <c r="E6" s="313">
        <v>542</v>
      </c>
      <c r="F6" s="313">
        <v>374</v>
      </c>
      <c r="G6" s="220" t="s">
        <v>692</v>
      </c>
    </row>
    <row r="7" spans="1:7" ht="36.75" customHeight="1">
      <c r="A7" s="221" t="s">
        <v>693</v>
      </c>
      <c r="B7" s="253">
        <v>96</v>
      </c>
      <c r="C7" s="253" t="s">
        <v>559</v>
      </c>
      <c r="D7" s="253" t="s">
        <v>559</v>
      </c>
      <c r="E7" s="322" t="s">
        <v>559</v>
      </c>
      <c r="F7" s="322" t="s">
        <v>559</v>
      </c>
      <c r="G7" s="224" t="s">
        <v>695</v>
      </c>
    </row>
    <row r="8" spans="1:7" ht="24" customHeight="1">
      <c r="A8" s="221" t="s">
        <v>696</v>
      </c>
      <c r="B8" s="253">
        <v>2</v>
      </c>
      <c r="C8" s="253">
        <v>1</v>
      </c>
      <c r="D8" s="91">
        <v>0</v>
      </c>
      <c r="E8" s="91">
        <v>1</v>
      </c>
      <c r="F8" s="91">
        <v>1</v>
      </c>
      <c r="G8" s="225" t="s">
        <v>697</v>
      </c>
    </row>
    <row r="9" spans="1:7" ht="24" customHeight="1">
      <c r="A9" s="221" t="s">
        <v>698</v>
      </c>
      <c r="B9" s="253">
        <v>4</v>
      </c>
      <c r="C9" s="253">
        <v>0</v>
      </c>
      <c r="D9" s="91">
        <v>0</v>
      </c>
      <c r="E9" s="91">
        <v>1</v>
      </c>
      <c r="F9" s="274" t="s">
        <v>949</v>
      </c>
      <c r="G9" s="225" t="s">
        <v>699</v>
      </c>
    </row>
    <row r="10" spans="1:7" ht="24" customHeight="1">
      <c r="A10" s="221" t="s">
        <v>700</v>
      </c>
      <c r="B10" s="253">
        <v>504</v>
      </c>
      <c r="C10" s="253">
        <v>267</v>
      </c>
      <c r="D10" s="91">
        <v>128</v>
      </c>
      <c r="E10" s="91">
        <v>120</v>
      </c>
      <c r="F10" s="91">
        <v>111</v>
      </c>
      <c r="G10" s="225" t="s">
        <v>701</v>
      </c>
    </row>
    <row r="11" spans="1:7" ht="24" customHeight="1">
      <c r="A11" s="221" t="s">
        <v>702</v>
      </c>
      <c r="B11" s="253">
        <v>550</v>
      </c>
      <c r="C11" s="253">
        <v>264</v>
      </c>
      <c r="D11" s="91">
        <v>76</v>
      </c>
      <c r="E11" s="91">
        <v>90</v>
      </c>
      <c r="F11" s="91">
        <v>37</v>
      </c>
      <c r="G11" s="225" t="s">
        <v>703</v>
      </c>
    </row>
    <row r="12" spans="1:7" ht="24" customHeight="1">
      <c r="A12" s="221" t="s">
        <v>704</v>
      </c>
      <c r="B12" s="253">
        <v>6</v>
      </c>
      <c r="C12" s="253">
        <v>3</v>
      </c>
      <c r="D12" s="91">
        <v>2</v>
      </c>
      <c r="E12" s="91">
        <v>2</v>
      </c>
      <c r="F12" s="91">
        <v>1</v>
      </c>
      <c r="G12" s="225" t="s">
        <v>705</v>
      </c>
    </row>
    <row r="13" spans="1:7" ht="24" customHeight="1">
      <c r="A13" s="221" t="s">
        <v>706</v>
      </c>
      <c r="B13" s="253">
        <v>8</v>
      </c>
      <c r="C13" s="253">
        <v>2</v>
      </c>
      <c r="D13" s="91">
        <v>3</v>
      </c>
      <c r="E13" s="91">
        <v>4</v>
      </c>
      <c r="F13" s="91">
        <v>4</v>
      </c>
      <c r="G13" s="225" t="s">
        <v>707</v>
      </c>
    </row>
    <row r="14" spans="1:7" ht="24" customHeight="1">
      <c r="A14" s="221" t="s">
        <v>708</v>
      </c>
      <c r="B14" s="253">
        <v>73</v>
      </c>
      <c r="C14" s="253">
        <v>70</v>
      </c>
      <c r="D14" s="91">
        <v>12</v>
      </c>
      <c r="E14" s="91">
        <v>7</v>
      </c>
      <c r="F14" s="91">
        <v>1</v>
      </c>
      <c r="G14" s="225" t="s">
        <v>709</v>
      </c>
    </row>
    <row r="15" spans="1:7" ht="24" customHeight="1">
      <c r="A15" s="221" t="s">
        <v>710</v>
      </c>
      <c r="B15" s="253">
        <v>15</v>
      </c>
      <c r="C15" s="253">
        <v>1</v>
      </c>
      <c r="D15" s="91">
        <v>1</v>
      </c>
      <c r="E15" s="91">
        <v>1</v>
      </c>
      <c r="F15" s="91">
        <v>0</v>
      </c>
      <c r="G15" s="225" t="s">
        <v>711</v>
      </c>
    </row>
    <row r="16" spans="1:7" ht="24" customHeight="1">
      <c r="A16" s="221" t="s">
        <v>712</v>
      </c>
      <c r="B16" s="253">
        <v>14</v>
      </c>
      <c r="C16" s="253">
        <v>4</v>
      </c>
      <c r="D16" s="91">
        <v>2</v>
      </c>
      <c r="E16" s="91">
        <v>1</v>
      </c>
      <c r="F16" s="91">
        <v>2</v>
      </c>
      <c r="G16" s="225" t="s">
        <v>713</v>
      </c>
    </row>
    <row r="17" spans="1:7" ht="24" customHeight="1">
      <c r="A17" s="221" t="s">
        <v>714</v>
      </c>
      <c r="B17" s="253">
        <v>24</v>
      </c>
      <c r="C17" s="253">
        <v>4</v>
      </c>
      <c r="D17" s="91">
        <v>4</v>
      </c>
      <c r="E17" s="91">
        <v>16</v>
      </c>
      <c r="F17" s="91">
        <v>17</v>
      </c>
      <c r="G17" s="225" t="s">
        <v>715</v>
      </c>
    </row>
    <row r="18" spans="1:7" ht="24" customHeight="1">
      <c r="A18" s="221" t="s">
        <v>716</v>
      </c>
      <c r="B18" s="253">
        <v>96</v>
      </c>
      <c r="C18" s="253">
        <v>72</v>
      </c>
      <c r="D18" s="91">
        <v>34</v>
      </c>
      <c r="E18" s="91">
        <v>21</v>
      </c>
      <c r="F18" s="274" t="s">
        <v>949</v>
      </c>
      <c r="G18" s="225" t="s">
        <v>717</v>
      </c>
    </row>
    <row r="19" spans="1:7" ht="24" customHeight="1">
      <c r="A19" s="221" t="s">
        <v>718</v>
      </c>
      <c r="B19" s="253">
        <v>59</v>
      </c>
      <c r="C19" s="253">
        <v>45</v>
      </c>
      <c r="D19" s="91">
        <v>123</v>
      </c>
      <c r="E19" s="91">
        <v>120</v>
      </c>
      <c r="F19" s="91">
        <v>114</v>
      </c>
      <c r="G19" s="225" t="s">
        <v>719</v>
      </c>
    </row>
    <row r="20" spans="1:7" ht="24" customHeight="1">
      <c r="A20" s="221" t="s">
        <v>720</v>
      </c>
      <c r="B20" s="253">
        <v>29</v>
      </c>
      <c r="C20" s="253">
        <v>21</v>
      </c>
      <c r="D20" s="91">
        <v>21</v>
      </c>
      <c r="E20" s="91">
        <v>20</v>
      </c>
      <c r="F20" s="91">
        <v>13</v>
      </c>
      <c r="G20" s="225" t="s">
        <v>721</v>
      </c>
    </row>
    <row r="21" spans="1:7" ht="24" customHeight="1">
      <c r="A21" s="221" t="s">
        <v>722</v>
      </c>
      <c r="B21" s="253">
        <v>145</v>
      </c>
      <c r="C21" s="253">
        <v>44</v>
      </c>
      <c r="D21" s="91">
        <v>25</v>
      </c>
      <c r="E21" s="91">
        <v>32</v>
      </c>
      <c r="F21" s="91">
        <v>5</v>
      </c>
      <c r="G21" s="225" t="s">
        <v>723</v>
      </c>
    </row>
    <row r="22" spans="1:7" ht="24" customHeight="1">
      <c r="A22" s="221" t="s">
        <v>724</v>
      </c>
      <c r="B22" s="253">
        <v>5</v>
      </c>
      <c r="C22" s="253">
        <v>3</v>
      </c>
      <c r="D22" s="91">
        <v>2</v>
      </c>
      <c r="E22" s="91">
        <v>25</v>
      </c>
      <c r="F22" s="91">
        <v>23</v>
      </c>
      <c r="G22" s="225" t="s">
        <v>725</v>
      </c>
    </row>
    <row r="23" spans="1:7" ht="24" customHeight="1">
      <c r="A23" s="221" t="s">
        <v>726</v>
      </c>
      <c r="B23" s="253">
        <v>10</v>
      </c>
      <c r="C23" s="253">
        <v>6</v>
      </c>
      <c r="D23" s="91">
        <v>15</v>
      </c>
      <c r="E23" s="91">
        <v>8</v>
      </c>
      <c r="F23" s="91">
        <v>4</v>
      </c>
      <c r="G23" s="225" t="s">
        <v>727</v>
      </c>
    </row>
    <row r="24" spans="1:7" ht="24" customHeight="1">
      <c r="A24" s="221" t="s">
        <v>728</v>
      </c>
      <c r="B24" s="253">
        <v>20</v>
      </c>
      <c r="C24" s="253">
        <v>22</v>
      </c>
      <c r="D24" s="91">
        <v>20</v>
      </c>
      <c r="E24" s="91">
        <v>19</v>
      </c>
      <c r="F24" s="91">
        <v>15</v>
      </c>
      <c r="G24" s="225" t="s">
        <v>729</v>
      </c>
    </row>
    <row r="25" spans="1:7" ht="24" customHeight="1">
      <c r="A25" s="221" t="s">
        <v>730</v>
      </c>
      <c r="B25" s="253">
        <v>2</v>
      </c>
      <c r="C25" s="253">
        <v>2</v>
      </c>
      <c r="D25" s="91">
        <v>2</v>
      </c>
      <c r="E25" s="91">
        <v>2</v>
      </c>
      <c r="F25" s="91">
        <v>2</v>
      </c>
      <c r="G25" s="225" t="s">
        <v>731</v>
      </c>
    </row>
    <row r="26" spans="1:7" ht="24" customHeight="1">
      <c r="A26" s="221" t="s">
        <v>732</v>
      </c>
      <c r="B26" s="253">
        <v>14</v>
      </c>
      <c r="C26" s="253">
        <v>10</v>
      </c>
      <c r="D26" s="91">
        <v>13</v>
      </c>
      <c r="E26" s="91">
        <v>5</v>
      </c>
      <c r="F26" s="91">
        <v>3</v>
      </c>
      <c r="G26" s="225" t="s">
        <v>733</v>
      </c>
    </row>
    <row r="27" spans="1:7" ht="24" customHeight="1">
      <c r="A27" s="221" t="s">
        <v>734</v>
      </c>
      <c r="B27" s="253">
        <v>2</v>
      </c>
      <c r="C27" s="253">
        <v>0</v>
      </c>
      <c r="D27" s="91">
        <v>2</v>
      </c>
      <c r="E27" s="91">
        <v>9</v>
      </c>
      <c r="F27" s="274" t="s">
        <v>949</v>
      </c>
      <c r="G27" s="225" t="s">
        <v>735</v>
      </c>
    </row>
    <row r="28" spans="1:7" ht="24" customHeight="1">
      <c r="A28" s="221" t="s">
        <v>736</v>
      </c>
      <c r="B28" s="253">
        <v>2</v>
      </c>
      <c r="C28" s="253">
        <v>1</v>
      </c>
      <c r="D28" s="91">
        <v>1</v>
      </c>
      <c r="E28" s="91">
        <v>1</v>
      </c>
      <c r="F28" s="91">
        <v>0</v>
      </c>
      <c r="G28" s="225" t="s">
        <v>737</v>
      </c>
    </row>
    <row r="29" spans="1:7" ht="24" customHeight="1">
      <c r="A29" s="221" t="s">
        <v>738</v>
      </c>
      <c r="B29" s="253">
        <v>11</v>
      </c>
      <c r="C29" s="253">
        <v>5</v>
      </c>
      <c r="D29" s="91">
        <v>3</v>
      </c>
      <c r="E29" s="91">
        <v>4</v>
      </c>
      <c r="F29" s="91">
        <v>4</v>
      </c>
      <c r="G29" s="225" t="s">
        <v>739</v>
      </c>
    </row>
    <row r="30" spans="1:7" ht="24" customHeight="1">
      <c r="A30" s="221" t="s">
        <v>740</v>
      </c>
      <c r="B30" s="253">
        <v>7</v>
      </c>
      <c r="C30" s="253">
        <v>2</v>
      </c>
      <c r="D30" s="91">
        <v>2</v>
      </c>
      <c r="E30" s="91">
        <v>2</v>
      </c>
      <c r="F30" s="91">
        <v>1</v>
      </c>
      <c r="G30" s="225" t="s">
        <v>741</v>
      </c>
    </row>
    <row r="31" spans="1:7" ht="24" customHeight="1">
      <c r="A31" s="221" t="s">
        <v>742</v>
      </c>
      <c r="B31" s="253">
        <v>19</v>
      </c>
      <c r="C31" s="253">
        <v>5</v>
      </c>
      <c r="D31" s="91">
        <v>11</v>
      </c>
      <c r="E31" s="91">
        <v>15</v>
      </c>
      <c r="F31" s="91">
        <v>1</v>
      </c>
      <c r="G31" s="225" t="s">
        <v>743</v>
      </c>
    </row>
    <row r="32" spans="1:7" ht="24" customHeight="1">
      <c r="A32" s="221" t="s">
        <v>744</v>
      </c>
      <c r="B32" s="253">
        <v>0</v>
      </c>
      <c r="C32" s="253">
        <v>21</v>
      </c>
      <c r="D32" s="91">
        <v>16</v>
      </c>
      <c r="E32" s="91">
        <v>16</v>
      </c>
      <c r="F32" s="91">
        <v>15</v>
      </c>
      <c r="G32" s="228" t="s">
        <v>745</v>
      </c>
    </row>
    <row r="33" spans="1:7" ht="24" customHeight="1">
      <c r="A33" s="221" t="s">
        <v>746</v>
      </c>
      <c r="B33" s="253">
        <v>27</v>
      </c>
      <c r="C33" s="253" t="s">
        <v>559</v>
      </c>
      <c r="D33" s="253" t="s">
        <v>559</v>
      </c>
      <c r="E33" s="322" t="s">
        <v>559</v>
      </c>
      <c r="F33" s="322" t="s">
        <v>559</v>
      </c>
      <c r="G33" s="225" t="s">
        <v>747</v>
      </c>
    </row>
  </sheetData>
  <mergeCells count="3">
    <mergeCell ref="A1:G1"/>
    <mergeCell ref="A2:G2"/>
    <mergeCell ref="A3:G3"/>
  </mergeCells>
  <pageMargins left="0.59055118110236227" right="0.59055118110236227" top="0.78740157480314965" bottom="0.78740157480314965" header="0.31496062992125984" footer="0.31496062992125984"/>
  <pageSetup paperSize="9" scale="95" orientation="portrait" r:id="rId1"/>
  <headerFooter>
    <oddFooter>&amp;C&amp;11 49</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sqref="A1:G1"/>
    </sheetView>
  </sheetViews>
  <sheetFormatPr defaultColWidth="5.83203125" defaultRowHeight="12"/>
  <cols>
    <col min="1" max="1" width="24.83203125" customWidth="1"/>
    <col min="2" max="6" width="13.33203125" customWidth="1"/>
    <col min="7" max="7" width="25.33203125" customWidth="1"/>
  </cols>
  <sheetData>
    <row r="1" spans="1:7" ht="19.7" customHeight="1">
      <c r="A1" s="593" t="s">
        <v>1007</v>
      </c>
      <c r="B1" s="593"/>
      <c r="C1" s="593"/>
      <c r="D1" s="593"/>
      <c r="E1" s="593"/>
      <c r="F1" s="593"/>
      <c r="G1" s="593"/>
    </row>
    <row r="2" spans="1:7" ht="18.600000000000001" customHeight="1">
      <c r="A2" s="593" t="s">
        <v>1008</v>
      </c>
      <c r="B2" s="593"/>
      <c r="C2" s="593"/>
      <c r="D2" s="593"/>
      <c r="E2" s="593"/>
      <c r="F2" s="593"/>
      <c r="G2" s="593"/>
    </row>
    <row r="3" spans="1:7" ht="19.7" customHeight="1">
      <c r="A3" s="594" t="s">
        <v>1009</v>
      </c>
      <c r="B3" s="594"/>
      <c r="C3" s="594"/>
      <c r="D3" s="594"/>
      <c r="E3" s="594"/>
      <c r="F3" s="594"/>
      <c r="G3" s="594"/>
    </row>
    <row r="4" spans="1:7" ht="19.7" customHeight="1">
      <c r="A4" s="703" t="s">
        <v>962</v>
      </c>
      <c r="B4" s="703"/>
      <c r="C4" s="703"/>
      <c r="D4" s="703"/>
      <c r="E4" s="703"/>
      <c r="F4" s="703"/>
      <c r="G4" s="703"/>
    </row>
    <row r="5" spans="1:7" ht="19.7" customHeight="1">
      <c r="A5" s="258"/>
      <c r="B5" s="288">
        <v>2010</v>
      </c>
      <c r="C5" s="289">
        <v>2015</v>
      </c>
      <c r="D5" s="290">
        <v>2020</v>
      </c>
      <c r="E5" s="289">
        <v>2021</v>
      </c>
      <c r="F5" s="289">
        <v>2022</v>
      </c>
      <c r="G5" s="259"/>
    </row>
    <row r="6" spans="1:7" ht="6" customHeight="1">
      <c r="A6" s="91"/>
      <c r="B6" s="91"/>
      <c r="C6" s="91"/>
      <c r="D6" s="91"/>
      <c r="E6" s="91"/>
      <c r="F6" s="91"/>
      <c r="G6" s="91"/>
    </row>
    <row r="7" spans="1:7" ht="23.45" customHeight="1">
      <c r="A7" s="218" t="s">
        <v>691</v>
      </c>
      <c r="B7" s="303">
        <f>SUM(B8:B34)</f>
        <v>312</v>
      </c>
      <c r="C7" s="303">
        <v>184</v>
      </c>
      <c r="D7" s="313">
        <v>100</v>
      </c>
      <c r="E7" s="313">
        <v>120</v>
      </c>
      <c r="F7" s="313">
        <f>SUM(F9:F33)</f>
        <v>80</v>
      </c>
      <c r="G7" s="220" t="s">
        <v>692</v>
      </c>
    </row>
    <row r="8" spans="1:7" ht="36.75" customHeight="1">
      <c r="A8" s="221" t="s">
        <v>693</v>
      </c>
      <c r="B8" s="322">
        <v>43</v>
      </c>
      <c r="C8" s="253" t="s">
        <v>559</v>
      </c>
      <c r="D8" s="253" t="s">
        <v>559</v>
      </c>
      <c r="E8" s="253" t="s">
        <v>559</v>
      </c>
      <c r="F8" s="253" t="s">
        <v>559</v>
      </c>
      <c r="G8" s="224" t="s">
        <v>695</v>
      </c>
    </row>
    <row r="9" spans="1:7" ht="23.45" customHeight="1">
      <c r="A9" s="221" t="s">
        <v>696</v>
      </c>
      <c r="B9" s="322" t="s">
        <v>25</v>
      </c>
      <c r="C9" s="294">
        <v>0</v>
      </c>
      <c r="D9" s="274" t="s">
        <v>949</v>
      </c>
      <c r="E9" s="274">
        <v>0</v>
      </c>
      <c r="F9" s="274" t="s">
        <v>949</v>
      </c>
      <c r="G9" s="225" t="s">
        <v>697</v>
      </c>
    </row>
    <row r="10" spans="1:7" ht="23.45" customHeight="1">
      <c r="A10" s="221" t="s">
        <v>698</v>
      </c>
      <c r="B10" s="322">
        <v>1</v>
      </c>
      <c r="C10" s="322" t="s">
        <v>949</v>
      </c>
      <c r="D10" s="91">
        <v>0</v>
      </c>
      <c r="E10" s="274">
        <v>1</v>
      </c>
      <c r="F10" s="274" t="s">
        <v>949</v>
      </c>
      <c r="G10" s="225" t="s">
        <v>699</v>
      </c>
    </row>
    <row r="11" spans="1:7" ht="23.45" customHeight="1">
      <c r="A11" s="221" t="s">
        <v>700</v>
      </c>
      <c r="B11" s="322">
        <v>133</v>
      </c>
      <c r="C11" s="322">
        <v>115</v>
      </c>
      <c r="D11" s="91">
        <v>49</v>
      </c>
      <c r="E11" s="274">
        <v>42</v>
      </c>
      <c r="F11" s="274">
        <v>38</v>
      </c>
      <c r="G11" s="225" t="s">
        <v>701</v>
      </c>
    </row>
    <row r="12" spans="1:7" ht="23.45" customHeight="1">
      <c r="A12" s="221" t="s">
        <v>702</v>
      </c>
      <c r="B12" s="322">
        <v>17</v>
      </c>
      <c r="C12" s="322">
        <v>8</v>
      </c>
      <c r="D12" s="91">
        <v>0</v>
      </c>
      <c r="E12" s="274">
        <v>0</v>
      </c>
      <c r="F12" s="274" t="s">
        <v>949</v>
      </c>
      <c r="G12" s="225" t="s">
        <v>703</v>
      </c>
    </row>
    <row r="13" spans="1:7" ht="23.45" customHeight="1">
      <c r="A13" s="221" t="s">
        <v>704</v>
      </c>
      <c r="B13" s="322">
        <v>0</v>
      </c>
      <c r="C13" s="322">
        <v>0</v>
      </c>
      <c r="D13" s="91">
        <v>0</v>
      </c>
      <c r="E13" s="274">
        <v>0</v>
      </c>
      <c r="F13" s="274">
        <v>0</v>
      </c>
      <c r="G13" s="225" t="s">
        <v>705</v>
      </c>
    </row>
    <row r="14" spans="1:7" ht="23.45" customHeight="1">
      <c r="A14" s="221" t="s">
        <v>706</v>
      </c>
      <c r="B14" s="322">
        <v>1</v>
      </c>
      <c r="C14" s="322">
        <v>0</v>
      </c>
      <c r="D14" s="91">
        <v>0</v>
      </c>
      <c r="E14" s="274">
        <v>0</v>
      </c>
      <c r="F14" s="274">
        <v>0</v>
      </c>
      <c r="G14" s="225" t="s">
        <v>707</v>
      </c>
    </row>
    <row r="15" spans="1:7" ht="23.45" customHeight="1">
      <c r="A15" s="221" t="s">
        <v>708</v>
      </c>
      <c r="B15" s="322">
        <v>4</v>
      </c>
      <c r="C15" s="322">
        <v>2</v>
      </c>
      <c r="D15" s="91">
        <v>1</v>
      </c>
      <c r="E15" s="274">
        <v>0</v>
      </c>
      <c r="F15" s="274">
        <v>0</v>
      </c>
      <c r="G15" s="225" t="s">
        <v>709</v>
      </c>
    </row>
    <row r="16" spans="1:7" ht="23.45" customHeight="1">
      <c r="A16" s="221" t="s">
        <v>710</v>
      </c>
      <c r="B16" s="322">
        <v>0</v>
      </c>
      <c r="C16" s="322">
        <v>0</v>
      </c>
      <c r="D16" s="274" t="s">
        <v>949</v>
      </c>
      <c r="E16" s="274">
        <v>0</v>
      </c>
      <c r="F16" s="274" t="s">
        <v>949</v>
      </c>
      <c r="G16" s="225" t="s">
        <v>711</v>
      </c>
    </row>
    <row r="17" spans="1:7" ht="23.45" customHeight="1">
      <c r="A17" s="221" t="s">
        <v>712</v>
      </c>
      <c r="B17" s="322">
        <v>0</v>
      </c>
      <c r="C17" s="322">
        <v>0</v>
      </c>
      <c r="D17" s="274">
        <v>0</v>
      </c>
      <c r="E17" s="274">
        <v>0</v>
      </c>
      <c r="F17" s="274">
        <v>1</v>
      </c>
      <c r="G17" s="225" t="s">
        <v>713</v>
      </c>
    </row>
    <row r="18" spans="1:7" ht="23.45" customHeight="1">
      <c r="A18" s="221" t="s">
        <v>714</v>
      </c>
      <c r="B18" s="322">
        <v>0</v>
      </c>
      <c r="C18" s="322" t="s">
        <v>949</v>
      </c>
      <c r="D18" s="274" t="s">
        <v>949</v>
      </c>
      <c r="E18" s="274">
        <v>0</v>
      </c>
      <c r="F18" s="274" t="s">
        <v>949</v>
      </c>
      <c r="G18" s="225" t="s">
        <v>715</v>
      </c>
    </row>
    <row r="19" spans="1:7" ht="23.45" customHeight="1">
      <c r="A19" s="221" t="s">
        <v>716</v>
      </c>
      <c r="B19" s="322">
        <v>26</v>
      </c>
      <c r="C19" s="322">
        <v>2</v>
      </c>
      <c r="D19" s="274">
        <v>1</v>
      </c>
      <c r="E19" s="274">
        <v>0</v>
      </c>
      <c r="F19" s="274" t="s">
        <v>949</v>
      </c>
      <c r="G19" s="225" t="s">
        <v>717</v>
      </c>
    </row>
    <row r="20" spans="1:7" ht="23.45" customHeight="1">
      <c r="A20" s="221" t="s">
        <v>718</v>
      </c>
      <c r="B20" s="322">
        <v>2</v>
      </c>
      <c r="C20" s="322">
        <v>1</v>
      </c>
      <c r="D20" s="274">
        <v>1</v>
      </c>
      <c r="E20" s="274">
        <v>1</v>
      </c>
      <c r="F20" s="274">
        <v>1</v>
      </c>
      <c r="G20" s="225" t="s">
        <v>719</v>
      </c>
    </row>
    <row r="21" spans="1:7" ht="23.45" customHeight="1">
      <c r="A21" s="221" t="s">
        <v>720</v>
      </c>
      <c r="B21" s="322" t="s">
        <v>25</v>
      </c>
      <c r="C21" s="322" t="s">
        <v>949</v>
      </c>
      <c r="D21" s="274">
        <v>0</v>
      </c>
      <c r="E21" s="274">
        <v>1</v>
      </c>
      <c r="F21" s="274">
        <v>1</v>
      </c>
      <c r="G21" s="225" t="s">
        <v>721</v>
      </c>
    </row>
    <row r="22" spans="1:7" ht="23.45" customHeight="1">
      <c r="A22" s="221" t="s">
        <v>722</v>
      </c>
      <c r="B22" s="322">
        <v>56</v>
      </c>
      <c r="C22" s="322">
        <v>25</v>
      </c>
      <c r="D22" s="274">
        <v>21</v>
      </c>
      <c r="E22" s="274">
        <v>27</v>
      </c>
      <c r="F22" s="274">
        <v>2</v>
      </c>
      <c r="G22" s="225" t="s">
        <v>723</v>
      </c>
    </row>
    <row r="23" spans="1:7" ht="23.45" customHeight="1">
      <c r="A23" s="221" t="s">
        <v>724</v>
      </c>
      <c r="B23" s="322" t="s">
        <v>25</v>
      </c>
      <c r="C23" s="322" t="s">
        <v>949</v>
      </c>
      <c r="D23" s="274" t="s">
        <v>949</v>
      </c>
      <c r="E23" s="274">
        <v>22</v>
      </c>
      <c r="F23" s="274">
        <v>20</v>
      </c>
      <c r="G23" s="225" t="s">
        <v>725</v>
      </c>
    </row>
    <row r="24" spans="1:7" ht="23.45" customHeight="1">
      <c r="A24" s="221" t="s">
        <v>726</v>
      </c>
      <c r="B24" s="322">
        <v>1</v>
      </c>
      <c r="C24" s="322">
        <v>1</v>
      </c>
      <c r="D24" s="274">
        <v>0</v>
      </c>
      <c r="E24" s="274">
        <v>1</v>
      </c>
      <c r="F24" s="274">
        <v>0</v>
      </c>
      <c r="G24" s="225" t="s">
        <v>727</v>
      </c>
    </row>
    <row r="25" spans="1:7" ht="23.45" customHeight="1">
      <c r="A25" s="221" t="s">
        <v>728</v>
      </c>
      <c r="B25" s="322">
        <v>0</v>
      </c>
      <c r="C25" s="322">
        <v>0</v>
      </c>
      <c r="D25" s="274">
        <v>0</v>
      </c>
      <c r="E25" s="274">
        <v>0</v>
      </c>
      <c r="F25" s="274">
        <v>0</v>
      </c>
      <c r="G25" s="225" t="s">
        <v>729</v>
      </c>
    </row>
    <row r="26" spans="1:7" ht="23.45" customHeight="1">
      <c r="A26" s="221" t="s">
        <v>730</v>
      </c>
      <c r="B26" s="322">
        <v>1</v>
      </c>
      <c r="C26" s="322">
        <v>1</v>
      </c>
      <c r="D26" s="274">
        <v>1</v>
      </c>
      <c r="E26" s="274">
        <v>1</v>
      </c>
      <c r="F26" s="274">
        <v>1</v>
      </c>
      <c r="G26" s="225" t="s">
        <v>731</v>
      </c>
    </row>
    <row r="27" spans="1:7" ht="23.45" customHeight="1">
      <c r="A27" s="221" t="s">
        <v>732</v>
      </c>
      <c r="B27" s="322">
        <v>7</v>
      </c>
      <c r="C27" s="322">
        <v>5</v>
      </c>
      <c r="D27" s="274">
        <v>8</v>
      </c>
      <c r="E27" s="274">
        <v>1</v>
      </c>
      <c r="F27" s="274">
        <v>0</v>
      </c>
      <c r="G27" s="225" t="s">
        <v>733</v>
      </c>
    </row>
    <row r="28" spans="1:7" ht="23.45" customHeight="1">
      <c r="A28" s="221" t="s">
        <v>734</v>
      </c>
      <c r="B28" s="322">
        <v>2</v>
      </c>
      <c r="C28" s="322">
        <v>0</v>
      </c>
      <c r="D28" s="274">
        <v>1</v>
      </c>
      <c r="E28" s="274">
        <v>6</v>
      </c>
      <c r="F28" s="274" t="s">
        <v>949</v>
      </c>
      <c r="G28" s="225" t="s">
        <v>735</v>
      </c>
    </row>
    <row r="29" spans="1:7" ht="23.45" customHeight="1">
      <c r="A29" s="221" t="s">
        <v>736</v>
      </c>
      <c r="B29" s="322">
        <v>0</v>
      </c>
      <c r="C29" s="322">
        <v>0</v>
      </c>
      <c r="D29" s="274" t="s">
        <v>949</v>
      </c>
      <c r="E29" s="274">
        <v>0</v>
      </c>
      <c r="F29" s="274" t="s">
        <v>949</v>
      </c>
      <c r="G29" s="225" t="s">
        <v>737</v>
      </c>
    </row>
    <row r="30" spans="1:7" ht="23.45" customHeight="1">
      <c r="A30" s="221" t="s">
        <v>738</v>
      </c>
      <c r="B30" s="322">
        <v>4</v>
      </c>
      <c r="C30" s="322">
        <v>2</v>
      </c>
      <c r="D30" s="274">
        <v>0</v>
      </c>
      <c r="E30" s="274">
        <v>0</v>
      </c>
      <c r="F30" s="274">
        <v>0</v>
      </c>
      <c r="G30" s="225" t="s">
        <v>739</v>
      </c>
    </row>
    <row r="31" spans="1:7" ht="23.45" customHeight="1">
      <c r="A31" s="221" t="s">
        <v>740</v>
      </c>
      <c r="B31" s="322">
        <v>5</v>
      </c>
      <c r="C31" s="322">
        <v>1</v>
      </c>
      <c r="D31" s="274">
        <v>1</v>
      </c>
      <c r="E31" s="274">
        <v>1</v>
      </c>
      <c r="F31" s="274">
        <v>1</v>
      </c>
      <c r="G31" s="225" t="s">
        <v>741</v>
      </c>
    </row>
    <row r="32" spans="1:7" ht="23.45" customHeight="1">
      <c r="A32" s="221" t="s">
        <v>742</v>
      </c>
      <c r="B32" s="322" t="s">
        <v>25</v>
      </c>
      <c r="C32" s="322" t="s">
        <v>949</v>
      </c>
      <c r="D32" s="274" t="s">
        <v>949</v>
      </c>
      <c r="E32" s="274" t="s">
        <v>949</v>
      </c>
      <c r="F32" s="274" t="s">
        <v>949</v>
      </c>
      <c r="G32" s="225" t="s">
        <v>743</v>
      </c>
    </row>
    <row r="33" spans="1:7" ht="23.45" customHeight="1">
      <c r="A33" s="221" t="s">
        <v>744</v>
      </c>
      <c r="B33" s="322" t="s">
        <v>25</v>
      </c>
      <c r="C33" s="322">
        <v>21</v>
      </c>
      <c r="D33" s="274">
        <v>16</v>
      </c>
      <c r="E33" s="274">
        <v>16</v>
      </c>
      <c r="F33" s="274">
        <v>15</v>
      </c>
      <c r="G33" s="228" t="s">
        <v>745</v>
      </c>
    </row>
    <row r="34" spans="1:7" ht="23.45" customHeight="1">
      <c r="A34" s="221" t="s">
        <v>746</v>
      </c>
      <c r="B34" s="322">
        <v>9</v>
      </c>
      <c r="C34" s="253" t="s">
        <v>559</v>
      </c>
      <c r="D34" s="253" t="s">
        <v>559</v>
      </c>
      <c r="E34" s="253" t="s">
        <v>559</v>
      </c>
      <c r="F34" s="253" t="s">
        <v>559</v>
      </c>
      <c r="G34" s="225" t="s">
        <v>747</v>
      </c>
    </row>
  </sheetData>
  <mergeCells count="4">
    <mergeCell ref="A1:G1"/>
    <mergeCell ref="A2:G2"/>
    <mergeCell ref="A3:G3"/>
    <mergeCell ref="A4:G4"/>
  </mergeCells>
  <pageMargins left="0.59055118110236227" right="0.59055118110236227" top="0.78740157480314965" bottom="0.78740157480314965" header="0.31496062992125984" footer="0.31496062992125984"/>
  <pageSetup paperSize="9" scale="95" orientation="portrait" r:id="rId1"/>
  <headerFooter>
    <oddFooter>&amp;C&amp;11 50</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zoomScaleNormal="100" workbookViewId="0">
      <selection sqref="A1:G1"/>
    </sheetView>
  </sheetViews>
  <sheetFormatPr defaultColWidth="5.83203125" defaultRowHeight="12"/>
  <cols>
    <col min="1" max="1" width="24.83203125" customWidth="1"/>
    <col min="2" max="6" width="13.33203125" customWidth="1"/>
    <col min="7" max="7" width="24.83203125" customWidth="1"/>
  </cols>
  <sheetData>
    <row r="1" spans="1:7" ht="19.7" customHeight="1">
      <c r="A1" s="593" t="s">
        <v>1010</v>
      </c>
      <c r="B1" s="593"/>
      <c r="C1" s="593"/>
      <c r="D1" s="593"/>
      <c r="E1" s="593"/>
      <c r="F1" s="593"/>
      <c r="G1" s="593"/>
    </row>
    <row r="2" spans="1:7" ht="18.600000000000001" customHeight="1">
      <c r="A2" s="593" t="s">
        <v>1011</v>
      </c>
      <c r="B2" s="593"/>
      <c r="C2" s="593"/>
      <c r="D2" s="593"/>
      <c r="E2" s="593"/>
      <c r="F2" s="593"/>
      <c r="G2" s="593"/>
    </row>
    <row r="3" spans="1:7" ht="19.7" customHeight="1">
      <c r="A3" s="594" t="s">
        <v>1012</v>
      </c>
      <c r="B3" s="594"/>
      <c r="C3" s="594"/>
      <c r="D3" s="594"/>
      <c r="E3" s="594"/>
      <c r="F3" s="594"/>
      <c r="G3" s="594"/>
    </row>
    <row r="4" spans="1:7" ht="18.600000000000001" customHeight="1">
      <c r="A4" s="594" t="s">
        <v>1013</v>
      </c>
      <c r="B4" s="594"/>
      <c r="C4" s="594"/>
      <c r="D4" s="594"/>
      <c r="E4" s="594"/>
      <c r="F4" s="594"/>
      <c r="G4" s="594"/>
    </row>
    <row r="5" spans="1:7" ht="19.7" customHeight="1">
      <c r="A5" s="703" t="s">
        <v>962</v>
      </c>
      <c r="B5" s="703"/>
      <c r="C5" s="703"/>
      <c r="D5" s="703"/>
      <c r="E5" s="703"/>
      <c r="F5" s="703"/>
      <c r="G5" s="703"/>
    </row>
    <row r="6" spans="1:7" ht="19.7" customHeight="1">
      <c r="A6" s="258"/>
      <c r="B6" s="288">
        <v>2010</v>
      </c>
      <c r="C6" s="289">
        <v>2015</v>
      </c>
      <c r="D6" s="290">
        <v>2020</v>
      </c>
      <c r="E6" s="289">
        <v>2021</v>
      </c>
      <c r="F6" s="289">
        <v>2022</v>
      </c>
      <c r="G6" s="259"/>
    </row>
    <row r="7" spans="1:7" ht="6" customHeight="1">
      <c r="A7" s="91"/>
      <c r="B7" s="91"/>
      <c r="C7" s="91"/>
      <c r="D7" s="91"/>
      <c r="E7" s="91"/>
      <c r="F7" s="91"/>
      <c r="G7" s="91"/>
    </row>
    <row r="8" spans="1:7" ht="22.5" customHeight="1">
      <c r="A8" s="218" t="s">
        <v>691</v>
      </c>
      <c r="B8" s="303">
        <v>1432</v>
      </c>
      <c r="C8" s="303">
        <v>691</v>
      </c>
      <c r="D8" s="313">
        <v>418</v>
      </c>
      <c r="E8" s="283">
        <v>422</v>
      </c>
      <c r="F8" s="303">
        <f>SUM(F10:F34)</f>
        <v>294</v>
      </c>
      <c r="G8" s="220" t="s">
        <v>692</v>
      </c>
    </row>
    <row r="9" spans="1:7" ht="36.75" customHeight="1">
      <c r="A9" s="221" t="s">
        <v>693</v>
      </c>
      <c r="B9" s="294">
        <v>53</v>
      </c>
      <c r="C9" s="253" t="s">
        <v>559</v>
      </c>
      <c r="D9" s="253" t="s">
        <v>559</v>
      </c>
      <c r="E9" s="274" t="s">
        <v>559</v>
      </c>
      <c r="F9" s="274" t="s">
        <v>559</v>
      </c>
      <c r="G9" s="224" t="s">
        <v>695</v>
      </c>
    </row>
    <row r="10" spans="1:7" ht="22.5" customHeight="1">
      <c r="A10" s="221" t="s">
        <v>696</v>
      </c>
      <c r="B10" s="294">
        <v>2</v>
      </c>
      <c r="C10" s="294">
        <v>1</v>
      </c>
      <c r="D10" s="91">
        <v>0</v>
      </c>
      <c r="E10" s="274">
        <v>1</v>
      </c>
      <c r="F10" s="91">
        <v>0</v>
      </c>
      <c r="G10" s="225" t="s">
        <v>697</v>
      </c>
    </row>
    <row r="11" spans="1:7" ht="22.5" customHeight="1">
      <c r="A11" s="221" t="s">
        <v>698</v>
      </c>
      <c r="B11" s="294">
        <v>3</v>
      </c>
      <c r="C11" s="322">
        <v>0</v>
      </c>
      <c r="D11" s="274" t="s">
        <v>949</v>
      </c>
      <c r="E11" s="274">
        <v>0</v>
      </c>
      <c r="F11" s="274" t="s">
        <v>949</v>
      </c>
      <c r="G11" s="225" t="s">
        <v>699</v>
      </c>
    </row>
    <row r="12" spans="1:7" ht="22.5" customHeight="1">
      <c r="A12" s="221" t="s">
        <v>700</v>
      </c>
      <c r="B12" s="294">
        <v>371</v>
      </c>
      <c r="C12" s="322">
        <v>152</v>
      </c>
      <c r="D12" s="91">
        <v>79</v>
      </c>
      <c r="E12" s="274">
        <v>79</v>
      </c>
      <c r="F12" s="91">
        <v>73</v>
      </c>
      <c r="G12" s="225" t="s">
        <v>701</v>
      </c>
    </row>
    <row r="13" spans="1:7" ht="22.5" customHeight="1">
      <c r="A13" s="221" t="s">
        <v>702</v>
      </c>
      <c r="B13" s="294">
        <v>533</v>
      </c>
      <c r="C13" s="322">
        <v>256</v>
      </c>
      <c r="D13" s="91">
        <v>76</v>
      </c>
      <c r="E13" s="274">
        <v>90</v>
      </c>
      <c r="F13" s="91">
        <v>37</v>
      </c>
      <c r="G13" s="225" t="s">
        <v>703</v>
      </c>
    </row>
    <row r="14" spans="1:7" ht="22.5" customHeight="1">
      <c r="A14" s="221" t="s">
        <v>704</v>
      </c>
      <c r="B14" s="294">
        <v>6</v>
      </c>
      <c r="C14" s="322">
        <v>3</v>
      </c>
      <c r="D14" s="91">
        <v>2</v>
      </c>
      <c r="E14" s="274">
        <v>2</v>
      </c>
      <c r="F14" s="91">
        <v>1</v>
      </c>
      <c r="G14" s="225" t="s">
        <v>705</v>
      </c>
    </row>
    <row r="15" spans="1:7" ht="22.5" customHeight="1">
      <c r="A15" s="221" t="s">
        <v>706</v>
      </c>
      <c r="B15" s="294">
        <v>7</v>
      </c>
      <c r="C15" s="322">
        <v>2</v>
      </c>
      <c r="D15" s="91">
        <v>3</v>
      </c>
      <c r="E15" s="274">
        <v>4</v>
      </c>
      <c r="F15" s="91">
        <v>4</v>
      </c>
      <c r="G15" s="225" t="s">
        <v>707</v>
      </c>
    </row>
    <row r="16" spans="1:7" ht="22.5" customHeight="1">
      <c r="A16" s="221" t="s">
        <v>708</v>
      </c>
      <c r="B16" s="294">
        <v>69</v>
      </c>
      <c r="C16" s="322">
        <v>68</v>
      </c>
      <c r="D16" s="91">
        <v>11</v>
      </c>
      <c r="E16" s="274">
        <v>7</v>
      </c>
      <c r="F16" s="91">
        <v>1</v>
      </c>
      <c r="G16" s="225" t="s">
        <v>709</v>
      </c>
    </row>
    <row r="17" spans="1:7" ht="22.5" customHeight="1">
      <c r="A17" s="221" t="s">
        <v>710</v>
      </c>
      <c r="B17" s="294">
        <v>15</v>
      </c>
      <c r="C17" s="322">
        <v>1</v>
      </c>
      <c r="D17" s="91">
        <v>1</v>
      </c>
      <c r="E17" s="274">
        <v>1</v>
      </c>
      <c r="F17" s="91">
        <v>0</v>
      </c>
      <c r="G17" s="225" t="s">
        <v>711</v>
      </c>
    </row>
    <row r="18" spans="1:7" ht="22.5" customHeight="1">
      <c r="A18" s="221" t="s">
        <v>712</v>
      </c>
      <c r="B18" s="294">
        <v>14</v>
      </c>
      <c r="C18" s="322">
        <v>4</v>
      </c>
      <c r="D18" s="91">
        <v>2</v>
      </c>
      <c r="E18" s="274">
        <v>1</v>
      </c>
      <c r="F18" s="91">
        <v>0</v>
      </c>
      <c r="G18" s="225" t="s">
        <v>713</v>
      </c>
    </row>
    <row r="19" spans="1:7" ht="22.5" customHeight="1">
      <c r="A19" s="221" t="s">
        <v>714</v>
      </c>
      <c r="B19" s="294">
        <v>24</v>
      </c>
      <c r="C19" s="322">
        <v>4</v>
      </c>
      <c r="D19" s="91">
        <v>4</v>
      </c>
      <c r="E19" s="274">
        <v>16</v>
      </c>
      <c r="F19" s="91">
        <v>17</v>
      </c>
      <c r="G19" s="225" t="s">
        <v>715</v>
      </c>
    </row>
    <row r="20" spans="1:7" ht="22.5" customHeight="1">
      <c r="A20" s="221" t="s">
        <v>716</v>
      </c>
      <c r="B20" s="294">
        <v>70</v>
      </c>
      <c r="C20" s="322">
        <v>70</v>
      </c>
      <c r="D20" s="91">
        <v>33</v>
      </c>
      <c r="E20" s="274">
        <v>21</v>
      </c>
      <c r="F20" s="274" t="s">
        <v>949</v>
      </c>
      <c r="G20" s="225" t="s">
        <v>717</v>
      </c>
    </row>
    <row r="21" spans="1:7" ht="22.5" customHeight="1">
      <c r="A21" s="221" t="s">
        <v>718</v>
      </c>
      <c r="B21" s="294">
        <v>57</v>
      </c>
      <c r="C21" s="322">
        <v>44</v>
      </c>
      <c r="D21" s="91">
        <v>122</v>
      </c>
      <c r="E21" s="274">
        <v>119</v>
      </c>
      <c r="F21" s="91">
        <v>113</v>
      </c>
      <c r="G21" s="225" t="s">
        <v>719</v>
      </c>
    </row>
    <row r="22" spans="1:7" ht="22.5" customHeight="1">
      <c r="A22" s="221" t="s">
        <v>720</v>
      </c>
      <c r="B22" s="294">
        <v>29</v>
      </c>
      <c r="C22" s="322">
        <v>21</v>
      </c>
      <c r="D22" s="91">
        <v>21</v>
      </c>
      <c r="E22" s="274">
        <v>19</v>
      </c>
      <c r="F22" s="91">
        <v>12</v>
      </c>
      <c r="G22" s="225" t="s">
        <v>721</v>
      </c>
    </row>
    <row r="23" spans="1:7" ht="22.5" customHeight="1">
      <c r="A23" s="221" t="s">
        <v>722</v>
      </c>
      <c r="B23" s="294">
        <v>89</v>
      </c>
      <c r="C23" s="322">
        <v>19</v>
      </c>
      <c r="D23" s="91">
        <v>4</v>
      </c>
      <c r="E23" s="274">
        <v>4</v>
      </c>
      <c r="F23" s="91">
        <v>3</v>
      </c>
      <c r="G23" s="225" t="s">
        <v>723</v>
      </c>
    </row>
    <row r="24" spans="1:7" ht="22.5" customHeight="1">
      <c r="A24" s="221" t="s">
        <v>724</v>
      </c>
      <c r="B24" s="294">
        <v>5</v>
      </c>
      <c r="C24" s="322">
        <v>3</v>
      </c>
      <c r="D24" s="91">
        <v>2</v>
      </c>
      <c r="E24" s="274">
        <v>3</v>
      </c>
      <c r="F24" s="91">
        <v>3</v>
      </c>
      <c r="G24" s="225" t="s">
        <v>725</v>
      </c>
    </row>
    <row r="25" spans="1:7" ht="22.5" customHeight="1">
      <c r="A25" s="221" t="s">
        <v>726</v>
      </c>
      <c r="B25" s="294">
        <v>9</v>
      </c>
      <c r="C25" s="322">
        <v>5</v>
      </c>
      <c r="D25" s="91">
        <v>15</v>
      </c>
      <c r="E25" s="274">
        <v>7</v>
      </c>
      <c r="F25" s="91">
        <v>4</v>
      </c>
      <c r="G25" s="225" t="s">
        <v>727</v>
      </c>
    </row>
    <row r="26" spans="1:7" ht="22.5" customHeight="1">
      <c r="A26" s="221" t="s">
        <v>728</v>
      </c>
      <c r="B26" s="294">
        <v>20</v>
      </c>
      <c r="C26" s="322">
        <v>22</v>
      </c>
      <c r="D26" s="91">
        <v>20</v>
      </c>
      <c r="E26" s="274">
        <v>18</v>
      </c>
      <c r="F26" s="91">
        <v>15</v>
      </c>
      <c r="G26" s="225" t="s">
        <v>729</v>
      </c>
    </row>
    <row r="27" spans="1:7" ht="22.5" customHeight="1">
      <c r="A27" s="221" t="s">
        <v>730</v>
      </c>
      <c r="B27" s="294">
        <v>1</v>
      </c>
      <c r="C27" s="322">
        <v>1</v>
      </c>
      <c r="D27" s="91">
        <v>1</v>
      </c>
      <c r="E27" s="274">
        <v>2</v>
      </c>
      <c r="F27" s="91">
        <v>2</v>
      </c>
      <c r="G27" s="225" t="s">
        <v>731</v>
      </c>
    </row>
    <row r="28" spans="1:7" ht="22.5" customHeight="1">
      <c r="A28" s="221" t="s">
        <v>732</v>
      </c>
      <c r="B28" s="294">
        <v>7</v>
      </c>
      <c r="C28" s="322">
        <v>5</v>
      </c>
      <c r="D28" s="91">
        <v>5</v>
      </c>
      <c r="E28" s="274">
        <v>4</v>
      </c>
      <c r="F28" s="91">
        <v>3</v>
      </c>
      <c r="G28" s="225" t="s">
        <v>733</v>
      </c>
    </row>
    <row r="29" spans="1:7" ht="22.5" customHeight="1">
      <c r="A29" s="221" t="s">
        <v>734</v>
      </c>
      <c r="B29" s="294">
        <v>0</v>
      </c>
      <c r="C29" s="322">
        <v>0</v>
      </c>
      <c r="D29" s="91">
        <v>1</v>
      </c>
      <c r="E29" s="274">
        <v>3</v>
      </c>
      <c r="F29" s="274" t="s">
        <v>949</v>
      </c>
      <c r="G29" s="225" t="s">
        <v>735</v>
      </c>
    </row>
    <row r="30" spans="1:7" ht="22.5" customHeight="1">
      <c r="A30" s="221" t="s">
        <v>736</v>
      </c>
      <c r="B30" s="294">
        <v>2</v>
      </c>
      <c r="C30" s="322">
        <v>1</v>
      </c>
      <c r="D30" s="91">
        <v>1</v>
      </c>
      <c r="E30" s="274">
        <v>1</v>
      </c>
      <c r="F30" s="91">
        <v>0</v>
      </c>
      <c r="G30" s="225" t="s">
        <v>737</v>
      </c>
    </row>
    <row r="31" spans="1:7" ht="22.5" customHeight="1">
      <c r="A31" s="221" t="s">
        <v>738</v>
      </c>
      <c r="B31" s="294">
        <v>7</v>
      </c>
      <c r="C31" s="322">
        <v>3</v>
      </c>
      <c r="D31" s="91">
        <v>3</v>
      </c>
      <c r="E31" s="274">
        <v>4</v>
      </c>
      <c r="F31" s="91">
        <v>4</v>
      </c>
      <c r="G31" s="225" t="s">
        <v>739</v>
      </c>
    </row>
    <row r="32" spans="1:7" ht="22.5" customHeight="1">
      <c r="A32" s="221" t="s">
        <v>740</v>
      </c>
      <c r="B32" s="294">
        <v>2</v>
      </c>
      <c r="C32" s="322">
        <v>1</v>
      </c>
      <c r="D32" s="91">
        <v>1</v>
      </c>
      <c r="E32" s="274">
        <v>1</v>
      </c>
      <c r="F32" s="91">
        <v>1</v>
      </c>
      <c r="G32" s="225" t="s">
        <v>741</v>
      </c>
    </row>
    <row r="33" spans="1:7" ht="22.5" customHeight="1">
      <c r="A33" s="221" t="s">
        <v>742</v>
      </c>
      <c r="B33" s="294">
        <v>19</v>
      </c>
      <c r="C33" s="322">
        <v>5</v>
      </c>
      <c r="D33" s="91">
        <v>11</v>
      </c>
      <c r="E33" s="274">
        <v>15</v>
      </c>
      <c r="F33" s="91">
        <v>1</v>
      </c>
      <c r="G33" s="225" t="s">
        <v>743</v>
      </c>
    </row>
    <row r="34" spans="1:7" ht="22.5" customHeight="1">
      <c r="A34" s="221" t="s">
        <v>744</v>
      </c>
      <c r="B34" s="294">
        <v>0</v>
      </c>
      <c r="C34" s="322" t="s">
        <v>949</v>
      </c>
      <c r="D34" s="274" t="s">
        <v>949</v>
      </c>
      <c r="E34" s="274" t="s">
        <v>949</v>
      </c>
      <c r="F34" s="274" t="s">
        <v>949</v>
      </c>
      <c r="G34" s="228" t="s">
        <v>745</v>
      </c>
    </row>
    <row r="35" spans="1:7" ht="22.5" customHeight="1">
      <c r="A35" s="221" t="s">
        <v>746</v>
      </c>
      <c r="B35" s="294">
        <v>18</v>
      </c>
      <c r="C35" s="253" t="s">
        <v>559</v>
      </c>
      <c r="D35" s="253" t="s">
        <v>559</v>
      </c>
      <c r="E35" s="274" t="s">
        <v>559</v>
      </c>
      <c r="F35" s="274" t="s">
        <v>559</v>
      </c>
      <c r="G35" s="225" t="s">
        <v>747</v>
      </c>
    </row>
    <row r="36" spans="1:7" ht="24.75" customHeight="1"/>
    <row r="37" spans="1:7" ht="96.75" customHeight="1"/>
  </sheetData>
  <mergeCells count="5">
    <mergeCell ref="A1:G1"/>
    <mergeCell ref="A2:G2"/>
    <mergeCell ref="A3:G3"/>
    <mergeCell ref="A4:G4"/>
    <mergeCell ref="A5:G5"/>
  </mergeCells>
  <pageMargins left="0.59055118110236227" right="0.59055118110236227" top="0.78740157480314965" bottom="0.78740157480314965" header="0.31496062992125984" footer="0.31496062992125984"/>
  <pageSetup paperSize="9" scale="95" orientation="portrait" r:id="rId1"/>
  <headerFooter>
    <oddFooter>&amp;C&amp;11 51</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sqref="A1:G1"/>
    </sheetView>
  </sheetViews>
  <sheetFormatPr defaultColWidth="5.83203125" defaultRowHeight="12"/>
  <cols>
    <col min="1" max="1" width="24.83203125" customWidth="1"/>
    <col min="2" max="6" width="13.33203125" customWidth="1"/>
    <col min="7" max="7" width="24.83203125" customWidth="1"/>
  </cols>
  <sheetData>
    <row r="1" spans="1:7" ht="19.7" customHeight="1">
      <c r="A1" s="593" t="s">
        <v>1014</v>
      </c>
      <c r="B1" s="593"/>
      <c r="C1" s="593"/>
      <c r="D1" s="593"/>
      <c r="E1" s="593"/>
      <c r="F1" s="593"/>
      <c r="G1" s="593"/>
    </row>
    <row r="2" spans="1:7" ht="18.600000000000001" customHeight="1">
      <c r="A2" s="593" t="s">
        <v>1015</v>
      </c>
      <c r="B2" s="593"/>
      <c r="C2" s="593"/>
      <c r="D2" s="593"/>
      <c r="E2" s="593"/>
      <c r="F2" s="593"/>
      <c r="G2" s="593"/>
    </row>
    <row r="3" spans="1:7" ht="19.7" customHeight="1">
      <c r="A3" s="594" t="s">
        <v>1016</v>
      </c>
      <c r="B3" s="594"/>
      <c r="C3" s="594"/>
      <c r="D3" s="594"/>
      <c r="E3" s="594"/>
      <c r="F3" s="594"/>
      <c r="G3" s="594"/>
    </row>
    <row r="4" spans="1:7" ht="19.7" customHeight="1">
      <c r="A4" s="703" t="s">
        <v>962</v>
      </c>
      <c r="B4" s="703"/>
      <c r="C4" s="703"/>
      <c r="D4" s="703"/>
      <c r="E4" s="703"/>
      <c r="F4" s="703"/>
      <c r="G4" s="703"/>
    </row>
    <row r="5" spans="1:7" ht="19.7" customHeight="1">
      <c r="A5" s="258"/>
      <c r="B5" s="288">
        <v>2010</v>
      </c>
      <c r="C5" s="289">
        <v>2015</v>
      </c>
      <c r="D5" s="290">
        <v>2020</v>
      </c>
      <c r="E5" s="289">
        <v>2021</v>
      </c>
      <c r="F5" s="289">
        <v>2022</v>
      </c>
      <c r="G5" s="259"/>
    </row>
    <row r="6" spans="1:7" ht="6" customHeight="1">
      <c r="A6" s="91"/>
      <c r="B6" s="91"/>
      <c r="C6" s="91"/>
      <c r="D6" s="91"/>
      <c r="E6" s="91"/>
      <c r="F6" s="91"/>
      <c r="G6" s="91"/>
    </row>
    <row r="7" spans="1:7" ht="23.45" customHeight="1">
      <c r="A7" s="218" t="s">
        <v>691</v>
      </c>
      <c r="B7" s="312">
        <v>4313</v>
      </c>
      <c r="C7" s="303">
        <v>3079</v>
      </c>
      <c r="D7" s="313">
        <v>3216</v>
      </c>
      <c r="E7" s="281">
        <f>SUM(E9:E33)</f>
        <v>2713</v>
      </c>
      <c r="F7" s="303">
        <f>SUM(F9:F33)</f>
        <v>1551</v>
      </c>
      <c r="G7" s="220" t="s">
        <v>692</v>
      </c>
    </row>
    <row r="8" spans="1:7" ht="36.75" customHeight="1">
      <c r="A8" s="221" t="s">
        <v>693</v>
      </c>
      <c r="B8" s="294">
        <v>44</v>
      </c>
      <c r="C8" s="253" t="s">
        <v>559</v>
      </c>
      <c r="D8" s="253" t="s">
        <v>559</v>
      </c>
      <c r="E8" s="253" t="s">
        <v>559</v>
      </c>
      <c r="F8" s="253" t="s">
        <v>559</v>
      </c>
      <c r="G8" s="224" t="s">
        <v>695</v>
      </c>
    </row>
    <row r="9" spans="1:7" ht="23.45" customHeight="1">
      <c r="A9" s="221" t="s">
        <v>696</v>
      </c>
      <c r="B9" s="294">
        <v>37</v>
      </c>
      <c r="C9" s="294">
        <v>35</v>
      </c>
      <c r="D9" s="91">
        <v>25</v>
      </c>
      <c r="E9" s="253">
        <v>26</v>
      </c>
      <c r="F9" s="294">
        <v>24</v>
      </c>
      <c r="G9" s="225" t="s">
        <v>697</v>
      </c>
    </row>
    <row r="10" spans="1:7" ht="23.45" customHeight="1">
      <c r="A10" s="221" t="s">
        <v>698</v>
      </c>
      <c r="B10" s="294">
        <v>21</v>
      </c>
      <c r="C10" s="294">
        <v>9</v>
      </c>
      <c r="D10" s="91">
        <v>4</v>
      </c>
      <c r="E10" s="253">
        <v>7</v>
      </c>
      <c r="F10" s="294">
        <v>6</v>
      </c>
      <c r="G10" s="225" t="s">
        <v>699</v>
      </c>
    </row>
    <row r="11" spans="1:7" ht="23.45" customHeight="1">
      <c r="A11" s="221" t="s">
        <v>700</v>
      </c>
      <c r="B11" s="294">
        <v>633</v>
      </c>
      <c r="C11" s="294">
        <v>313</v>
      </c>
      <c r="D11" s="91">
        <v>263</v>
      </c>
      <c r="E11" s="253">
        <v>308</v>
      </c>
      <c r="F11" s="294">
        <v>268</v>
      </c>
      <c r="G11" s="225" t="s">
        <v>701</v>
      </c>
    </row>
    <row r="12" spans="1:7" ht="23.45" customHeight="1">
      <c r="A12" s="221" t="s">
        <v>702</v>
      </c>
      <c r="B12" s="294">
        <v>752</v>
      </c>
      <c r="C12" s="294">
        <v>480</v>
      </c>
      <c r="D12" s="91">
        <v>786</v>
      </c>
      <c r="E12" s="253">
        <v>607</v>
      </c>
      <c r="F12" s="294">
        <v>132</v>
      </c>
      <c r="G12" s="225" t="s">
        <v>703</v>
      </c>
    </row>
    <row r="13" spans="1:7" ht="23.45" customHeight="1">
      <c r="A13" s="221" t="s">
        <v>704</v>
      </c>
      <c r="B13" s="294">
        <v>112</v>
      </c>
      <c r="C13" s="294">
        <v>34</v>
      </c>
      <c r="D13" s="91">
        <v>29</v>
      </c>
      <c r="E13" s="253">
        <v>32</v>
      </c>
      <c r="F13" s="294">
        <v>27</v>
      </c>
      <c r="G13" s="225" t="s">
        <v>705</v>
      </c>
    </row>
    <row r="14" spans="1:7" ht="23.45" customHeight="1">
      <c r="A14" s="221" t="s">
        <v>706</v>
      </c>
      <c r="B14" s="294">
        <v>2</v>
      </c>
      <c r="C14" s="294">
        <v>1</v>
      </c>
      <c r="D14" s="91">
        <v>7</v>
      </c>
      <c r="E14" s="253">
        <v>9</v>
      </c>
      <c r="F14" s="294">
        <v>12</v>
      </c>
      <c r="G14" s="225" t="s">
        <v>707</v>
      </c>
    </row>
    <row r="15" spans="1:7" ht="23.45" customHeight="1">
      <c r="A15" s="221" t="s">
        <v>708</v>
      </c>
      <c r="B15" s="294">
        <v>704</v>
      </c>
      <c r="C15" s="294">
        <v>810</v>
      </c>
      <c r="D15" s="91">
        <v>724</v>
      </c>
      <c r="E15" s="253">
        <v>633</v>
      </c>
      <c r="F15" s="294">
        <v>83</v>
      </c>
      <c r="G15" s="225" t="s">
        <v>709</v>
      </c>
    </row>
    <row r="16" spans="1:7" ht="23.45" customHeight="1">
      <c r="A16" s="221" t="s">
        <v>710</v>
      </c>
      <c r="B16" s="294">
        <v>29</v>
      </c>
      <c r="C16" s="294">
        <v>10</v>
      </c>
      <c r="D16" s="91">
        <v>6</v>
      </c>
      <c r="E16" s="253">
        <v>7</v>
      </c>
      <c r="F16" s="294">
        <v>8</v>
      </c>
      <c r="G16" s="225" t="s">
        <v>711</v>
      </c>
    </row>
    <row r="17" spans="1:7" ht="23.45" customHeight="1">
      <c r="A17" s="221" t="s">
        <v>712</v>
      </c>
      <c r="B17" s="294">
        <v>763</v>
      </c>
      <c r="C17" s="294">
        <v>619</v>
      </c>
      <c r="D17" s="91">
        <v>549</v>
      </c>
      <c r="E17" s="253">
        <v>429</v>
      </c>
      <c r="F17" s="294">
        <v>485</v>
      </c>
      <c r="G17" s="225" t="s">
        <v>713</v>
      </c>
    </row>
    <row r="18" spans="1:7" ht="23.45" customHeight="1">
      <c r="A18" s="221" t="s">
        <v>714</v>
      </c>
      <c r="B18" s="294">
        <v>10</v>
      </c>
      <c r="C18" s="294">
        <v>5</v>
      </c>
      <c r="D18" s="91">
        <v>7</v>
      </c>
      <c r="E18" s="253">
        <v>13</v>
      </c>
      <c r="F18" s="294">
        <v>13</v>
      </c>
      <c r="G18" s="225" t="s">
        <v>715</v>
      </c>
    </row>
    <row r="19" spans="1:7" ht="23.45" customHeight="1">
      <c r="A19" s="221" t="s">
        <v>716</v>
      </c>
      <c r="B19" s="294">
        <v>31</v>
      </c>
      <c r="C19" s="294">
        <v>8</v>
      </c>
      <c r="D19" s="91">
        <v>1</v>
      </c>
      <c r="E19" s="253">
        <v>3</v>
      </c>
      <c r="F19" s="322" t="s">
        <v>949</v>
      </c>
      <c r="G19" s="225" t="s">
        <v>717</v>
      </c>
    </row>
    <row r="20" spans="1:7" ht="23.45" customHeight="1">
      <c r="A20" s="221" t="s">
        <v>718</v>
      </c>
      <c r="B20" s="294">
        <v>24</v>
      </c>
      <c r="C20" s="294">
        <v>19</v>
      </c>
      <c r="D20" s="91">
        <v>10</v>
      </c>
      <c r="E20" s="253">
        <v>12</v>
      </c>
      <c r="F20" s="294">
        <v>11</v>
      </c>
      <c r="G20" s="225" t="s">
        <v>719</v>
      </c>
    </row>
    <row r="21" spans="1:7" ht="23.45" customHeight="1">
      <c r="A21" s="221" t="s">
        <v>720</v>
      </c>
      <c r="B21" s="294">
        <v>58</v>
      </c>
      <c r="C21" s="294">
        <v>52</v>
      </c>
      <c r="D21" s="91">
        <v>46</v>
      </c>
      <c r="E21" s="253">
        <v>50</v>
      </c>
      <c r="F21" s="294">
        <v>34</v>
      </c>
      <c r="G21" s="225" t="s">
        <v>721</v>
      </c>
    </row>
    <row r="22" spans="1:7" ht="23.45" customHeight="1">
      <c r="A22" s="221" t="s">
        <v>722</v>
      </c>
      <c r="B22" s="294">
        <v>82</v>
      </c>
      <c r="C22" s="294">
        <v>44</v>
      </c>
      <c r="D22" s="91">
        <v>47</v>
      </c>
      <c r="E22" s="253">
        <v>28</v>
      </c>
      <c r="F22" s="294">
        <v>16</v>
      </c>
      <c r="G22" s="225" t="s">
        <v>723</v>
      </c>
    </row>
    <row r="23" spans="1:7" ht="23.45" customHeight="1">
      <c r="A23" s="221" t="s">
        <v>724</v>
      </c>
      <c r="B23" s="294">
        <v>128</v>
      </c>
      <c r="C23" s="294">
        <v>25</v>
      </c>
      <c r="D23" s="91">
        <v>31</v>
      </c>
      <c r="E23" s="253">
        <v>10</v>
      </c>
      <c r="F23" s="294">
        <v>7</v>
      </c>
      <c r="G23" s="225" t="s">
        <v>725</v>
      </c>
    </row>
    <row r="24" spans="1:7" ht="23.45" customHeight="1">
      <c r="A24" s="221" t="s">
        <v>726</v>
      </c>
      <c r="B24" s="294">
        <v>61</v>
      </c>
      <c r="C24" s="294">
        <v>24</v>
      </c>
      <c r="D24" s="91">
        <v>21</v>
      </c>
      <c r="E24" s="253">
        <v>19</v>
      </c>
      <c r="F24" s="294">
        <v>18</v>
      </c>
      <c r="G24" s="225" t="s">
        <v>727</v>
      </c>
    </row>
    <row r="25" spans="1:7" ht="23.45" customHeight="1">
      <c r="A25" s="221" t="s">
        <v>728</v>
      </c>
      <c r="B25" s="294">
        <v>30</v>
      </c>
      <c r="C25" s="294">
        <v>22</v>
      </c>
      <c r="D25" s="91">
        <v>17</v>
      </c>
      <c r="E25" s="253">
        <v>11</v>
      </c>
      <c r="F25" s="294">
        <v>9</v>
      </c>
      <c r="G25" s="225" t="s">
        <v>729</v>
      </c>
    </row>
    <row r="26" spans="1:7" ht="23.45" customHeight="1">
      <c r="A26" s="221" t="s">
        <v>730</v>
      </c>
      <c r="B26" s="294">
        <v>38</v>
      </c>
      <c r="C26" s="294">
        <v>11</v>
      </c>
      <c r="D26" s="91">
        <v>12</v>
      </c>
      <c r="E26" s="253">
        <v>12</v>
      </c>
      <c r="F26" s="294">
        <v>11</v>
      </c>
      <c r="G26" s="225" t="s">
        <v>731</v>
      </c>
    </row>
    <row r="27" spans="1:7" ht="23.45" customHeight="1">
      <c r="A27" s="221" t="s">
        <v>732</v>
      </c>
      <c r="B27" s="294">
        <v>60</v>
      </c>
      <c r="C27" s="294">
        <v>79</v>
      </c>
      <c r="D27" s="91">
        <v>119</v>
      </c>
      <c r="E27" s="253">
        <v>55</v>
      </c>
      <c r="F27" s="294">
        <v>11</v>
      </c>
      <c r="G27" s="225" t="s">
        <v>733</v>
      </c>
    </row>
    <row r="28" spans="1:7" ht="23.45" customHeight="1">
      <c r="A28" s="221" t="s">
        <v>734</v>
      </c>
      <c r="B28" s="294">
        <v>48</v>
      </c>
      <c r="C28" s="294">
        <v>46</v>
      </c>
      <c r="D28" s="91">
        <v>36</v>
      </c>
      <c r="E28" s="253">
        <v>22</v>
      </c>
      <c r="F28" s="294">
        <v>0</v>
      </c>
      <c r="G28" s="225" t="s">
        <v>735</v>
      </c>
    </row>
    <row r="29" spans="1:7" ht="23.45" customHeight="1">
      <c r="A29" s="221" t="s">
        <v>736</v>
      </c>
      <c r="B29" s="294">
        <v>23</v>
      </c>
      <c r="C29" s="294">
        <v>11</v>
      </c>
      <c r="D29" s="91">
        <v>13</v>
      </c>
      <c r="E29" s="253">
        <v>16</v>
      </c>
      <c r="F29" s="294">
        <v>5</v>
      </c>
      <c r="G29" s="225" t="s">
        <v>737</v>
      </c>
    </row>
    <row r="30" spans="1:7" ht="23.45" customHeight="1">
      <c r="A30" s="221" t="s">
        <v>738</v>
      </c>
      <c r="B30" s="294">
        <v>141</v>
      </c>
      <c r="C30" s="294">
        <v>58</v>
      </c>
      <c r="D30" s="91">
        <v>35</v>
      </c>
      <c r="E30" s="253">
        <v>38</v>
      </c>
      <c r="F30" s="294">
        <v>30</v>
      </c>
      <c r="G30" s="225" t="s">
        <v>739</v>
      </c>
    </row>
    <row r="31" spans="1:7" ht="23.45" customHeight="1">
      <c r="A31" s="221" t="s">
        <v>740</v>
      </c>
      <c r="B31" s="294">
        <v>26</v>
      </c>
      <c r="C31" s="294">
        <v>16</v>
      </c>
      <c r="D31" s="91">
        <v>21</v>
      </c>
      <c r="E31" s="253">
        <v>22</v>
      </c>
      <c r="F31" s="294">
        <v>18</v>
      </c>
      <c r="G31" s="225" t="s">
        <v>741</v>
      </c>
    </row>
    <row r="32" spans="1:7" ht="23.45" customHeight="1">
      <c r="A32" s="221" t="s">
        <v>742</v>
      </c>
      <c r="B32" s="294">
        <v>95</v>
      </c>
      <c r="C32" s="294">
        <v>57</v>
      </c>
      <c r="D32" s="91">
        <v>48</v>
      </c>
      <c r="E32" s="253">
        <v>48</v>
      </c>
      <c r="F32" s="294">
        <v>27</v>
      </c>
      <c r="G32" s="225" t="s">
        <v>743</v>
      </c>
    </row>
    <row r="33" spans="1:7" ht="23.45" customHeight="1">
      <c r="A33" s="221" t="s">
        <v>744</v>
      </c>
      <c r="B33" s="294">
        <v>338</v>
      </c>
      <c r="C33" s="294">
        <v>291</v>
      </c>
      <c r="D33" s="91">
        <v>359</v>
      </c>
      <c r="E33" s="253">
        <v>296</v>
      </c>
      <c r="F33" s="294">
        <v>296</v>
      </c>
      <c r="G33" s="228" t="s">
        <v>745</v>
      </c>
    </row>
    <row r="34" spans="1:7" ht="23.45" customHeight="1">
      <c r="A34" s="221" t="s">
        <v>746</v>
      </c>
      <c r="B34" s="294">
        <v>23</v>
      </c>
      <c r="C34" s="253" t="s">
        <v>559</v>
      </c>
      <c r="D34" s="253" t="s">
        <v>559</v>
      </c>
      <c r="E34" s="253" t="s">
        <v>559</v>
      </c>
      <c r="F34" s="253" t="s">
        <v>559</v>
      </c>
      <c r="G34" s="225" t="s">
        <v>747</v>
      </c>
    </row>
  </sheetData>
  <mergeCells count="4">
    <mergeCell ref="A1:G1"/>
    <mergeCell ref="A2:G2"/>
    <mergeCell ref="A3:G3"/>
    <mergeCell ref="A4:G4"/>
  </mergeCells>
  <pageMargins left="0.59055118110236227" right="0.59055118110236227" top="0.78740157480314965" bottom="0.78740157480314965" header="0.31496062992125984" footer="0.31496062992125984"/>
  <pageSetup paperSize="9" scale="95" orientation="portrait" r:id="rId1"/>
  <headerFooter>
    <oddFooter>&amp;C&amp;11 52</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sqref="A1:G1"/>
    </sheetView>
  </sheetViews>
  <sheetFormatPr defaultColWidth="5.83203125" defaultRowHeight="12"/>
  <cols>
    <col min="1" max="1" width="24.83203125" customWidth="1"/>
    <col min="2" max="6" width="13.33203125" customWidth="1"/>
    <col min="7" max="7" width="24.83203125" customWidth="1"/>
  </cols>
  <sheetData>
    <row r="1" spans="1:7" ht="19.7" customHeight="1">
      <c r="A1" s="593" t="s">
        <v>1017</v>
      </c>
      <c r="B1" s="593"/>
      <c r="C1" s="593"/>
      <c r="D1" s="593"/>
      <c r="E1" s="593"/>
      <c r="F1" s="593"/>
      <c r="G1" s="593"/>
    </row>
    <row r="2" spans="1:7" ht="19.7" customHeight="1">
      <c r="A2" s="594" t="s">
        <v>1018</v>
      </c>
      <c r="B2" s="594"/>
      <c r="C2" s="594"/>
      <c r="D2" s="594"/>
      <c r="E2" s="594"/>
      <c r="F2" s="594"/>
      <c r="G2" s="594"/>
    </row>
    <row r="3" spans="1:7" ht="19.7" customHeight="1">
      <c r="A3" s="703" t="s">
        <v>962</v>
      </c>
      <c r="B3" s="703"/>
      <c r="C3" s="703"/>
      <c r="D3" s="703"/>
      <c r="E3" s="703"/>
      <c r="F3" s="703"/>
      <c r="G3" s="703"/>
    </row>
    <row r="4" spans="1:7" ht="19.7" customHeight="1">
      <c r="A4" s="258"/>
      <c r="B4" s="288">
        <v>2010</v>
      </c>
      <c r="C4" s="289">
        <v>2015</v>
      </c>
      <c r="D4" s="290">
        <v>2020</v>
      </c>
      <c r="E4" s="289">
        <v>2021</v>
      </c>
      <c r="F4" s="289">
        <v>2022</v>
      </c>
      <c r="G4" s="259"/>
    </row>
    <row r="5" spans="1:7" ht="6" customHeight="1">
      <c r="A5" s="91"/>
      <c r="B5" s="91"/>
      <c r="C5" s="91"/>
      <c r="D5" s="91"/>
      <c r="E5" s="91"/>
      <c r="F5" s="91"/>
      <c r="G5" s="91"/>
    </row>
    <row r="6" spans="1:7" ht="23.85" customHeight="1">
      <c r="A6" s="218" t="s">
        <v>691</v>
      </c>
      <c r="B6" s="303">
        <v>7425</v>
      </c>
      <c r="C6" s="325">
        <v>5801</v>
      </c>
      <c r="D6" s="313">
        <v>5142</v>
      </c>
      <c r="E6" s="313">
        <v>5521</v>
      </c>
      <c r="F6" s="313">
        <v>4426</v>
      </c>
      <c r="G6" s="220" t="s">
        <v>692</v>
      </c>
    </row>
    <row r="7" spans="1:7" ht="36.75" customHeight="1">
      <c r="A7" s="221" t="s">
        <v>693</v>
      </c>
      <c r="B7" s="294">
        <v>291</v>
      </c>
      <c r="C7" s="253" t="s">
        <v>559</v>
      </c>
      <c r="D7" s="322" t="s">
        <v>559</v>
      </c>
      <c r="E7" s="322" t="s">
        <v>559</v>
      </c>
      <c r="F7" s="322" t="s">
        <v>559</v>
      </c>
      <c r="G7" s="224" t="s">
        <v>695</v>
      </c>
    </row>
    <row r="8" spans="1:7" ht="23.85" customHeight="1">
      <c r="A8" s="221" t="s">
        <v>696</v>
      </c>
      <c r="B8" s="294">
        <v>97</v>
      </c>
      <c r="C8" s="294">
        <v>98</v>
      </c>
      <c r="D8" s="91">
        <v>96</v>
      </c>
      <c r="E8" s="91">
        <v>102</v>
      </c>
      <c r="F8" s="91">
        <v>102</v>
      </c>
      <c r="G8" s="225" t="s">
        <v>697</v>
      </c>
    </row>
    <row r="9" spans="1:7" ht="23.85" customHeight="1">
      <c r="A9" s="221" t="s">
        <v>698</v>
      </c>
      <c r="B9" s="294">
        <v>78</v>
      </c>
      <c r="C9" s="294">
        <v>78</v>
      </c>
      <c r="D9" s="91">
        <v>81</v>
      </c>
      <c r="E9" s="91">
        <v>79</v>
      </c>
      <c r="F9" s="91">
        <v>76</v>
      </c>
      <c r="G9" s="225" t="s">
        <v>699</v>
      </c>
    </row>
    <row r="10" spans="1:7" ht="23.85" customHeight="1">
      <c r="A10" s="221" t="s">
        <v>700</v>
      </c>
      <c r="B10" s="294">
        <v>983</v>
      </c>
      <c r="C10" s="294">
        <v>1004</v>
      </c>
      <c r="D10" s="91">
        <v>904</v>
      </c>
      <c r="E10" s="91">
        <v>1140</v>
      </c>
      <c r="F10" s="91">
        <v>855</v>
      </c>
      <c r="G10" s="225" t="s">
        <v>701</v>
      </c>
    </row>
    <row r="11" spans="1:7" ht="23.85" customHeight="1">
      <c r="A11" s="221" t="s">
        <v>702</v>
      </c>
      <c r="B11" s="294">
        <v>1511</v>
      </c>
      <c r="C11" s="294">
        <v>791</v>
      </c>
      <c r="D11" s="91">
        <v>613</v>
      </c>
      <c r="E11" s="91">
        <v>487</v>
      </c>
      <c r="F11" s="91">
        <v>243</v>
      </c>
      <c r="G11" s="225" t="s">
        <v>703</v>
      </c>
    </row>
    <row r="12" spans="1:7" ht="23.85" customHeight="1">
      <c r="A12" s="221" t="s">
        <v>704</v>
      </c>
      <c r="B12" s="294">
        <v>104</v>
      </c>
      <c r="C12" s="294">
        <v>105</v>
      </c>
      <c r="D12" s="91">
        <v>102</v>
      </c>
      <c r="E12" s="91">
        <v>102</v>
      </c>
      <c r="F12" s="91">
        <v>105</v>
      </c>
      <c r="G12" s="225" t="s">
        <v>705</v>
      </c>
    </row>
    <row r="13" spans="1:7" ht="23.85" customHeight="1">
      <c r="A13" s="221" t="s">
        <v>706</v>
      </c>
      <c r="B13" s="294">
        <v>42</v>
      </c>
      <c r="C13" s="294">
        <v>44</v>
      </c>
      <c r="D13" s="91">
        <v>49</v>
      </c>
      <c r="E13" s="91">
        <v>46</v>
      </c>
      <c r="F13" s="91">
        <v>48</v>
      </c>
      <c r="G13" s="225" t="s">
        <v>707</v>
      </c>
    </row>
    <row r="14" spans="1:7" ht="23.85" customHeight="1">
      <c r="A14" s="221" t="s">
        <v>708</v>
      </c>
      <c r="B14" s="294">
        <v>410</v>
      </c>
      <c r="C14" s="294">
        <v>418</v>
      </c>
      <c r="D14" s="91">
        <v>423</v>
      </c>
      <c r="E14" s="91">
        <v>454</v>
      </c>
      <c r="F14" s="91">
        <v>372</v>
      </c>
      <c r="G14" s="225" t="s">
        <v>709</v>
      </c>
    </row>
    <row r="15" spans="1:7" ht="23.85" customHeight="1">
      <c r="A15" s="221" t="s">
        <v>710</v>
      </c>
      <c r="B15" s="294">
        <v>132</v>
      </c>
      <c r="C15" s="294">
        <v>130</v>
      </c>
      <c r="D15" s="91">
        <v>112</v>
      </c>
      <c r="E15" s="91">
        <v>113</v>
      </c>
      <c r="F15" s="91">
        <v>115</v>
      </c>
      <c r="G15" s="225" t="s">
        <v>711</v>
      </c>
    </row>
    <row r="16" spans="1:7" ht="23.85" customHeight="1">
      <c r="A16" s="221" t="s">
        <v>712</v>
      </c>
      <c r="B16" s="294">
        <v>164</v>
      </c>
      <c r="C16" s="294">
        <v>170</v>
      </c>
      <c r="D16" s="91">
        <v>125</v>
      </c>
      <c r="E16" s="91">
        <v>98</v>
      </c>
      <c r="F16" s="91">
        <v>133</v>
      </c>
      <c r="G16" s="225" t="s">
        <v>713</v>
      </c>
    </row>
    <row r="17" spans="1:7" ht="23.85" customHeight="1">
      <c r="A17" s="221" t="s">
        <v>714</v>
      </c>
      <c r="B17" s="294">
        <v>69</v>
      </c>
      <c r="C17" s="294">
        <v>68</v>
      </c>
      <c r="D17" s="91">
        <v>68</v>
      </c>
      <c r="E17" s="91">
        <v>71</v>
      </c>
      <c r="F17" s="91">
        <v>66</v>
      </c>
      <c r="G17" s="225" t="s">
        <v>715</v>
      </c>
    </row>
    <row r="18" spans="1:7" ht="23.85" customHeight="1">
      <c r="A18" s="221" t="s">
        <v>716</v>
      </c>
      <c r="B18" s="294">
        <v>636</v>
      </c>
      <c r="C18" s="294">
        <v>293</v>
      </c>
      <c r="D18" s="91">
        <v>175</v>
      </c>
      <c r="E18" s="91">
        <v>111</v>
      </c>
      <c r="F18">
        <v>0</v>
      </c>
      <c r="G18" s="225" t="s">
        <v>717</v>
      </c>
    </row>
    <row r="19" spans="1:7" ht="23.85" customHeight="1">
      <c r="A19" s="221" t="s">
        <v>718</v>
      </c>
      <c r="B19" s="294">
        <v>330</v>
      </c>
      <c r="C19" s="294">
        <v>269</v>
      </c>
      <c r="D19" s="91">
        <v>368</v>
      </c>
      <c r="E19" s="91">
        <v>312</v>
      </c>
      <c r="F19" s="91">
        <v>327</v>
      </c>
      <c r="G19" s="225" t="s">
        <v>719</v>
      </c>
    </row>
    <row r="20" spans="1:7" ht="23.85" customHeight="1">
      <c r="A20" s="221" t="s">
        <v>720</v>
      </c>
      <c r="B20" s="294">
        <v>117</v>
      </c>
      <c r="C20" s="294">
        <v>67</v>
      </c>
      <c r="D20" s="91">
        <v>66</v>
      </c>
      <c r="E20" s="91">
        <v>70</v>
      </c>
      <c r="F20" s="91">
        <v>67</v>
      </c>
      <c r="G20" s="225" t="s">
        <v>721</v>
      </c>
    </row>
    <row r="21" spans="1:7" ht="23.85" customHeight="1">
      <c r="A21" s="221" t="s">
        <v>722</v>
      </c>
      <c r="B21" s="294">
        <v>279</v>
      </c>
      <c r="C21" s="294">
        <v>281</v>
      </c>
      <c r="D21" s="91">
        <v>130</v>
      </c>
      <c r="E21" s="91">
        <v>142</v>
      </c>
      <c r="F21" s="91">
        <v>130</v>
      </c>
      <c r="G21" s="225" t="s">
        <v>723</v>
      </c>
    </row>
    <row r="22" spans="1:7" ht="23.85" customHeight="1">
      <c r="A22" s="221" t="s">
        <v>724</v>
      </c>
      <c r="B22" s="294">
        <v>148</v>
      </c>
      <c r="C22" s="294">
        <v>92</v>
      </c>
      <c r="D22" s="91">
        <v>47</v>
      </c>
      <c r="E22" s="91">
        <v>47</v>
      </c>
      <c r="F22" s="91">
        <v>46</v>
      </c>
      <c r="G22" s="225" t="s">
        <v>725</v>
      </c>
    </row>
    <row r="23" spans="1:7" ht="23.85" customHeight="1">
      <c r="A23" s="221" t="s">
        <v>726</v>
      </c>
      <c r="B23" s="294">
        <v>122</v>
      </c>
      <c r="C23" s="294">
        <v>124</v>
      </c>
      <c r="D23" s="91">
        <v>115</v>
      </c>
      <c r="E23" s="91">
        <v>113</v>
      </c>
      <c r="F23" s="91">
        <v>114</v>
      </c>
      <c r="G23" s="225" t="s">
        <v>727</v>
      </c>
    </row>
    <row r="24" spans="1:7" ht="23.85" customHeight="1">
      <c r="A24" s="221" t="s">
        <v>728</v>
      </c>
      <c r="B24" s="294">
        <v>139</v>
      </c>
      <c r="C24" s="294">
        <v>85</v>
      </c>
      <c r="D24" s="91">
        <v>73</v>
      </c>
      <c r="E24" s="91">
        <v>70</v>
      </c>
      <c r="F24" s="91">
        <v>69</v>
      </c>
      <c r="G24" s="225" t="s">
        <v>729</v>
      </c>
    </row>
    <row r="25" spans="1:7" ht="23.85" customHeight="1">
      <c r="A25" s="221" t="s">
        <v>730</v>
      </c>
      <c r="B25" s="294">
        <v>51</v>
      </c>
      <c r="C25" s="294">
        <v>59</v>
      </c>
      <c r="D25" s="91">
        <v>44</v>
      </c>
      <c r="E25" s="91">
        <v>397</v>
      </c>
      <c r="F25" s="91">
        <v>46</v>
      </c>
      <c r="G25" s="225" t="s">
        <v>731</v>
      </c>
    </row>
    <row r="26" spans="1:7" ht="23.85" customHeight="1">
      <c r="A26" s="221" t="s">
        <v>732</v>
      </c>
      <c r="B26" s="294">
        <v>512</v>
      </c>
      <c r="C26" s="294">
        <v>504</v>
      </c>
      <c r="D26" s="91">
        <v>499</v>
      </c>
      <c r="E26" s="91">
        <v>494</v>
      </c>
      <c r="F26" s="91">
        <v>468</v>
      </c>
      <c r="G26" s="225" t="s">
        <v>733</v>
      </c>
    </row>
    <row r="27" spans="1:7" ht="23.85" customHeight="1">
      <c r="A27" s="221" t="s">
        <v>734</v>
      </c>
      <c r="B27" s="294">
        <v>99</v>
      </c>
      <c r="C27" s="294">
        <v>102</v>
      </c>
      <c r="D27" s="91">
        <v>136</v>
      </c>
      <c r="E27" s="91">
        <v>136</v>
      </c>
      <c r="F27" s="91">
        <v>75</v>
      </c>
      <c r="G27" s="225" t="s">
        <v>735</v>
      </c>
    </row>
    <row r="28" spans="1:7" ht="23.85" customHeight="1">
      <c r="A28" s="221" t="s">
        <v>736</v>
      </c>
      <c r="B28" s="294">
        <v>98</v>
      </c>
      <c r="C28" s="294">
        <v>139</v>
      </c>
      <c r="D28" s="91">
        <v>106</v>
      </c>
      <c r="E28" s="91">
        <v>94</v>
      </c>
      <c r="F28" s="91">
        <v>104</v>
      </c>
      <c r="G28" s="225" t="s">
        <v>737</v>
      </c>
    </row>
    <row r="29" spans="1:7" ht="23.85" customHeight="1">
      <c r="A29" s="221" t="s">
        <v>738</v>
      </c>
      <c r="B29" s="294">
        <v>144</v>
      </c>
      <c r="C29" s="294">
        <v>88</v>
      </c>
      <c r="D29" s="91">
        <v>62</v>
      </c>
      <c r="E29" s="91">
        <v>62</v>
      </c>
      <c r="F29" s="91">
        <v>56</v>
      </c>
      <c r="G29" s="225" t="s">
        <v>739</v>
      </c>
    </row>
    <row r="30" spans="1:7" ht="23.85" customHeight="1">
      <c r="A30" s="221" t="s">
        <v>740</v>
      </c>
      <c r="B30" s="294">
        <v>63</v>
      </c>
      <c r="C30" s="294">
        <v>70</v>
      </c>
      <c r="D30" s="91">
        <v>29</v>
      </c>
      <c r="E30" s="91">
        <v>58</v>
      </c>
      <c r="F30" s="91">
        <v>87</v>
      </c>
      <c r="G30" s="225" t="s">
        <v>741</v>
      </c>
    </row>
    <row r="31" spans="1:7" ht="23.85" customHeight="1">
      <c r="A31" s="221" t="s">
        <v>742</v>
      </c>
      <c r="B31" s="294">
        <v>74</v>
      </c>
      <c r="C31" s="294">
        <v>64</v>
      </c>
      <c r="D31" s="91">
        <v>61</v>
      </c>
      <c r="E31" s="91">
        <v>66</v>
      </c>
      <c r="F31" s="91">
        <v>64</v>
      </c>
      <c r="G31" s="225" t="s">
        <v>743</v>
      </c>
    </row>
    <row r="32" spans="1:7" ht="23.85" customHeight="1">
      <c r="A32" s="221" t="s">
        <v>744</v>
      </c>
      <c r="B32" s="294">
        <v>658</v>
      </c>
      <c r="C32" s="294">
        <v>658</v>
      </c>
      <c r="D32" s="91">
        <v>658</v>
      </c>
      <c r="E32" s="91">
        <v>657</v>
      </c>
      <c r="F32" s="91">
        <v>658</v>
      </c>
      <c r="G32" s="228" t="s">
        <v>745</v>
      </c>
    </row>
    <row r="33" spans="1:7" ht="23.85" customHeight="1">
      <c r="A33" s="221" t="s">
        <v>746</v>
      </c>
      <c r="B33" s="294">
        <v>74</v>
      </c>
      <c r="C33" s="253" t="s">
        <v>559</v>
      </c>
      <c r="D33" s="322" t="s">
        <v>559</v>
      </c>
      <c r="E33" s="322" t="s">
        <v>559</v>
      </c>
      <c r="F33" s="322" t="s">
        <v>559</v>
      </c>
      <c r="G33" s="225" t="s">
        <v>747</v>
      </c>
    </row>
  </sheetData>
  <mergeCells count="3">
    <mergeCell ref="A1:G1"/>
    <mergeCell ref="A2:G2"/>
    <mergeCell ref="A3:G3"/>
  </mergeCells>
  <pageMargins left="0.59055118110236227" right="0.59055118110236227" top="0.78740157480314965" bottom="0.78740157480314965" header="0.31496062992125984" footer="0.31496062992125984"/>
  <pageSetup paperSize="9" scale="95" orientation="portrait" r:id="rId1"/>
  <headerFooter>
    <oddFooter>&amp;C&amp;11 53</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zoomScaleNormal="100" workbookViewId="0">
      <selection sqref="A1:G1"/>
    </sheetView>
  </sheetViews>
  <sheetFormatPr defaultColWidth="7.83203125" defaultRowHeight="12"/>
  <cols>
    <col min="1" max="1" width="23.5" customWidth="1"/>
    <col min="2" max="6" width="13.6640625" customWidth="1"/>
    <col min="7" max="7" width="23.5" customWidth="1"/>
  </cols>
  <sheetData>
    <row r="1" spans="1:7" ht="19.7" customHeight="1">
      <c r="A1" s="593" t="s">
        <v>1019</v>
      </c>
      <c r="B1" s="593"/>
      <c r="C1" s="593"/>
      <c r="D1" s="593"/>
      <c r="E1" s="593"/>
      <c r="F1" s="593"/>
      <c r="G1" s="593"/>
    </row>
    <row r="2" spans="1:7" ht="18.600000000000001" customHeight="1">
      <c r="A2" s="593" t="s">
        <v>1020</v>
      </c>
      <c r="B2" s="593"/>
      <c r="C2" s="593"/>
      <c r="D2" s="593"/>
      <c r="E2" s="593"/>
      <c r="F2" s="593"/>
      <c r="G2" s="593"/>
    </row>
    <row r="3" spans="1:7" ht="19.7" customHeight="1">
      <c r="A3" s="594" t="s">
        <v>1021</v>
      </c>
      <c r="B3" s="594"/>
      <c r="C3" s="594"/>
      <c r="D3" s="594"/>
      <c r="E3" s="594"/>
      <c r="F3" s="594"/>
      <c r="G3" s="594"/>
    </row>
    <row r="4" spans="1:7" ht="19.7" customHeight="1">
      <c r="F4" s="328"/>
      <c r="G4" s="329" t="s">
        <v>1022</v>
      </c>
    </row>
    <row r="5" spans="1:7" ht="19.7" customHeight="1">
      <c r="A5" s="258"/>
      <c r="B5" s="288">
        <v>2010</v>
      </c>
      <c r="C5" s="289">
        <v>2015</v>
      </c>
      <c r="D5" s="290">
        <v>2020</v>
      </c>
      <c r="E5" s="289">
        <v>2021</v>
      </c>
      <c r="F5" s="289">
        <v>2022</v>
      </c>
      <c r="G5" s="259"/>
    </row>
    <row r="6" spans="1:7" ht="5.85" customHeight="1">
      <c r="A6" s="330"/>
      <c r="B6" s="268"/>
      <c r="C6" s="268"/>
      <c r="D6" s="268"/>
      <c r="E6" s="268"/>
    </row>
    <row r="7" spans="1:7" ht="20.85" customHeight="1">
      <c r="A7" s="315" t="s">
        <v>817</v>
      </c>
      <c r="B7" s="248">
        <v>34.6</v>
      </c>
      <c r="C7" s="248">
        <v>32.5</v>
      </c>
      <c r="D7" s="331">
        <v>26.5</v>
      </c>
      <c r="E7" s="253">
        <v>19.100000000000001</v>
      </c>
      <c r="F7" s="331">
        <v>7.8</v>
      </c>
      <c r="G7" s="92" t="s">
        <v>818</v>
      </c>
    </row>
    <row r="8" spans="1:7" ht="20.85" customHeight="1">
      <c r="A8" s="315" t="s">
        <v>1023</v>
      </c>
      <c r="B8" s="248">
        <v>3.2</v>
      </c>
      <c r="C8" s="248">
        <v>1</v>
      </c>
      <c r="D8" s="331">
        <v>1.3</v>
      </c>
      <c r="E8" s="331">
        <v>1</v>
      </c>
      <c r="F8" s="331">
        <v>2.1</v>
      </c>
      <c r="G8" s="92" t="s">
        <v>1024</v>
      </c>
    </row>
    <row r="9" spans="1:7" ht="20.85" customHeight="1">
      <c r="A9" s="315" t="s">
        <v>1025</v>
      </c>
      <c r="B9" s="248">
        <v>140.4</v>
      </c>
      <c r="C9" s="248">
        <v>86.9</v>
      </c>
      <c r="D9" s="331">
        <v>56</v>
      </c>
      <c r="E9" s="253">
        <v>51.3</v>
      </c>
      <c r="F9" s="331">
        <v>32.6</v>
      </c>
      <c r="G9" s="92" t="s">
        <v>1026</v>
      </c>
    </row>
    <row r="10" spans="1:7" ht="20.85" customHeight="1">
      <c r="A10" s="315" t="s">
        <v>1027</v>
      </c>
      <c r="B10" s="248">
        <v>7680</v>
      </c>
      <c r="C10" s="248">
        <v>4382</v>
      </c>
      <c r="D10" s="331">
        <v>6045.6</v>
      </c>
      <c r="E10" s="331">
        <v>20584</v>
      </c>
      <c r="F10" s="331">
        <v>4863.3999999999996</v>
      </c>
      <c r="G10" s="92" t="s">
        <v>1028</v>
      </c>
    </row>
    <row r="11" spans="1:7" ht="20.85" customHeight="1">
      <c r="A11" s="315" t="s">
        <v>1029</v>
      </c>
      <c r="B11" s="248">
        <v>0.5</v>
      </c>
      <c r="C11" s="248">
        <v>2</v>
      </c>
      <c r="D11" s="331">
        <v>2.2999999999999998</v>
      </c>
      <c r="E11" s="331">
        <v>1</v>
      </c>
      <c r="F11" s="331">
        <v>1.1000000000000001</v>
      </c>
      <c r="G11" s="92" t="s">
        <v>1030</v>
      </c>
    </row>
    <row r="12" spans="1:7" ht="20.85" customHeight="1">
      <c r="A12" s="315" t="s">
        <v>1031</v>
      </c>
      <c r="B12" s="248">
        <v>0.9</v>
      </c>
      <c r="C12" s="248">
        <v>0.8</v>
      </c>
      <c r="D12" s="331">
        <v>0.5</v>
      </c>
      <c r="E12" s="331">
        <v>0.4</v>
      </c>
      <c r="F12" s="331">
        <v>0.3</v>
      </c>
      <c r="G12" s="92" t="s">
        <v>1032</v>
      </c>
    </row>
    <row r="13" spans="1:7" ht="20.85" customHeight="1">
      <c r="A13" s="315" t="s">
        <v>1033</v>
      </c>
      <c r="B13" s="248">
        <v>249.4</v>
      </c>
      <c r="C13" s="248">
        <v>212.9</v>
      </c>
      <c r="D13" s="331">
        <v>183.7</v>
      </c>
      <c r="E13" s="331">
        <v>177.2</v>
      </c>
      <c r="F13" s="331">
        <v>126.3</v>
      </c>
      <c r="G13" s="92" t="s">
        <v>1034</v>
      </c>
    </row>
    <row r="14" spans="1:7" ht="20.85" customHeight="1">
      <c r="A14" s="315" t="s">
        <v>1035</v>
      </c>
      <c r="B14" s="248">
        <v>0.1</v>
      </c>
      <c r="C14" s="248">
        <v>0.9</v>
      </c>
      <c r="D14" s="331">
        <v>1</v>
      </c>
      <c r="E14" s="331">
        <v>0</v>
      </c>
      <c r="F14" s="331">
        <v>0</v>
      </c>
      <c r="G14" s="92" t="s">
        <v>1036</v>
      </c>
    </row>
    <row r="15" spans="1:7" ht="20.85" customHeight="1">
      <c r="A15" s="315" t="s">
        <v>813</v>
      </c>
      <c r="B15" s="248">
        <v>2.2999999999999998</v>
      </c>
      <c r="C15" s="248">
        <v>2.7</v>
      </c>
      <c r="D15" s="331">
        <v>0.2</v>
      </c>
      <c r="E15" s="253">
        <v>0.6</v>
      </c>
      <c r="F15" s="331">
        <v>1.9</v>
      </c>
      <c r="G15" s="92" t="s">
        <v>814</v>
      </c>
    </row>
    <row r="16" spans="1:7" ht="20.85" customHeight="1">
      <c r="A16" s="315" t="s">
        <v>1037</v>
      </c>
      <c r="B16" s="248">
        <v>1.8</v>
      </c>
      <c r="C16" s="248">
        <v>3</v>
      </c>
      <c r="D16" s="331">
        <v>1.2</v>
      </c>
      <c r="E16" s="331">
        <v>1.2</v>
      </c>
      <c r="F16" s="331">
        <v>0.8</v>
      </c>
      <c r="G16" s="92" t="s">
        <v>1038</v>
      </c>
    </row>
    <row r="17" spans="1:7" ht="20.85" customHeight="1">
      <c r="A17" s="315" t="s">
        <v>1039</v>
      </c>
      <c r="B17" s="248">
        <v>0.2</v>
      </c>
      <c r="C17" s="248">
        <v>0.03</v>
      </c>
      <c r="D17" s="270" t="s">
        <v>949</v>
      </c>
      <c r="E17" s="331">
        <v>0</v>
      </c>
      <c r="F17" s="331">
        <v>0</v>
      </c>
      <c r="G17" s="92" t="s">
        <v>1040</v>
      </c>
    </row>
    <row r="18" spans="1:7" ht="20.85" customHeight="1">
      <c r="A18" s="315" t="s">
        <v>809</v>
      </c>
      <c r="B18" s="248">
        <v>20.8</v>
      </c>
      <c r="C18" s="248">
        <v>10.8</v>
      </c>
      <c r="D18" s="331">
        <v>10.6</v>
      </c>
      <c r="E18" s="253">
        <v>9.4</v>
      </c>
      <c r="F18" s="331">
        <v>7.1</v>
      </c>
      <c r="G18" s="92" t="s">
        <v>810</v>
      </c>
    </row>
    <row r="19" spans="1:7" ht="20.85" customHeight="1">
      <c r="A19" s="315" t="s">
        <v>1041</v>
      </c>
      <c r="B19" s="248">
        <v>459.9</v>
      </c>
      <c r="C19" s="248">
        <v>302.7</v>
      </c>
      <c r="D19" s="331">
        <v>246.6</v>
      </c>
      <c r="E19" s="331">
        <v>245.2</v>
      </c>
      <c r="F19" s="331">
        <v>158.69999999999999</v>
      </c>
      <c r="G19" s="92" t="s">
        <v>1042</v>
      </c>
    </row>
    <row r="20" spans="1:7" ht="20.85" customHeight="1">
      <c r="A20" s="315" t="s">
        <v>1043</v>
      </c>
      <c r="B20" s="248">
        <v>58490</v>
      </c>
      <c r="C20" s="248">
        <v>44760</v>
      </c>
      <c r="D20" s="331">
        <v>44984.2</v>
      </c>
      <c r="E20" s="331">
        <v>47754.3</v>
      </c>
      <c r="F20" s="331">
        <v>36265.5</v>
      </c>
      <c r="G20" s="92" t="s">
        <v>1044</v>
      </c>
    </row>
    <row r="21" spans="1:7" ht="20.85" customHeight="1">
      <c r="A21" s="315" t="s">
        <v>1045</v>
      </c>
      <c r="B21" s="248">
        <v>42450</v>
      </c>
      <c r="C21" s="248">
        <v>27170</v>
      </c>
      <c r="D21" s="331">
        <v>22116.799999999999</v>
      </c>
      <c r="E21" s="331">
        <v>22453.3</v>
      </c>
      <c r="F21" s="331">
        <v>16125.6</v>
      </c>
      <c r="G21" s="92" t="s">
        <v>1046</v>
      </c>
    </row>
    <row r="22" spans="1:7" ht="20.85" customHeight="1">
      <c r="A22" s="315" t="s">
        <v>1047</v>
      </c>
      <c r="B22" s="248">
        <v>2877000</v>
      </c>
      <c r="C22" s="248">
        <v>1489000</v>
      </c>
      <c r="D22" s="331">
        <v>1038298.6</v>
      </c>
      <c r="E22" s="331">
        <v>1069691.2</v>
      </c>
      <c r="F22" s="331">
        <v>673.3</v>
      </c>
      <c r="G22" s="92" t="s">
        <v>1048</v>
      </c>
    </row>
    <row r="23" spans="1:7" ht="20.85" customHeight="1">
      <c r="A23" s="315" t="s">
        <v>1049</v>
      </c>
      <c r="B23" s="248">
        <v>840500</v>
      </c>
      <c r="C23" s="248">
        <v>405700</v>
      </c>
      <c r="D23" s="331">
        <v>317263.5</v>
      </c>
      <c r="E23" s="331">
        <v>341249.2</v>
      </c>
      <c r="F23" s="331">
        <v>173320.3</v>
      </c>
      <c r="G23" s="92" t="s">
        <v>1050</v>
      </c>
    </row>
    <row r="24" spans="1:7" ht="20.85" customHeight="1">
      <c r="A24" s="315" t="s">
        <v>1051</v>
      </c>
      <c r="B24" s="248">
        <v>760500</v>
      </c>
      <c r="C24" s="248">
        <v>491700</v>
      </c>
      <c r="D24" s="331">
        <v>352356.4</v>
      </c>
      <c r="E24" s="331">
        <v>424714.7</v>
      </c>
      <c r="F24" s="331">
        <v>407228.6</v>
      </c>
      <c r="G24" s="92" t="s">
        <v>1052</v>
      </c>
    </row>
    <row r="25" spans="1:7" ht="20.85" customHeight="1">
      <c r="A25" s="315" t="s">
        <v>1053</v>
      </c>
      <c r="B25" s="248">
        <v>9320</v>
      </c>
      <c r="C25" s="248">
        <v>5807</v>
      </c>
      <c r="D25" s="331">
        <v>6108.2</v>
      </c>
      <c r="E25" s="331">
        <v>6191.6</v>
      </c>
      <c r="F25" s="331">
        <v>4201.3</v>
      </c>
      <c r="G25" s="92" t="s">
        <v>1054</v>
      </c>
    </row>
    <row r="26" spans="1:7" ht="20.85" customHeight="1">
      <c r="A26" s="315" t="s">
        <v>807</v>
      </c>
      <c r="B26" s="248">
        <v>19.899999999999999</v>
      </c>
      <c r="C26" s="248">
        <v>8.1</v>
      </c>
      <c r="D26" s="331">
        <v>10.199999999999999</v>
      </c>
      <c r="E26" s="253">
        <v>5.5</v>
      </c>
      <c r="F26" s="331">
        <v>2.4</v>
      </c>
      <c r="G26" s="92" t="s">
        <v>808</v>
      </c>
    </row>
    <row r="27" spans="1:7" ht="20.85" customHeight="1">
      <c r="A27" s="315" t="s">
        <v>1055</v>
      </c>
      <c r="B27" s="248">
        <v>0.2</v>
      </c>
      <c r="C27" s="248">
        <v>0.01</v>
      </c>
      <c r="D27" s="270" t="s">
        <v>949</v>
      </c>
      <c r="E27" s="331">
        <v>0</v>
      </c>
      <c r="F27" s="331">
        <v>0</v>
      </c>
      <c r="G27" s="92" t="s">
        <v>804</v>
      </c>
    </row>
    <row r="28" spans="1:7" ht="20.85" customHeight="1">
      <c r="A28" s="315" t="s">
        <v>1056</v>
      </c>
      <c r="B28" s="248">
        <v>0</v>
      </c>
      <c r="C28" s="248">
        <v>0.3</v>
      </c>
      <c r="D28" s="331">
        <v>0</v>
      </c>
      <c r="E28" s="331">
        <v>0</v>
      </c>
      <c r="F28" s="331">
        <v>0</v>
      </c>
      <c r="G28" s="92" t="s">
        <v>1057</v>
      </c>
    </row>
    <row r="29" spans="1:7" ht="20.85" customHeight="1">
      <c r="A29" s="315" t="s">
        <v>1058</v>
      </c>
      <c r="B29" s="248">
        <v>38.4</v>
      </c>
      <c r="C29" s="248">
        <v>14.6</v>
      </c>
      <c r="D29" s="331">
        <v>11.8</v>
      </c>
      <c r="E29" s="253">
        <v>7.1</v>
      </c>
      <c r="F29" s="331">
        <v>10</v>
      </c>
      <c r="G29" s="92" t="s">
        <v>824</v>
      </c>
    </row>
    <row r="30" spans="1:7" ht="20.85" customHeight="1">
      <c r="A30" s="315" t="s">
        <v>1059</v>
      </c>
      <c r="B30" s="248">
        <v>2166</v>
      </c>
      <c r="C30" s="248">
        <v>1115</v>
      </c>
      <c r="D30" s="331">
        <v>286.60000000000002</v>
      </c>
      <c r="E30" s="253">
        <v>1887.5</v>
      </c>
      <c r="F30" s="331">
        <v>99.9</v>
      </c>
      <c r="G30" s="92" t="s">
        <v>1060</v>
      </c>
    </row>
    <row r="31" spans="1:7" ht="20.85" customHeight="1">
      <c r="A31" s="315" t="s">
        <v>1061</v>
      </c>
      <c r="B31" s="248">
        <v>0.7</v>
      </c>
      <c r="C31" s="248">
        <v>0.1</v>
      </c>
      <c r="D31" s="331">
        <v>0</v>
      </c>
      <c r="E31" s="331">
        <v>0</v>
      </c>
      <c r="F31" s="331">
        <v>0.1</v>
      </c>
      <c r="G31" s="92" t="s">
        <v>1062</v>
      </c>
    </row>
    <row r="32" spans="1:7" ht="20.85" customHeight="1">
      <c r="A32" s="315" t="s">
        <v>1063</v>
      </c>
      <c r="B32" s="248">
        <v>7.9</v>
      </c>
      <c r="C32" s="248">
        <v>7.8</v>
      </c>
      <c r="D32" s="331">
        <v>5</v>
      </c>
      <c r="E32" s="253">
        <v>5.6</v>
      </c>
      <c r="F32" s="331">
        <v>4.3</v>
      </c>
      <c r="G32" s="92" t="s">
        <v>1064</v>
      </c>
    </row>
    <row r="33" spans="1:7" ht="20.85" customHeight="1">
      <c r="A33" s="315" t="s">
        <v>1065</v>
      </c>
      <c r="B33" s="248">
        <v>7712</v>
      </c>
      <c r="C33" s="248">
        <v>3646</v>
      </c>
      <c r="D33" s="331">
        <v>1830.8</v>
      </c>
      <c r="E33" s="331">
        <v>4175.1000000000004</v>
      </c>
      <c r="F33" s="331">
        <v>864.6</v>
      </c>
      <c r="G33" s="92" t="s">
        <v>1066</v>
      </c>
    </row>
    <row r="34" spans="1:7" ht="20.85" customHeight="1">
      <c r="A34" s="315" t="s">
        <v>1067</v>
      </c>
      <c r="B34" s="248">
        <v>6.6</v>
      </c>
      <c r="C34" s="248">
        <v>1.7</v>
      </c>
      <c r="D34" s="331">
        <v>0.5</v>
      </c>
      <c r="E34" s="253">
        <v>1.7</v>
      </c>
      <c r="F34" s="331">
        <v>1.5</v>
      </c>
      <c r="G34" s="92" t="s">
        <v>1068</v>
      </c>
    </row>
    <row r="35" spans="1:7" ht="20.85" customHeight="1">
      <c r="A35" s="315" t="s">
        <v>1069</v>
      </c>
      <c r="B35" s="248">
        <v>0.1</v>
      </c>
      <c r="C35" s="248">
        <v>0.2</v>
      </c>
      <c r="D35" s="331">
        <v>0.3</v>
      </c>
      <c r="E35" s="253">
        <v>0.3</v>
      </c>
      <c r="F35" s="331">
        <v>0.4</v>
      </c>
      <c r="G35" s="92" t="s">
        <v>806</v>
      </c>
    </row>
    <row r="36" spans="1:7" ht="20.85" customHeight="1">
      <c r="A36" s="315" t="s">
        <v>1070</v>
      </c>
      <c r="B36" s="248">
        <v>784.6</v>
      </c>
      <c r="C36" s="248">
        <v>491.2</v>
      </c>
      <c r="D36" s="331">
        <v>413</v>
      </c>
      <c r="E36" s="331">
        <v>400.4</v>
      </c>
      <c r="F36" s="331">
        <v>279.2</v>
      </c>
      <c r="G36" s="92" t="s">
        <v>820</v>
      </c>
    </row>
    <row r="37" spans="1:7" ht="20.85" customHeight="1">
      <c r="A37" s="315" t="s">
        <v>1071</v>
      </c>
      <c r="B37" s="248">
        <v>26.9</v>
      </c>
      <c r="C37" s="248">
        <v>7.9</v>
      </c>
      <c r="D37" s="331">
        <v>22.6</v>
      </c>
      <c r="E37" s="253">
        <v>18.100000000000001</v>
      </c>
      <c r="F37" s="331">
        <v>19</v>
      </c>
      <c r="G37" s="92" t="s">
        <v>1072</v>
      </c>
    </row>
    <row r="38" spans="1:7" ht="20.85" customHeight="1">
      <c r="A38" s="315" t="s">
        <v>1073</v>
      </c>
      <c r="B38" s="248">
        <v>31.5</v>
      </c>
      <c r="C38" s="248">
        <v>13.9</v>
      </c>
      <c r="D38" s="331">
        <v>11.3</v>
      </c>
      <c r="E38" s="248">
        <v>13.5</v>
      </c>
      <c r="F38" s="331">
        <v>10.4</v>
      </c>
      <c r="G38" s="92" t="s">
        <v>1074</v>
      </c>
    </row>
  </sheetData>
  <mergeCells count="3">
    <mergeCell ref="A1:G1"/>
    <mergeCell ref="A2:G2"/>
    <mergeCell ref="A3:G3"/>
  </mergeCells>
  <pageMargins left="0.59055118110236227" right="0.59055118110236227" top="0.78740157480314965" bottom="0.78740157480314965" header="0.31496062992125984" footer="0.31496062992125984"/>
  <pageSetup paperSize="9" scale="95" orientation="portrait" r:id="rId1"/>
  <headerFooter>
    <oddFooter>&amp;C&amp;11 54</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15"/>
  <sheetViews>
    <sheetView zoomScaleNormal="100" workbookViewId="0">
      <selection sqref="A1:L1"/>
    </sheetView>
  </sheetViews>
  <sheetFormatPr defaultRowHeight="12"/>
  <cols>
    <col min="12" max="12" width="16.5" customWidth="1"/>
  </cols>
  <sheetData>
    <row r="1" spans="1:12" ht="34.5" customHeight="1">
      <c r="A1" s="698" t="s">
        <v>2171</v>
      </c>
      <c r="B1" s="698"/>
      <c r="C1" s="698"/>
      <c r="D1" s="698"/>
      <c r="E1" s="698"/>
      <c r="F1" s="698"/>
      <c r="G1" s="698"/>
      <c r="H1" s="698"/>
      <c r="I1" s="698"/>
      <c r="J1" s="698"/>
      <c r="K1" s="698"/>
      <c r="L1" s="698"/>
    </row>
    <row r="2" spans="1:12" ht="46.5" customHeight="1">
      <c r="A2" s="725" t="s">
        <v>1075</v>
      </c>
      <c r="B2" s="725"/>
      <c r="C2" s="725"/>
      <c r="D2" s="725"/>
      <c r="E2" s="725"/>
      <c r="F2" s="725"/>
      <c r="G2" s="725"/>
      <c r="H2" s="725"/>
      <c r="I2" s="725"/>
      <c r="J2" s="725"/>
      <c r="K2" s="725"/>
      <c r="L2" s="725"/>
    </row>
    <row r="3" spans="1:12" ht="75.75" customHeight="1">
      <c r="A3" s="725" t="s">
        <v>1076</v>
      </c>
      <c r="B3" s="725"/>
      <c r="C3" s="725"/>
      <c r="D3" s="725"/>
      <c r="E3" s="725"/>
      <c r="F3" s="725"/>
      <c r="G3" s="725"/>
      <c r="H3" s="725"/>
      <c r="I3" s="725"/>
      <c r="J3" s="725"/>
      <c r="K3" s="725"/>
      <c r="L3" s="725"/>
    </row>
    <row r="4" spans="1:12" ht="62.25" customHeight="1">
      <c r="A4" s="725" t="s">
        <v>1077</v>
      </c>
      <c r="B4" s="725"/>
      <c r="C4" s="725"/>
      <c r="D4" s="725"/>
      <c r="E4" s="725"/>
      <c r="F4" s="725"/>
      <c r="G4" s="725"/>
      <c r="H4" s="725"/>
      <c r="I4" s="725"/>
      <c r="J4" s="725"/>
      <c r="K4" s="725"/>
      <c r="L4" s="725"/>
    </row>
    <row r="5" spans="1:12" ht="48.75" customHeight="1">
      <c r="A5" s="725" t="s">
        <v>1078</v>
      </c>
      <c r="B5" s="725"/>
      <c r="C5" s="725"/>
      <c r="D5" s="725"/>
      <c r="E5" s="725"/>
      <c r="F5" s="725"/>
      <c r="G5" s="725"/>
      <c r="H5" s="725"/>
      <c r="I5" s="725"/>
      <c r="J5" s="725"/>
      <c r="K5" s="725"/>
      <c r="L5" s="725"/>
    </row>
    <row r="6" spans="1:12" ht="32.25" customHeight="1">
      <c r="A6" s="727" t="s">
        <v>1079</v>
      </c>
      <c r="B6" s="727"/>
      <c r="C6" s="727"/>
      <c r="D6" s="727"/>
      <c r="E6" s="727"/>
      <c r="F6" s="727"/>
      <c r="G6" s="727"/>
      <c r="H6" s="727"/>
      <c r="I6" s="727"/>
      <c r="J6" s="727"/>
      <c r="K6" s="727"/>
      <c r="L6" s="727"/>
    </row>
    <row r="7" spans="1:12" ht="30" customHeight="1">
      <c r="A7" s="727" t="s">
        <v>1080</v>
      </c>
      <c r="B7" s="727"/>
      <c r="C7" s="727"/>
      <c r="D7" s="727"/>
      <c r="E7" s="727"/>
      <c r="F7" s="727"/>
      <c r="G7" s="727"/>
      <c r="H7" s="727"/>
      <c r="I7" s="727"/>
      <c r="J7" s="727"/>
      <c r="K7" s="727"/>
      <c r="L7" s="727"/>
    </row>
    <row r="8" spans="1:12" ht="31.5" customHeight="1">
      <c r="A8" s="727" t="s">
        <v>1081</v>
      </c>
      <c r="B8" s="727"/>
      <c r="C8" s="727"/>
      <c r="D8" s="727"/>
      <c r="E8" s="727"/>
      <c r="F8" s="727"/>
      <c r="G8" s="727"/>
      <c r="H8" s="727"/>
      <c r="I8" s="727"/>
      <c r="J8" s="727"/>
      <c r="K8" s="727"/>
      <c r="L8" s="727"/>
    </row>
    <row r="9" spans="1:12" ht="47.25" customHeight="1">
      <c r="A9" s="725" t="s">
        <v>1082</v>
      </c>
      <c r="B9" s="725"/>
      <c r="C9" s="725"/>
      <c r="D9" s="725"/>
      <c r="E9" s="725"/>
      <c r="F9" s="725"/>
      <c r="G9" s="725"/>
      <c r="H9" s="725"/>
      <c r="I9" s="725"/>
      <c r="J9" s="725"/>
      <c r="K9" s="725"/>
      <c r="L9" s="725"/>
    </row>
    <row r="10" spans="1:12" ht="63" customHeight="1">
      <c r="A10" s="725" t="s">
        <v>1083</v>
      </c>
      <c r="B10" s="725"/>
      <c r="C10" s="725"/>
      <c r="D10" s="725"/>
      <c r="E10" s="725"/>
      <c r="F10" s="725"/>
      <c r="G10" s="725"/>
      <c r="H10" s="725"/>
      <c r="I10" s="725"/>
      <c r="J10" s="725"/>
      <c r="K10" s="725"/>
      <c r="L10" s="725"/>
    </row>
    <row r="11" spans="1:12" ht="18" customHeight="1">
      <c r="A11" s="725" t="s">
        <v>1084</v>
      </c>
      <c r="B11" s="725"/>
      <c r="C11" s="725"/>
      <c r="D11" s="725"/>
      <c r="E11" s="725"/>
      <c r="F11" s="725"/>
      <c r="G11" s="725"/>
      <c r="H11" s="725"/>
      <c r="I11" s="725"/>
      <c r="J11" s="725"/>
      <c r="K11" s="725"/>
      <c r="L11" s="725"/>
    </row>
    <row r="12" spans="1:12" ht="33" customHeight="1">
      <c r="A12" s="725" t="s">
        <v>1085</v>
      </c>
      <c r="B12" s="725"/>
      <c r="C12" s="725"/>
      <c r="D12" s="725"/>
      <c r="E12" s="725"/>
      <c r="F12" s="725"/>
      <c r="G12" s="725"/>
      <c r="H12" s="725"/>
      <c r="I12" s="725"/>
      <c r="J12" s="725"/>
      <c r="K12" s="725"/>
      <c r="L12" s="725"/>
    </row>
    <row r="13" spans="1:12" ht="31.5" customHeight="1">
      <c r="A13" s="725" t="s">
        <v>1086</v>
      </c>
      <c r="B13" s="725"/>
      <c r="C13" s="725"/>
      <c r="D13" s="725"/>
      <c r="E13" s="725"/>
      <c r="F13" s="725"/>
      <c r="G13" s="725"/>
      <c r="H13" s="725"/>
      <c r="I13" s="725"/>
      <c r="J13" s="725"/>
      <c r="K13" s="725"/>
      <c r="L13" s="725"/>
    </row>
    <row r="14" spans="1:12" ht="36.75" customHeight="1">
      <c r="A14" s="725" t="s">
        <v>1087</v>
      </c>
      <c r="B14" s="725"/>
      <c r="C14" s="725"/>
      <c r="D14" s="725"/>
      <c r="E14" s="725"/>
      <c r="F14" s="725"/>
      <c r="G14" s="725"/>
      <c r="H14" s="725"/>
      <c r="I14" s="725"/>
      <c r="J14" s="725"/>
      <c r="K14" s="725"/>
      <c r="L14" s="725"/>
    </row>
    <row r="15" spans="1:12">
      <c r="A15" s="726"/>
      <c r="B15" s="726"/>
      <c r="C15" s="726"/>
      <c r="D15" s="726"/>
      <c r="E15" s="726"/>
      <c r="F15" s="726"/>
      <c r="G15" s="726"/>
      <c r="H15" s="726"/>
      <c r="I15" s="726"/>
      <c r="J15" s="726"/>
      <c r="K15" s="726"/>
      <c r="L15" s="726"/>
    </row>
  </sheetData>
  <mergeCells count="15">
    <mergeCell ref="A6:L6"/>
    <mergeCell ref="A1:L1"/>
    <mergeCell ref="A2:L2"/>
    <mergeCell ref="A3:L3"/>
    <mergeCell ref="A4:L4"/>
    <mergeCell ref="A5:L5"/>
    <mergeCell ref="A13:L13"/>
    <mergeCell ref="A14:L14"/>
    <mergeCell ref="A15:L15"/>
    <mergeCell ref="A7:L7"/>
    <mergeCell ref="A8:L8"/>
    <mergeCell ref="A9:L9"/>
    <mergeCell ref="A10:L10"/>
    <mergeCell ref="A11:L11"/>
    <mergeCell ref="A12:L12"/>
  </mergeCells>
  <pageMargins left="0.59055118110236227" right="0.59055118110236227" top="0.78740157480314965" bottom="0.78740157480314965" header="0.31496062992125984" footer="0.31496062992125984"/>
  <pageSetup paperSize="9" scale="95" orientation="portrait" r:id="rId1"/>
  <headerFooter>
    <oddFooter>&amp;C&amp;11 55</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2"/>
  <sheetViews>
    <sheetView zoomScaleNormal="100" workbookViewId="0"/>
  </sheetViews>
  <sheetFormatPr defaultColWidth="1.1640625" defaultRowHeight="15"/>
  <cols>
    <col min="1" max="12" width="9.1640625" style="69" customWidth="1"/>
    <col min="13" max="13" width="7.33203125" style="69" customWidth="1"/>
    <col min="14" max="16384" width="1.1640625" style="69"/>
  </cols>
  <sheetData>
    <row r="1" spans="2:11" ht="25.5" customHeight="1"/>
    <row r="2" spans="2:11" ht="25.5" customHeight="1"/>
    <row r="3" spans="2:11" ht="25.5" customHeight="1"/>
    <row r="4" spans="2:11" ht="25.5" customHeight="1"/>
    <row r="5" spans="2:11" ht="25.5" customHeight="1"/>
    <row r="6" spans="2:11" ht="25.5" customHeight="1"/>
    <row r="7" spans="2:11" ht="25.5" customHeight="1"/>
    <row r="8" spans="2:11" ht="25.5" customHeight="1"/>
    <row r="9" spans="2:11" ht="25.5" customHeight="1"/>
    <row r="10" spans="2:11" ht="25.5" customHeight="1">
      <c r="B10" s="167"/>
      <c r="C10" s="72"/>
      <c r="D10" s="72"/>
      <c r="E10" s="72"/>
    </row>
    <row r="11" spans="2:11" ht="113.25" customHeight="1">
      <c r="B11" s="168"/>
      <c r="C11" s="588" t="s">
        <v>1088</v>
      </c>
      <c r="D11" s="589"/>
      <c r="E11" s="589"/>
      <c r="F11" s="589"/>
      <c r="G11" s="589"/>
      <c r="H11" s="589"/>
      <c r="I11" s="589"/>
    </row>
    <row r="12" spans="2:11" ht="25.5" customHeight="1">
      <c r="B12" s="169"/>
      <c r="C12" s="75"/>
      <c r="D12" s="75"/>
      <c r="E12" s="75"/>
      <c r="F12" s="75"/>
      <c r="G12" s="75"/>
      <c r="H12" s="75"/>
      <c r="J12" s="76"/>
      <c r="K12" s="72"/>
    </row>
    <row r="13" spans="2:11" ht="113.25" customHeight="1">
      <c r="B13" s="166"/>
      <c r="E13" s="590" t="s">
        <v>1089</v>
      </c>
      <c r="F13" s="590"/>
      <c r="G13" s="590"/>
      <c r="H13" s="590"/>
      <c r="I13" s="590"/>
      <c r="J13" s="591"/>
      <c r="K13" s="77"/>
    </row>
    <row r="14" spans="2:11" ht="25.5" customHeight="1">
      <c r="B14" s="166"/>
      <c r="H14" s="75"/>
      <c r="I14" s="75"/>
      <c r="J14" s="78"/>
    </row>
    <row r="15" spans="2:11" ht="25.5" customHeight="1">
      <c r="B15" s="166"/>
    </row>
    <row r="16" spans="2:11" ht="25.5" customHeight="1">
      <c r="B16" s="166"/>
    </row>
    <row r="17" spans="2:2" ht="25.5" customHeight="1">
      <c r="B17" s="166"/>
    </row>
    <row r="18" spans="2:2" ht="25.5" customHeight="1">
      <c r="B18" s="166"/>
    </row>
    <row r="19" spans="2:2" ht="25.5" customHeight="1">
      <c r="B19" s="166"/>
    </row>
    <row r="20" spans="2:2" ht="25.5" customHeight="1">
      <c r="B20" s="166"/>
    </row>
    <row r="21" spans="2:2" ht="25.5" customHeight="1">
      <c r="B21" s="166"/>
    </row>
    <row r="22" spans="2:2" ht="25.5" customHeight="1">
      <c r="B22" s="166"/>
    </row>
    <row r="23" spans="2:2" ht="25.5" customHeight="1">
      <c r="B23" s="166"/>
    </row>
    <row r="24" spans="2:2" ht="25.5" customHeight="1">
      <c r="B24" s="166"/>
    </row>
    <row r="25" spans="2:2" ht="24.95" customHeight="1">
      <c r="B25" s="166"/>
    </row>
    <row r="26" spans="2:2" ht="24.95" customHeight="1">
      <c r="B26" s="166"/>
    </row>
    <row r="27" spans="2:2" ht="24.95" customHeight="1">
      <c r="B27" s="166"/>
    </row>
    <row r="28" spans="2:2" ht="24.95" customHeight="1">
      <c r="B28" s="166"/>
    </row>
    <row r="29" spans="2:2" ht="24.95" customHeight="1">
      <c r="B29" s="166"/>
    </row>
    <row r="30" spans="2:2" ht="24.95" customHeight="1">
      <c r="B30" s="166"/>
    </row>
    <row r="31" spans="2:2" ht="24.95" customHeight="1">
      <c r="B31" s="170"/>
    </row>
    <row r="32" spans="2:2" ht="24.95" customHeight="1">
      <c r="B32" s="166"/>
    </row>
  </sheetData>
  <mergeCells count="2">
    <mergeCell ref="C11:I11"/>
    <mergeCell ref="E13:J13"/>
  </mergeCells>
  <pageMargins left="0.78740157480314965" right="0.78740157480314965" top="0.78740157480314965" bottom="0.78740157480314965"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2"/>
  <sheetViews>
    <sheetView zoomScaleNormal="100" workbookViewId="0"/>
  </sheetViews>
  <sheetFormatPr defaultColWidth="1" defaultRowHeight="15"/>
  <cols>
    <col min="1" max="12" width="9.1640625" style="69" customWidth="1"/>
    <col min="13" max="21" width="12.5" style="69" customWidth="1"/>
    <col min="22" max="16384" width="1" style="69"/>
  </cols>
  <sheetData>
    <row r="1" spans="2:11" ht="25.5" customHeight="1"/>
    <row r="2" spans="2:11" ht="25.5" customHeight="1"/>
    <row r="3" spans="2:11" ht="25.5" customHeight="1"/>
    <row r="4" spans="2:11" ht="25.5" customHeight="1"/>
    <row r="5" spans="2:11" ht="25.5" customHeight="1"/>
    <row r="6" spans="2:11" ht="25.5" customHeight="1"/>
    <row r="7" spans="2:11" ht="25.5" customHeight="1"/>
    <row r="8" spans="2:11" ht="25.5" customHeight="1">
      <c r="B8" s="70"/>
    </row>
    <row r="9" spans="2:11" ht="25.5" customHeight="1">
      <c r="B9" s="70"/>
    </row>
    <row r="10" spans="2:11" ht="25.5" customHeight="1">
      <c r="B10" s="71"/>
      <c r="C10" s="72"/>
      <c r="D10" s="72"/>
      <c r="E10" s="72"/>
    </row>
    <row r="11" spans="2:11" ht="122.25" customHeight="1">
      <c r="B11" s="73"/>
      <c r="C11" s="588" t="s">
        <v>453</v>
      </c>
      <c r="D11" s="589"/>
      <c r="E11" s="589"/>
      <c r="F11" s="589"/>
      <c r="G11" s="589"/>
      <c r="H11" s="589"/>
      <c r="I11" s="589"/>
    </row>
    <row r="12" spans="2:11" ht="25.5" customHeight="1">
      <c r="B12" s="74"/>
      <c r="C12" s="75"/>
      <c r="D12" s="75"/>
      <c r="E12" s="75"/>
      <c r="F12" s="75"/>
      <c r="G12" s="75"/>
      <c r="H12" s="75"/>
      <c r="J12" s="76"/>
      <c r="K12" s="72"/>
    </row>
    <row r="13" spans="2:11" ht="122.1" customHeight="1">
      <c r="B13" s="70"/>
      <c r="E13" s="590" t="s">
        <v>2131</v>
      </c>
      <c r="F13" s="590"/>
      <c r="G13" s="590"/>
      <c r="H13" s="590"/>
      <c r="I13" s="590"/>
      <c r="J13" s="591"/>
      <c r="K13" s="77"/>
    </row>
    <row r="14" spans="2:11" ht="25.5" customHeight="1">
      <c r="B14" s="70"/>
      <c r="H14" s="75"/>
      <c r="I14" s="75"/>
      <c r="J14" s="78"/>
    </row>
    <row r="15" spans="2:11" ht="25.5" customHeight="1">
      <c r="B15" s="70"/>
    </row>
    <row r="16" spans="2:11" ht="25.5" customHeight="1">
      <c r="B16" s="70"/>
    </row>
    <row r="17" spans="2:2" ht="25.5" customHeight="1">
      <c r="B17" s="70"/>
    </row>
    <row r="18" spans="2:2" ht="25.5" customHeight="1">
      <c r="B18" s="70"/>
    </row>
    <row r="19" spans="2:2" ht="25.5" customHeight="1">
      <c r="B19" s="70"/>
    </row>
    <row r="20" spans="2:2" ht="25.5" customHeight="1">
      <c r="B20" s="70"/>
    </row>
    <row r="21" spans="2:2" ht="25.5" customHeight="1">
      <c r="B21" s="70"/>
    </row>
    <row r="22" spans="2:2" ht="25.5" customHeight="1">
      <c r="B22" s="70"/>
    </row>
    <row r="23" spans="2:2" ht="24.95" customHeight="1">
      <c r="B23" s="70"/>
    </row>
    <row r="24" spans="2:2" ht="24.95" customHeight="1">
      <c r="B24" s="70"/>
    </row>
    <row r="25" spans="2:2" ht="24.95" customHeight="1">
      <c r="B25" s="70"/>
    </row>
    <row r="26" spans="2:2" ht="24.95" customHeight="1">
      <c r="B26" s="70"/>
    </row>
    <row r="27" spans="2:2" ht="24.95" customHeight="1">
      <c r="B27" s="70"/>
    </row>
    <row r="28" spans="2:2" ht="24.95" customHeight="1">
      <c r="B28" s="70"/>
    </row>
    <row r="29" spans="2:2" ht="24.95" customHeight="1">
      <c r="B29" s="70"/>
    </row>
    <row r="30" spans="2:2" ht="24.95" customHeight="1">
      <c r="B30" s="70"/>
    </row>
    <row r="31" spans="2:2" ht="24.95" customHeight="1">
      <c r="B31" s="79"/>
    </row>
    <row r="32" spans="2:2" ht="24.95" customHeight="1">
      <c r="B32" s="70"/>
    </row>
  </sheetData>
  <mergeCells count="2">
    <mergeCell ref="C11:I11"/>
    <mergeCell ref="E13:J13"/>
  </mergeCells>
  <pageMargins left="0.78740157480314965" right="0.23749999999999999" top="0.78740157480314965" bottom="0.78740157480314965" header="0.31496062992125984" footer="0.31496062992125984"/>
  <pageSetup paperSize="9" scale="95"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zoomScaleNormal="100" workbookViewId="0">
      <selection sqref="A1:G1"/>
    </sheetView>
  </sheetViews>
  <sheetFormatPr defaultColWidth="5.5" defaultRowHeight="15"/>
  <cols>
    <col min="1" max="1" width="32.83203125" style="171" customWidth="1"/>
    <col min="2" max="6" width="11.1640625" style="171" customWidth="1"/>
    <col min="7" max="7" width="32.83203125" style="171" customWidth="1"/>
    <col min="8" max="8" width="56.83203125" style="171" customWidth="1"/>
    <col min="9" max="9" width="7.6640625" style="171" bestFit="1" customWidth="1"/>
    <col min="10" max="16384" width="5.5" style="171"/>
  </cols>
  <sheetData>
    <row r="1" spans="1:13" ht="19.899999999999999" customHeight="1">
      <c r="A1" s="662" t="s">
        <v>2144</v>
      </c>
      <c r="B1" s="662"/>
      <c r="C1" s="662"/>
      <c r="D1" s="662"/>
      <c r="E1" s="662"/>
      <c r="F1" s="662"/>
      <c r="G1" s="662"/>
      <c r="H1" s="550"/>
    </row>
    <row r="2" spans="1:13" ht="19.899999999999999" customHeight="1">
      <c r="A2" s="662" t="s">
        <v>2145</v>
      </c>
      <c r="B2" s="662"/>
      <c r="C2" s="662"/>
      <c r="D2" s="662"/>
      <c r="E2" s="662"/>
      <c r="F2" s="662"/>
      <c r="G2" s="662"/>
    </row>
    <row r="3" spans="1:13" ht="19.899999999999999" customHeight="1">
      <c r="A3" s="663" t="s">
        <v>2146</v>
      </c>
      <c r="B3" s="663"/>
      <c r="C3" s="663"/>
      <c r="D3" s="663"/>
      <c r="E3" s="663"/>
      <c r="F3" s="663"/>
      <c r="G3" s="663"/>
    </row>
    <row r="4" spans="1:13" ht="5.85" customHeight="1">
      <c r="A4" s="181"/>
      <c r="B4" s="181"/>
      <c r="C4" s="181"/>
      <c r="D4" s="181"/>
      <c r="E4" s="181"/>
      <c r="F4" s="181"/>
      <c r="G4" s="510"/>
    </row>
    <row r="5" spans="1:13" ht="19.7" customHeight="1">
      <c r="A5" s="511"/>
      <c r="B5" s="512">
        <v>2010</v>
      </c>
      <c r="C5" s="513">
        <v>2015</v>
      </c>
      <c r="D5" s="513">
        <v>2020</v>
      </c>
      <c r="E5" s="513">
        <v>2021</v>
      </c>
      <c r="F5" s="513">
        <v>2022</v>
      </c>
      <c r="G5" s="514"/>
    </row>
    <row r="6" spans="1:13" ht="5.85" customHeight="1">
      <c r="A6" s="515"/>
      <c r="B6" s="481"/>
      <c r="C6" s="481"/>
      <c r="D6" s="481"/>
      <c r="E6" s="481"/>
      <c r="F6" s="181"/>
      <c r="G6" s="181"/>
    </row>
    <row r="7" spans="1:13" ht="33.950000000000003" customHeight="1">
      <c r="A7" s="516" t="s">
        <v>2070</v>
      </c>
      <c r="B7" s="181"/>
      <c r="C7" s="181"/>
      <c r="D7" s="181"/>
      <c r="E7" s="181"/>
      <c r="F7" s="181"/>
      <c r="G7" s="517" t="s">
        <v>2071</v>
      </c>
      <c r="H7"/>
    </row>
    <row r="8" spans="1:13" ht="33.950000000000003" customHeight="1">
      <c r="A8" s="190" t="s">
        <v>2072</v>
      </c>
      <c r="B8" s="195">
        <v>1064.2</v>
      </c>
      <c r="C8" s="195">
        <v>1415</v>
      </c>
      <c r="D8" s="181">
        <v>2488.6999999999998</v>
      </c>
      <c r="E8" s="181">
        <v>2584.1</v>
      </c>
      <c r="F8" s="181">
        <v>1831.9</v>
      </c>
      <c r="G8" s="228" t="s">
        <v>2073</v>
      </c>
    </row>
    <row r="9" spans="1:13" ht="18.399999999999999" customHeight="1">
      <c r="A9" s="184" t="s">
        <v>1144</v>
      </c>
      <c r="B9" s="195"/>
      <c r="C9" s="195"/>
      <c r="D9" s="181"/>
      <c r="E9" s="181"/>
      <c r="F9" s="181"/>
      <c r="G9" s="518" t="s">
        <v>1145</v>
      </c>
    </row>
    <row r="10" spans="1:13" ht="18.399999999999999" customHeight="1">
      <c r="A10" s="184" t="s">
        <v>2074</v>
      </c>
      <c r="B10" s="195">
        <v>776.6</v>
      </c>
      <c r="C10" s="195">
        <v>985</v>
      </c>
      <c r="D10" s="181">
        <v>1716.1</v>
      </c>
      <c r="E10" s="181">
        <v>1769.9</v>
      </c>
      <c r="F10" s="181">
        <v>1214.4000000000001</v>
      </c>
      <c r="G10" s="518" t="s">
        <v>2075</v>
      </c>
      <c r="I10" s="197"/>
      <c r="J10" s="197"/>
      <c r="K10" s="197"/>
      <c r="L10" s="197"/>
      <c r="M10" s="197"/>
    </row>
    <row r="11" spans="1:13" ht="18.399999999999999" customHeight="1">
      <c r="A11" s="184" t="s">
        <v>2076</v>
      </c>
      <c r="B11" s="195">
        <v>158.19999999999999</v>
      </c>
      <c r="C11" s="195">
        <v>223.2</v>
      </c>
      <c r="D11" s="171">
        <v>432.7</v>
      </c>
      <c r="E11" s="171">
        <v>450.8</v>
      </c>
      <c r="F11" s="197">
        <v>324</v>
      </c>
      <c r="G11" s="518" t="s">
        <v>2077</v>
      </c>
    </row>
    <row r="12" spans="1:13" ht="18.399999999999999" customHeight="1">
      <c r="A12" s="184" t="s">
        <v>2078</v>
      </c>
      <c r="B12" s="195">
        <v>129.4</v>
      </c>
      <c r="C12" s="195">
        <v>206.8</v>
      </c>
      <c r="D12" s="171">
        <v>339.9</v>
      </c>
      <c r="E12" s="171">
        <v>363.4</v>
      </c>
      <c r="F12" s="171">
        <v>293.5</v>
      </c>
      <c r="G12" s="518" t="s">
        <v>2079</v>
      </c>
    </row>
    <row r="13" spans="1:13" ht="51" customHeight="1">
      <c r="A13" s="190" t="s">
        <v>2080</v>
      </c>
      <c r="B13" s="195">
        <v>1060.5999999999999</v>
      </c>
      <c r="C13" s="195">
        <v>1412</v>
      </c>
      <c r="D13" s="171">
        <v>2483.9</v>
      </c>
      <c r="E13" s="171">
        <v>2579.5</v>
      </c>
      <c r="F13" s="171">
        <v>1828.1</v>
      </c>
      <c r="G13" s="228" t="s">
        <v>2081</v>
      </c>
      <c r="I13" s="197"/>
      <c r="J13" s="197"/>
      <c r="K13" s="197"/>
      <c r="L13" s="197"/>
      <c r="M13" s="197"/>
    </row>
    <row r="14" spans="1:13" ht="33.950000000000003" customHeight="1">
      <c r="A14" s="184" t="s">
        <v>2082</v>
      </c>
      <c r="B14" s="519">
        <v>58</v>
      </c>
      <c r="C14" s="181">
        <v>79</v>
      </c>
      <c r="D14" s="171">
        <v>141</v>
      </c>
      <c r="E14" s="171">
        <v>142</v>
      </c>
      <c r="F14" s="171">
        <v>126</v>
      </c>
      <c r="G14" s="520" t="s">
        <v>2083</v>
      </c>
    </row>
    <row r="15" spans="1:13" ht="33.950000000000003" customHeight="1">
      <c r="A15" s="190" t="s">
        <v>2084</v>
      </c>
      <c r="B15" s="519">
        <v>70</v>
      </c>
      <c r="C15" s="519">
        <v>81</v>
      </c>
      <c r="D15" s="171">
        <v>93</v>
      </c>
      <c r="E15" s="171">
        <v>92</v>
      </c>
      <c r="F15" s="171">
        <v>88</v>
      </c>
      <c r="G15" s="228" t="s">
        <v>2085</v>
      </c>
      <c r="J15" s="444"/>
    </row>
    <row r="16" spans="1:13" ht="18.399999999999999" customHeight="1">
      <c r="A16" s="177" t="s">
        <v>2086</v>
      </c>
      <c r="B16" s="181"/>
      <c r="C16" s="181"/>
      <c r="D16" s="181"/>
      <c r="G16" s="521" t="s">
        <v>2087</v>
      </c>
    </row>
    <row r="17" spans="1:13" ht="33.950000000000003" customHeight="1">
      <c r="A17" s="190" t="s">
        <v>2072</v>
      </c>
      <c r="B17" s="195">
        <v>9963.6</v>
      </c>
      <c r="C17" s="195">
        <v>9662.7000000000007</v>
      </c>
      <c r="D17" s="171">
        <v>10222.9</v>
      </c>
      <c r="E17" s="171">
        <v>10745.9</v>
      </c>
      <c r="F17" s="171">
        <v>9728.2000000000007</v>
      </c>
      <c r="G17" s="228" t="s">
        <v>2073</v>
      </c>
      <c r="I17" s="197"/>
      <c r="J17" s="197"/>
      <c r="K17" s="197"/>
      <c r="L17" s="197"/>
      <c r="M17" s="197"/>
    </row>
    <row r="18" spans="1:13" ht="51" customHeight="1">
      <c r="A18" s="190" t="s">
        <v>2080</v>
      </c>
      <c r="B18" s="195">
        <v>9874.1</v>
      </c>
      <c r="C18" s="181">
        <v>9636.2999999999993</v>
      </c>
      <c r="D18" s="197">
        <v>10210</v>
      </c>
      <c r="E18" s="197">
        <v>10721</v>
      </c>
      <c r="F18" s="171">
        <v>9716.2000000000007</v>
      </c>
      <c r="G18" s="228" t="s">
        <v>2081</v>
      </c>
    </row>
    <row r="19" spans="1:13" ht="33.950000000000003" customHeight="1">
      <c r="A19" s="184" t="s">
        <v>2088</v>
      </c>
      <c r="B19" s="466">
        <v>0.5</v>
      </c>
      <c r="C19" s="466">
        <v>0.5</v>
      </c>
      <c r="D19" s="171">
        <v>0.6</v>
      </c>
      <c r="E19" s="171">
        <v>0.6</v>
      </c>
      <c r="F19" s="171">
        <v>0.7</v>
      </c>
      <c r="G19" s="520" t="s">
        <v>2089</v>
      </c>
      <c r="H19" s="522"/>
    </row>
    <row r="20" spans="1:13" ht="33.950000000000003" customHeight="1">
      <c r="A20" s="190" t="s">
        <v>2090</v>
      </c>
      <c r="B20" s="195">
        <v>2.2000000000000002</v>
      </c>
      <c r="C20" s="195">
        <v>2.5</v>
      </c>
      <c r="D20" s="171">
        <v>5.4</v>
      </c>
      <c r="E20" s="171">
        <v>5.7</v>
      </c>
      <c r="F20" s="171">
        <v>5.0999999999999996</v>
      </c>
      <c r="G20" s="520" t="s">
        <v>2085</v>
      </c>
    </row>
    <row r="21" spans="1:13" ht="30.6" customHeight="1"/>
    <row r="22" spans="1:13" ht="32.450000000000003" customHeight="1">
      <c r="A22" s="190"/>
      <c r="B22" s="523"/>
      <c r="C22" s="195"/>
      <c r="D22" s="195"/>
      <c r="E22" s="195"/>
      <c r="F22" s="195"/>
      <c r="G22" s="520"/>
    </row>
  </sheetData>
  <mergeCells count="3">
    <mergeCell ref="A1:G1"/>
    <mergeCell ref="A2:G2"/>
    <mergeCell ref="A3:G3"/>
  </mergeCells>
  <pageMargins left="0.39370078740157483" right="0.39370078740157483" top="0.59055118110236227" bottom="0.78740157480314965" header="0.31496062992125984" footer="0.31496062992125984"/>
  <pageSetup paperSize="9" scale="95" orientation="portrait" r:id="rId1"/>
  <headerFooter>
    <oddFooter>&amp;C&amp;11 57</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Normal="100" workbookViewId="0">
      <selection sqref="A1:G1"/>
    </sheetView>
  </sheetViews>
  <sheetFormatPr defaultColWidth="5.5" defaultRowHeight="15"/>
  <cols>
    <col min="1" max="1" width="32.83203125" style="171" customWidth="1"/>
    <col min="2" max="6" width="11.1640625" style="171" customWidth="1"/>
    <col min="7" max="7" width="32.83203125" style="171" customWidth="1"/>
    <col min="8" max="8" width="56.83203125" style="171" customWidth="1"/>
    <col min="9" max="9" width="7.6640625" style="171" bestFit="1" customWidth="1"/>
    <col min="10" max="16384" width="5.5" style="171"/>
  </cols>
  <sheetData>
    <row r="1" spans="1:7" ht="19.899999999999999" customHeight="1">
      <c r="A1" s="662" t="s">
        <v>2150</v>
      </c>
      <c r="B1" s="662"/>
      <c r="C1" s="662"/>
      <c r="D1" s="662"/>
      <c r="E1" s="662"/>
      <c r="F1" s="662"/>
      <c r="G1" s="662"/>
    </row>
    <row r="2" spans="1:7" ht="19.899999999999999" customHeight="1">
      <c r="A2" s="663" t="s">
        <v>2151</v>
      </c>
      <c r="B2" s="663"/>
      <c r="C2" s="663"/>
      <c r="D2" s="663"/>
      <c r="E2" s="663"/>
      <c r="F2" s="663"/>
      <c r="G2" s="663"/>
    </row>
    <row r="3" spans="1:7" ht="5.65" customHeight="1">
      <c r="A3" s="538"/>
      <c r="B3" s="538"/>
      <c r="C3" s="538"/>
      <c r="D3" s="538"/>
      <c r="E3" s="538"/>
      <c r="F3" s="538"/>
      <c r="G3" s="538"/>
    </row>
    <row r="4" spans="1:7" ht="19.899999999999999" customHeight="1">
      <c r="A4" s="524"/>
      <c r="B4" s="512">
        <v>2018</v>
      </c>
      <c r="C4" s="513">
        <v>2019</v>
      </c>
      <c r="D4" s="513">
        <v>2020</v>
      </c>
      <c r="E4" s="513">
        <v>2021</v>
      </c>
      <c r="F4" s="513">
        <v>2022</v>
      </c>
      <c r="G4" s="514"/>
    </row>
    <row r="5" spans="1:7" ht="5.65" customHeight="1">
      <c r="A5" s="525"/>
      <c r="B5" s="526"/>
      <c r="C5" s="481"/>
      <c r="D5" s="481"/>
      <c r="E5" s="481"/>
      <c r="F5" s="181"/>
      <c r="G5" s="181"/>
    </row>
    <row r="6" spans="1:7" ht="36.75" customHeight="1">
      <c r="A6" s="190" t="s">
        <v>2091</v>
      </c>
      <c r="B6" s="195">
        <v>25.3</v>
      </c>
      <c r="C6" s="195">
        <v>24.3</v>
      </c>
      <c r="D6" s="195">
        <v>24.6</v>
      </c>
      <c r="E6" s="195">
        <v>27</v>
      </c>
      <c r="F6" s="195">
        <v>19.399999999999999</v>
      </c>
      <c r="G6" s="228" t="s">
        <v>2105</v>
      </c>
    </row>
    <row r="7" spans="1:7" ht="51" customHeight="1">
      <c r="A7" s="190" t="s">
        <v>2080</v>
      </c>
      <c r="B7" s="195">
        <v>24.8</v>
      </c>
      <c r="C7" s="195">
        <v>23.9</v>
      </c>
      <c r="D7" s="195">
        <v>24.2</v>
      </c>
      <c r="E7" s="195">
        <v>26.5</v>
      </c>
      <c r="F7" s="195">
        <v>19.100000000000001</v>
      </c>
      <c r="G7" s="228" t="s">
        <v>2081</v>
      </c>
    </row>
    <row r="8" spans="1:7" ht="36.75" customHeight="1">
      <c r="A8" s="184" t="s">
        <v>2082</v>
      </c>
      <c r="B8" s="195">
        <v>1.4</v>
      </c>
      <c r="C8" s="195">
        <v>1.3</v>
      </c>
      <c r="D8" s="195">
        <v>1.4</v>
      </c>
      <c r="E8" s="195">
        <v>1.5</v>
      </c>
      <c r="F8" s="195">
        <v>1.3</v>
      </c>
      <c r="G8" s="520" t="s">
        <v>2083</v>
      </c>
    </row>
    <row r="9" spans="1:7" ht="36.75" customHeight="1">
      <c r="A9" s="190" t="s">
        <v>2092</v>
      </c>
      <c r="B9" s="519">
        <v>89</v>
      </c>
      <c r="C9" s="519">
        <v>90</v>
      </c>
      <c r="D9" s="519">
        <v>91</v>
      </c>
      <c r="E9" s="519">
        <v>91</v>
      </c>
      <c r="F9" s="519">
        <v>89</v>
      </c>
      <c r="G9" s="228" t="s">
        <v>2093</v>
      </c>
    </row>
    <row r="10" spans="1:7" ht="19.899999999999999" customHeight="1"/>
    <row r="11" spans="1:7" ht="19.899999999999999" customHeight="1">
      <c r="A11" s="662" t="s">
        <v>2156</v>
      </c>
      <c r="B11" s="662"/>
      <c r="C11" s="662"/>
      <c r="D11" s="662"/>
      <c r="E11" s="662"/>
      <c r="F11" s="662"/>
      <c r="G11" s="662"/>
    </row>
    <row r="12" spans="1:7" ht="19.899999999999999" customHeight="1">
      <c r="A12" s="663" t="s">
        <v>2155</v>
      </c>
      <c r="B12" s="663"/>
      <c r="C12" s="663"/>
      <c r="D12" s="663"/>
      <c r="E12" s="663"/>
      <c r="F12" s="663"/>
      <c r="G12" s="663"/>
    </row>
    <row r="13" spans="1:7" ht="5.65" customHeight="1">
      <c r="A13" s="453"/>
      <c r="B13" s="453"/>
      <c r="C13" s="453"/>
      <c r="D13" s="453"/>
      <c r="E13" s="453"/>
      <c r="F13" s="453"/>
      <c r="G13" s="453"/>
    </row>
    <row r="14" spans="1:7" ht="19.899999999999999" customHeight="1">
      <c r="A14" s="524"/>
      <c r="B14" s="512">
        <v>2010</v>
      </c>
      <c r="C14" s="513">
        <v>2015</v>
      </c>
      <c r="D14" s="175">
        <v>2020</v>
      </c>
      <c r="E14" s="175">
        <v>2021</v>
      </c>
      <c r="F14" s="175">
        <v>2022</v>
      </c>
      <c r="G14" s="173"/>
    </row>
    <row r="15" spans="1:7" ht="5.65" customHeight="1">
      <c r="A15" s="525"/>
      <c r="B15" s="526"/>
      <c r="C15" s="481"/>
      <c r="D15" s="481"/>
      <c r="E15" s="481"/>
    </row>
    <row r="16" spans="1:7" ht="36.75" customHeight="1">
      <c r="A16" s="201" t="s">
        <v>2094</v>
      </c>
      <c r="B16" s="197">
        <v>73.2</v>
      </c>
      <c r="C16" s="197">
        <v>88.1</v>
      </c>
      <c r="D16" s="171">
        <v>118.8</v>
      </c>
      <c r="E16" s="197">
        <v>158</v>
      </c>
      <c r="F16" s="171">
        <v>96.3</v>
      </c>
      <c r="G16" s="196" t="s">
        <v>2095</v>
      </c>
    </row>
    <row r="17" spans="1:7" ht="51" customHeight="1">
      <c r="A17" s="201" t="s">
        <v>2096</v>
      </c>
      <c r="B17" s="197">
        <v>340.8</v>
      </c>
      <c r="C17" s="197">
        <v>454.1</v>
      </c>
      <c r="D17" s="171">
        <v>351.2</v>
      </c>
      <c r="E17" s="171">
        <v>471.2</v>
      </c>
      <c r="F17" s="197">
        <v>294</v>
      </c>
      <c r="G17" s="196" t="s">
        <v>2097</v>
      </c>
    </row>
    <row r="18" spans="1:7" ht="36.75" customHeight="1">
      <c r="A18" s="201" t="s">
        <v>2098</v>
      </c>
      <c r="B18" s="197">
        <v>4.4000000000000004</v>
      </c>
      <c r="C18" s="197">
        <v>7.1</v>
      </c>
      <c r="D18" s="171">
        <v>11.1</v>
      </c>
      <c r="E18" s="171">
        <v>16.7</v>
      </c>
      <c r="F18" s="171">
        <v>6.6</v>
      </c>
      <c r="G18" s="196" t="s">
        <v>2099</v>
      </c>
    </row>
    <row r="19" spans="1:7" ht="51" customHeight="1">
      <c r="A19" s="201" t="s">
        <v>2100</v>
      </c>
      <c r="B19" s="197">
        <v>23.4</v>
      </c>
      <c r="C19" s="197">
        <v>16</v>
      </c>
      <c r="D19" s="171">
        <v>39.5</v>
      </c>
      <c r="E19" s="171">
        <v>38.4</v>
      </c>
      <c r="F19" s="171">
        <v>16.399999999999999</v>
      </c>
      <c r="G19" s="196" t="s">
        <v>2101</v>
      </c>
    </row>
    <row r="20" spans="1:7">
      <c r="A20" s="527"/>
      <c r="B20" s="528"/>
      <c r="C20" s="528"/>
      <c r="D20" s="529"/>
      <c r="E20" s="529"/>
      <c r="F20" s="529"/>
      <c r="G20" s="530"/>
    </row>
  </sheetData>
  <mergeCells count="4">
    <mergeCell ref="A12:G12"/>
    <mergeCell ref="A11:G11"/>
    <mergeCell ref="A1:G1"/>
    <mergeCell ref="A2:G2"/>
  </mergeCells>
  <pageMargins left="0.39370078740157483" right="0.39370078740157483" top="0.59055118110236227" bottom="0.78740157480314965" header="0.31496062992125984" footer="0.31496062992125984"/>
  <pageSetup paperSize="9" scale="95" orientation="portrait" r:id="rId1"/>
  <headerFooter>
    <oddFooter>&amp;C&amp;11 58</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Normal="100" workbookViewId="0">
      <selection sqref="A1:G1"/>
    </sheetView>
  </sheetViews>
  <sheetFormatPr defaultColWidth="5.5" defaultRowHeight="12"/>
  <cols>
    <col min="1" max="1" width="25.5" customWidth="1"/>
    <col min="2" max="6" width="13.33203125" customWidth="1"/>
    <col min="7" max="7" width="25.5" customWidth="1"/>
  </cols>
  <sheetData>
    <row r="1" spans="1:8" ht="19.7" customHeight="1">
      <c r="A1" s="728" t="s">
        <v>2173</v>
      </c>
      <c r="B1" s="728"/>
      <c r="C1" s="728"/>
      <c r="D1" s="728"/>
      <c r="E1" s="728"/>
      <c r="F1" s="728"/>
      <c r="G1" s="728"/>
      <c r="H1" s="551"/>
    </row>
    <row r="2" spans="1:8" ht="17.100000000000001" customHeight="1">
      <c r="A2" s="728" t="s">
        <v>2161</v>
      </c>
      <c r="B2" s="728"/>
      <c r="C2" s="728"/>
      <c r="D2" s="728"/>
      <c r="E2" s="728"/>
      <c r="F2" s="728"/>
      <c r="G2" s="728"/>
    </row>
    <row r="3" spans="1:8" ht="19.7" customHeight="1">
      <c r="A3" s="729" t="s">
        <v>2174</v>
      </c>
      <c r="B3" s="729"/>
      <c r="C3" s="729"/>
      <c r="D3" s="729"/>
      <c r="E3" s="729"/>
      <c r="F3" s="729"/>
      <c r="G3" s="729"/>
    </row>
    <row r="4" spans="1:8" ht="17.100000000000001" customHeight="1">
      <c r="A4" s="729" t="s">
        <v>2175</v>
      </c>
      <c r="B4" s="729"/>
      <c r="C4" s="729"/>
      <c r="D4" s="729"/>
      <c r="E4" s="729"/>
      <c r="F4" s="729"/>
      <c r="G4" s="729"/>
    </row>
    <row r="5" spans="1:8" ht="19.7" customHeight="1">
      <c r="A5" s="730" t="s">
        <v>2102</v>
      </c>
      <c r="B5" s="730"/>
      <c r="C5" s="730"/>
      <c r="D5" s="730"/>
      <c r="E5" s="730"/>
      <c r="F5" s="730"/>
      <c r="G5" s="730"/>
    </row>
    <row r="6" spans="1:8" ht="19.7" customHeight="1">
      <c r="A6" s="511"/>
      <c r="B6" s="512">
        <v>2010</v>
      </c>
      <c r="C6" s="513">
        <v>2015</v>
      </c>
      <c r="D6" s="175">
        <v>2020</v>
      </c>
      <c r="E6" s="175">
        <v>2021</v>
      </c>
      <c r="F6" s="175">
        <v>2022</v>
      </c>
      <c r="G6" s="514"/>
    </row>
    <row r="7" spans="1:8" ht="6" customHeight="1">
      <c r="A7" s="91"/>
      <c r="B7" s="91"/>
      <c r="C7" s="91"/>
      <c r="D7" s="91"/>
      <c r="E7" s="91"/>
      <c r="F7" s="91"/>
      <c r="G7" s="91"/>
    </row>
    <row r="8" spans="1:8" ht="23.45" customHeight="1">
      <c r="A8" s="218" t="s">
        <v>691</v>
      </c>
      <c r="B8" s="531">
        <v>58</v>
      </c>
      <c r="C8" s="532">
        <v>79</v>
      </c>
      <c r="D8" s="313">
        <v>141</v>
      </c>
      <c r="E8" s="313">
        <v>142</v>
      </c>
      <c r="F8" s="313">
        <v>126</v>
      </c>
      <c r="G8" s="220" t="s">
        <v>692</v>
      </c>
    </row>
    <row r="9" spans="1:8" ht="36.75" customHeight="1">
      <c r="A9" s="221" t="s">
        <v>693</v>
      </c>
      <c r="B9" s="181">
        <v>44</v>
      </c>
      <c r="C9" s="473" t="s">
        <v>559</v>
      </c>
      <c r="D9" s="473" t="s">
        <v>559</v>
      </c>
      <c r="E9" s="473" t="s">
        <v>559</v>
      </c>
      <c r="F9" s="473" t="s">
        <v>559</v>
      </c>
      <c r="G9" s="224" t="s">
        <v>695</v>
      </c>
    </row>
    <row r="10" spans="1:8" ht="23.45" customHeight="1">
      <c r="A10" s="221" t="s">
        <v>696</v>
      </c>
      <c r="B10" s="181">
        <v>80</v>
      </c>
      <c r="C10" s="473">
        <v>104</v>
      </c>
      <c r="D10" s="91">
        <v>182</v>
      </c>
      <c r="E10" s="533">
        <v>138</v>
      </c>
      <c r="F10" s="533">
        <v>204</v>
      </c>
      <c r="G10" s="225" t="s">
        <v>697</v>
      </c>
    </row>
    <row r="11" spans="1:8" ht="23.45" customHeight="1">
      <c r="A11" s="221" t="s">
        <v>698</v>
      </c>
      <c r="B11" s="181">
        <v>79</v>
      </c>
      <c r="C11" s="473">
        <v>132</v>
      </c>
      <c r="D11" s="91">
        <v>246</v>
      </c>
      <c r="E11" s="533">
        <v>295</v>
      </c>
      <c r="F11" s="533">
        <v>254</v>
      </c>
      <c r="G11" s="225" t="s">
        <v>699</v>
      </c>
    </row>
    <row r="12" spans="1:8" ht="23.45" customHeight="1">
      <c r="A12" s="221" t="s">
        <v>700</v>
      </c>
      <c r="B12" s="181">
        <v>49</v>
      </c>
      <c r="C12" s="473">
        <v>55</v>
      </c>
      <c r="D12" s="91">
        <v>134</v>
      </c>
      <c r="E12" s="533">
        <v>127</v>
      </c>
      <c r="F12" s="533">
        <v>111</v>
      </c>
      <c r="G12" s="225" t="s">
        <v>701</v>
      </c>
    </row>
    <row r="13" spans="1:8" ht="23.45" customHeight="1">
      <c r="A13" s="221" t="s">
        <v>702</v>
      </c>
      <c r="B13" s="181">
        <v>40</v>
      </c>
      <c r="C13" s="473">
        <v>43</v>
      </c>
      <c r="D13" s="91">
        <v>121</v>
      </c>
      <c r="E13" s="533">
        <v>136</v>
      </c>
      <c r="F13" s="533">
        <v>61</v>
      </c>
      <c r="G13" s="225" t="s">
        <v>703</v>
      </c>
    </row>
    <row r="14" spans="1:8" ht="23.45" customHeight="1">
      <c r="A14" s="221" t="s">
        <v>704</v>
      </c>
      <c r="B14" s="181">
        <v>53</v>
      </c>
      <c r="C14" s="473">
        <v>75</v>
      </c>
      <c r="D14" s="91">
        <v>127</v>
      </c>
      <c r="E14" s="533">
        <v>145</v>
      </c>
      <c r="F14" s="533">
        <v>129</v>
      </c>
      <c r="G14" s="225" t="s">
        <v>705</v>
      </c>
    </row>
    <row r="15" spans="1:8" ht="23.45" customHeight="1">
      <c r="A15" s="221" t="s">
        <v>706</v>
      </c>
      <c r="B15" s="181">
        <v>75</v>
      </c>
      <c r="C15" s="473">
        <v>128</v>
      </c>
      <c r="D15" s="91">
        <v>88</v>
      </c>
      <c r="E15" s="533">
        <v>150</v>
      </c>
      <c r="F15" s="533">
        <v>75</v>
      </c>
      <c r="G15" s="225" t="s">
        <v>707</v>
      </c>
    </row>
    <row r="16" spans="1:8" ht="23.45" customHeight="1">
      <c r="A16" s="221" t="s">
        <v>708</v>
      </c>
      <c r="B16" s="181">
        <v>38</v>
      </c>
      <c r="C16" s="473">
        <v>44</v>
      </c>
      <c r="D16" s="91">
        <v>102</v>
      </c>
      <c r="E16" s="533">
        <v>116</v>
      </c>
      <c r="F16" s="533">
        <v>89</v>
      </c>
      <c r="G16" s="225" t="s">
        <v>709</v>
      </c>
    </row>
    <row r="17" spans="1:7" ht="23.45" customHeight="1">
      <c r="A17" s="221" t="s">
        <v>710</v>
      </c>
      <c r="B17" s="181">
        <v>78</v>
      </c>
      <c r="C17" s="473">
        <v>114</v>
      </c>
      <c r="D17" s="91">
        <v>168</v>
      </c>
      <c r="E17" s="533">
        <v>171</v>
      </c>
      <c r="F17" s="533">
        <v>139</v>
      </c>
      <c r="G17" s="225" t="s">
        <v>711</v>
      </c>
    </row>
    <row r="18" spans="1:7" ht="23.45" customHeight="1">
      <c r="A18" s="221" t="s">
        <v>712</v>
      </c>
      <c r="B18" s="181">
        <v>71</v>
      </c>
      <c r="C18" s="473">
        <v>87</v>
      </c>
      <c r="D18" s="91">
        <v>134</v>
      </c>
      <c r="E18" s="533">
        <v>162</v>
      </c>
      <c r="F18" s="533">
        <v>125</v>
      </c>
      <c r="G18" s="225" t="s">
        <v>713</v>
      </c>
    </row>
    <row r="19" spans="1:7" ht="23.45" customHeight="1">
      <c r="A19" s="221" t="s">
        <v>714</v>
      </c>
      <c r="B19" s="181">
        <v>43</v>
      </c>
      <c r="C19" s="473">
        <v>65</v>
      </c>
      <c r="D19" s="91">
        <v>145</v>
      </c>
      <c r="E19" s="533">
        <v>127</v>
      </c>
      <c r="F19" s="533">
        <v>87</v>
      </c>
      <c r="G19" s="225" t="s">
        <v>715</v>
      </c>
    </row>
    <row r="20" spans="1:7" ht="23.45" customHeight="1">
      <c r="A20" s="221" t="s">
        <v>716</v>
      </c>
      <c r="B20" s="181">
        <v>41</v>
      </c>
      <c r="C20" s="473">
        <v>41</v>
      </c>
      <c r="D20" s="91">
        <v>106</v>
      </c>
      <c r="E20" s="533">
        <v>112</v>
      </c>
      <c r="F20" s="533">
        <v>68</v>
      </c>
      <c r="G20" s="225" t="s">
        <v>717</v>
      </c>
    </row>
    <row r="21" spans="1:7" ht="23.45" customHeight="1">
      <c r="A21" s="221" t="s">
        <v>718</v>
      </c>
      <c r="B21" s="181">
        <v>121</v>
      </c>
      <c r="C21" s="473">
        <v>156</v>
      </c>
      <c r="D21" s="91">
        <v>185</v>
      </c>
      <c r="E21" s="533">
        <v>184</v>
      </c>
      <c r="F21" s="533">
        <v>156</v>
      </c>
      <c r="G21" s="225" t="s">
        <v>719</v>
      </c>
    </row>
    <row r="22" spans="1:7" ht="23.45" customHeight="1">
      <c r="A22" s="221" t="s">
        <v>720</v>
      </c>
      <c r="B22" s="181">
        <v>41</v>
      </c>
      <c r="C22" s="473">
        <v>55</v>
      </c>
      <c r="D22" s="91">
        <v>131</v>
      </c>
      <c r="E22" s="533">
        <v>180</v>
      </c>
      <c r="F22" s="533">
        <v>112</v>
      </c>
      <c r="G22" s="225" t="s">
        <v>721</v>
      </c>
    </row>
    <row r="23" spans="1:7" ht="23.45" customHeight="1">
      <c r="A23" s="221" t="s">
        <v>722</v>
      </c>
      <c r="B23" s="181">
        <v>43</v>
      </c>
      <c r="C23" s="473">
        <v>65</v>
      </c>
      <c r="D23" s="91">
        <v>129</v>
      </c>
      <c r="E23" s="533">
        <v>112</v>
      </c>
      <c r="F23" s="533">
        <v>79</v>
      </c>
      <c r="G23" s="225" t="s">
        <v>723</v>
      </c>
    </row>
    <row r="24" spans="1:7" ht="23.45" customHeight="1">
      <c r="A24" s="221" t="s">
        <v>724</v>
      </c>
      <c r="B24" s="181">
        <v>68</v>
      </c>
      <c r="C24" s="473">
        <v>77</v>
      </c>
      <c r="D24" s="91">
        <v>114</v>
      </c>
      <c r="E24" s="533">
        <v>117</v>
      </c>
      <c r="F24" s="533">
        <v>84</v>
      </c>
      <c r="G24" s="225" t="s">
        <v>725</v>
      </c>
    </row>
    <row r="25" spans="1:7" ht="23.45" customHeight="1">
      <c r="A25" s="221" t="s">
        <v>726</v>
      </c>
      <c r="B25" s="181">
        <v>89</v>
      </c>
      <c r="C25" s="473">
        <v>119</v>
      </c>
      <c r="D25" s="91">
        <v>166</v>
      </c>
      <c r="E25" s="533">
        <v>181</v>
      </c>
      <c r="F25" s="533">
        <v>134</v>
      </c>
      <c r="G25" s="225" t="s">
        <v>727</v>
      </c>
    </row>
    <row r="26" spans="1:7" ht="23.45" customHeight="1">
      <c r="A26" s="221" t="s">
        <v>728</v>
      </c>
      <c r="B26" s="181">
        <v>63</v>
      </c>
      <c r="C26" s="473">
        <v>109</v>
      </c>
      <c r="D26" s="91">
        <v>152</v>
      </c>
      <c r="E26" s="533">
        <v>142</v>
      </c>
      <c r="F26" s="533">
        <v>153</v>
      </c>
      <c r="G26" s="225" t="s">
        <v>729</v>
      </c>
    </row>
    <row r="27" spans="1:7" ht="23.45" customHeight="1">
      <c r="A27" s="221" t="s">
        <v>730</v>
      </c>
      <c r="B27" s="181">
        <v>101</v>
      </c>
      <c r="C27" s="473">
        <v>124</v>
      </c>
      <c r="D27" s="91">
        <v>205</v>
      </c>
      <c r="E27" s="533">
        <v>212</v>
      </c>
      <c r="F27" s="533">
        <v>224</v>
      </c>
      <c r="G27" s="225" t="s">
        <v>731</v>
      </c>
    </row>
    <row r="28" spans="1:7" ht="23.45" customHeight="1">
      <c r="A28" s="221" t="s">
        <v>732</v>
      </c>
      <c r="B28" s="181">
        <v>54</v>
      </c>
      <c r="C28" s="473">
        <v>71</v>
      </c>
      <c r="D28" s="91">
        <v>105</v>
      </c>
      <c r="E28" s="533">
        <v>111</v>
      </c>
      <c r="F28" s="533">
        <v>78</v>
      </c>
      <c r="G28" s="225" t="s">
        <v>733</v>
      </c>
    </row>
    <row r="29" spans="1:7" ht="23.45" customHeight="1">
      <c r="A29" s="221" t="s">
        <v>734</v>
      </c>
      <c r="B29" s="181">
        <v>39</v>
      </c>
      <c r="C29" s="473">
        <v>37</v>
      </c>
      <c r="D29" s="91">
        <v>142</v>
      </c>
      <c r="E29" s="533">
        <v>105</v>
      </c>
      <c r="F29" s="533">
        <v>64</v>
      </c>
      <c r="G29" s="225" t="s">
        <v>735</v>
      </c>
    </row>
    <row r="30" spans="1:7" ht="23.45" customHeight="1">
      <c r="A30" s="221" t="s">
        <v>736</v>
      </c>
      <c r="B30" s="181">
        <v>84</v>
      </c>
      <c r="C30" s="473">
        <v>122</v>
      </c>
      <c r="D30" s="91">
        <v>159</v>
      </c>
      <c r="E30" s="533">
        <v>164</v>
      </c>
      <c r="F30" s="533">
        <v>136</v>
      </c>
      <c r="G30" s="225" t="s">
        <v>737</v>
      </c>
    </row>
    <row r="31" spans="1:7" ht="23.45" customHeight="1">
      <c r="A31" s="221" t="s">
        <v>738</v>
      </c>
      <c r="B31" s="181">
        <v>83</v>
      </c>
      <c r="C31" s="473">
        <v>97</v>
      </c>
      <c r="D31" s="91">
        <v>131</v>
      </c>
      <c r="E31" s="533">
        <v>127</v>
      </c>
      <c r="F31" s="533">
        <v>157</v>
      </c>
      <c r="G31" s="225" t="s">
        <v>739</v>
      </c>
    </row>
    <row r="32" spans="1:7" ht="23.45" customHeight="1">
      <c r="A32" s="221" t="s">
        <v>740</v>
      </c>
      <c r="B32" s="181">
        <v>79</v>
      </c>
      <c r="C32" s="473">
        <v>72</v>
      </c>
      <c r="D32" s="91">
        <v>127</v>
      </c>
      <c r="E32" s="533">
        <v>129</v>
      </c>
      <c r="F32" s="533">
        <v>102</v>
      </c>
      <c r="G32" s="225" t="s">
        <v>741</v>
      </c>
    </row>
    <row r="33" spans="1:7" ht="23.45" customHeight="1">
      <c r="A33" s="221" t="s">
        <v>742</v>
      </c>
      <c r="B33" s="181">
        <v>71</v>
      </c>
      <c r="C33" s="473">
        <v>102</v>
      </c>
      <c r="D33" s="91">
        <v>183</v>
      </c>
      <c r="E33" s="533">
        <v>201</v>
      </c>
      <c r="F33" s="533">
        <v>124</v>
      </c>
      <c r="G33" s="225" t="s">
        <v>743</v>
      </c>
    </row>
    <row r="34" spans="1:7" ht="23.45" customHeight="1">
      <c r="A34" s="221" t="s">
        <v>746</v>
      </c>
      <c r="B34" s="473" t="s">
        <v>559</v>
      </c>
      <c r="C34" s="473" t="s">
        <v>559</v>
      </c>
      <c r="D34" s="473" t="s">
        <v>559</v>
      </c>
      <c r="E34" s="473" t="s">
        <v>559</v>
      </c>
      <c r="F34" s="473" t="s">
        <v>559</v>
      </c>
      <c r="G34" s="225" t="s">
        <v>747</v>
      </c>
    </row>
  </sheetData>
  <mergeCells count="5">
    <mergeCell ref="A1:G1"/>
    <mergeCell ref="A2:G2"/>
    <mergeCell ref="A3:G3"/>
    <mergeCell ref="A4:G4"/>
    <mergeCell ref="A5:G5"/>
  </mergeCells>
  <pageMargins left="0.59055118110236227" right="0.59055118110236227" top="0.78740157480314965" bottom="0.78740157480314965" header="0.31496062992125984" footer="0.31496062992125984"/>
  <pageSetup paperSize="9" scale="95" orientation="portrait" r:id="rId1"/>
  <headerFooter>
    <oddFooter>&amp;C&amp;11 59</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sqref="A1:G1"/>
    </sheetView>
  </sheetViews>
  <sheetFormatPr defaultColWidth="5.5" defaultRowHeight="12"/>
  <cols>
    <col min="1" max="1" width="25.5" customWidth="1"/>
    <col min="2" max="6" width="13.33203125" customWidth="1"/>
    <col min="7" max="7" width="25.5" customWidth="1"/>
  </cols>
  <sheetData>
    <row r="1" spans="1:7" ht="19.899999999999999" customHeight="1">
      <c r="A1" s="728" t="s">
        <v>2106</v>
      </c>
      <c r="B1" s="728"/>
      <c r="C1" s="728"/>
      <c r="D1" s="728"/>
      <c r="E1" s="728"/>
      <c r="F1" s="728"/>
      <c r="G1" s="728"/>
    </row>
    <row r="2" spans="1:7" ht="16.899999999999999" customHeight="1">
      <c r="A2" s="728" t="s">
        <v>2168</v>
      </c>
      <c r="B2" s="728"/>
      <c r="C2" s="728"/>
      <c r="D2" s="728"/>
      <c r="E2" s="728"/>
      <c r="F2" s="728"/>
      <c r="G2" s="728"/>
    </row>
    <row r="3" spans="1:7" ht="19.899999999999999" customHeight="1">
      <c r="A3" s="729" t="s">
        <v>2183</v>
      </c>
      <c r="B3" s="729"/>
      <c r="C3" s="729"/>
      <c r="D3" s="729"/>
      <c r="E3" s="729"/>
      <c r="F3" s="729"/>
      <c r="G3" s="729"/>
    </row>
    <row r="4" spans="1:7" ht="19.899999999999999" customHeight="1">
      <c r="A4" s="730" t="s">
        <v>2107</v>
      </c>
      <c r="B4" s="730"/>
      <c r="C4" s="730"/>
      <c r="D4" s="730"/>
      <c r="E4" s="730"/>
      <c r="F4" s="730"/>
      <c r="G4" s="730"/>
    </row>
    <row r="5" spans="1:7" ht="19.899999999999999" customHeight="1">
      <c r="A5" s="511"/>
      <c r="B5" s="512">
        <v>2010</v>
      </c>
      <c r="C5" s="513">
        <v>2015</v>
      </c>
      <c r="D5" s="175">
        <v>2020</v>
      </c>
      <c r="E5" s="175">
        <v>2021</v>
      </c>
      <c r="F5" s="175">
        <v>2022</v>
      </c>
      <c r="G5" s="514"/>
    </row>
    <row r="6" spans="1:7" ht="5.65" customHeight="1">
      <c r="A6" s="91"/>
      <c r="B6" s="91"/>
      <c r="C6" s="91"/>
      <c r="D6" s="91"/>
      <c r="E6" s="91"/>
      <c r="F6" s="91"/>
      <c r="G6" s="91"/>
    </row>
    <row r="7" spans="1:7" ht="24" customHeight="1">
      <c r="A7" s="218" t="s">
        <v>691</v>
      </c>
      <c r="B7" s="457">
        <v>12614.2</v>
      </c>
      <c r="C7" s="177">
        <v>14454.7</v>
      </c>
      <c r="D7" s="534">
        <v>16378</v>
      </c>
      <c r="E7" s="313">
        <v>16732.099999999999</v>
      </c>
      <c r="F7" s="313">
        <v>12713.5</v>
      </c>
      <c r="G7" s="220" t="s">
        <v>692</v>
      </c>
    </row>
    <row r="8" spans="1:7" ht="36.75" customHeight="1">
      <c r="A8" s="221" t="s">
        <v>693</v>
      </c>
      <c r="B8" s="195">
        <v>391.2</v>
      </c>
      <c r="C8" s="473" t="s">
        <v>559</v>
      </c>
      <c r="D8" s="473" t="s">
        <v>559</v>
      </c>
      <c r="E8" s="473" t="s">
        <v>559</v>
      </c>
      <c r="F8" s="473" t="s">
        <v>559</v>
      </c>
      <c r="G8" s="224" t="s">
        <v>695</v>
      </c>
    </row>
    <row r="9" spans="1:7" ht="24" customHeight="1">
      <c r="A9" s="221" t="s">
        <v>696</v>
      </c>
      <c r="B9" s="195">
        <v>909.3</v>
      </c>
      <c r="C9" s="466">
        <v>1043.5999999999999</v>
      </c>
      <c r="D9" s="91">
        <v>983.2</v>
      </c>
      <c r="E9" s="331">
        <v>973.1</v>
      </c>
      <c r="F9" s="331">
        <v>994.7</v>
      </c>
      <c r="G9" s="225" t="s">
        <v>697</v>
      </c>
    </row>
    <row r="10" spans="1:7" ht="24" customHeight="1">
      <c r="A10" s="221" t="s">
        <v>698</v>
      </c>
      <c r="B10" s="195">
        <v>117.8</v>
      </c>
      <c r="C10" s="466">
        <v>177.8</v>
      </c>
      <c r="D10" s="91">
        <v>247.2</v>
      </c>
      <c r="E10" s="331">
        <v>248.4</v>
      </c>
      <c r="F10" s="331">
        <v>253.4</v>
      </c>
      <c r="G10" s="225" t="s">
        <v>699</v>
      </c>
    </row>
    <row r="11" spans="1:7" ht="24" customHeight="1">
      <c r="A11" s="221" t="s">
        <v>700</v>
      </c>
      <c r="B11" s="195">
        <v>953.1</v>
      </c>
      <c r="C11" s="466">
        <v>930</v>
      </c>
      <c r="D11" s="91">
        <v>1079.2</v>
      </c>
      <c r="E11" s="331">
        <v>1091.8</v>
      </c>
      <c r="F11" s="331">
        <v>1018.8</v>
      </c>
      <c r="G11" s="225" t="s">
        <v>701</v>
      </c>
    </row>
    <row r="12" spans="1:7" ht="24" customHeight="1">
      <c r="A12" s="221" t="s">
        <v>702</v>
      </c>
      <c r="B12" s="195">
        <v>601.20000000000005</v>
      </c>
      <c r="C12" s="466">
        <v>469.4</v>
      </c>
      <c r="D12" s="91">
        <v>607.4</v>
      </c>
      <c r="E12" s="331">
        <v>642</v>
      </c>
      <c r="F12" s="331">
        <v>174.4</v>
      </c>
      <c r="G12" s="225" t="s">
        <v>703</v>
      </c>
    </row>
    <row r="13" spans="1:7" ht="24" customHeight="1">
      <c r="A13" s="221" t="s">
        <v>704</v>
      </c>
      <c r="B13" s="195">
        <v>275.7</v>
      </c>
      <c r="C13" s="466">
        <v>469.7</v>
      </c>
      <c r="D13" s="91">
        <v>561.1</v>
      </c>
      <c r="E13" s="331">
        <v>575.6</v>
      </c>
      <c r="F13" s="331">
        <v>516.4</v>
      </c>
      <c r="G13" s="225" t="s">
        <v>705</v>
      </c>
    </row>
    <row r="14" spans="1:7" ht="24" customHeight="1">
      <c r="A14" s="221" t="s">
        <v>706</v>
      </c>
      <c r="B14" s="195">
        <v>13.3</v>
      </c>
      <c r="C14" s="466">
        <v>18.399999999999999</v>
      </c>
      <c r="D14" s="91">
        <v>31.1</v>
      </c>
      <c r="E14" s="331">
        <v>28</v>
      </c>
      <c r="F14" s="331">
        <v>32.5</v>
      </c>
      <c r="G14" s="225" t="s">
        <v>707</v>
      </c>
    </row>
    <row r="15" spans="1:7" ht="24" customHeight="1">
      <c r="A15" s="221" t="s">
        <v>708</v>
      </c>
      <c r="B15" s="195">
        <v>755.7</v>
      </c>
      <c r="C15" s="466">
        <v>764.6</v>
      </c>
      <c r="D15" s="91">
        <v>1029</v>
      </c>
      <c r="E15" s="331">
        <v>1062.5</v>
      </c>
      <c r="F15" s="331">
        <v>223.2</v>
      </c>
      <c r="G15" s="225" t="s">
        <v>709</v>
      </c>
    </row>
    <row r="16" spans="1:7" ht="24" customHeight="1">
      <c r="A16" s="221" t="s">
        <v>710</v>
      </c>
      <c r="B16" s="195">
        <v>68.2</v>
      </c>
      <c r="C16" s="466">
        <v>129.1</v>
      </c>
      <c r="D16" s="331">
        <v>143</v>
      </c>
      <c r="E16" s="331">
        <v>143.19999999999999</v>
      </c>
      <c r="F16" s="331">
        <v>156.4</v>
      </c>
      <c r="G16" s="225" t="s">
        <v>711</v>
      </c>
    </row>
    <row r="17" spans="1:7" ht="24" customHeight="1">
      <c r="A17" s="221" t="s">
        <v>712</v>
      </c>
      <c r="B17" s="195">
        <v>563.29999999999995</v>
      </c>
      <c r="C17" s="466">
        <v>721.1</v>
      </c>
      <c r="D17" s="91">
        <v>763.8</v>
      </c>
      <c r="E17" s="331">
        <v>785.3</v>
      </c>
      <c r="F17" s="331">
        <v>728.5</v>
      </c>
      <c r="G17" s="225" t="s">
        <v>713</v>
      </c>
    </row>
    <row r="18" spans="1:7" ht="24" customHeight="1">
      <c r="A18" s="221" t="s">
        <v>714</v>
      </c>
      <c r="B18" s="195">
        <v>750</v>
      </c>
      <c r="C18" s="466">
        <v>936.5</v>
      </c>
      <c r="D18" s="91">
        <v>964.9</v>
      </c>
      <c r="E18" s="331">
        <v>960.8</v>
      </c>
      <c r="F18" s="331">
        <v>910.1</v>
      </c>
      <c r="G18" s="225" t="s">
        <v>715</v>
      </c>
    </row>
    <row r="19" spans="1:7" ht="24" customHeight="1">
      <c r="A19" s="221" t="s">
        <v>716</v>
      </c>
      <c r="B19" s="195">
        <v>488.5</v>
      </c>
      <c r="C19" s="466">
        <v>419.5</v>
      </c>
      <c r="D19" s="91">
        <v>574.1</v>
      </c>
      <c r="E19" s="331">
        <v>598.20000000000005</v>
      </c>
      <c r="F19" s="331">
        <v>7.3</v>
      </c>
      <c r="G19" s="225" t="s">
        <v>717</v>
      </c>
    </row>
    <row r="20" spans="1:7" ht="24" customHeight="1">
      <c r="A20" s="221" t="s">
        <v>718</v>
      </c>
      <c r="B20" s="195">
        <v>159.69999999999999</v>
      </c>
      <c r="C20" s="466">
        <v>258.60000000000002</v>
      </c>
      <c r="D20" s="91">
        <v>325.5</v>
      </c>
      <c r="E20" s="331">
        <v>332.5</v>
      </c>
      <c r="F20" s="331">
        <v>370.9</v>
      </c>
      <c r="G20" s="225" t="s">
        <v>719</v>
      </c>
    </row>
    <row r="21" spans="1:7" ht="24" customHeight="1">
      <c r="A21" s="221" t="s">
        <v>720</v>
      </c>
      <c r="B21" s="195">
        <v>600.4</v>
      </c>
      <c r="C21" s="466">
        <v>690.1</v>
      </c>
      <c r="D21" s="91">
        <v>827.2</v>
      </c>
      <c r="E21" s="331">
        <v>834</v>
      </c>
      <c r="F21" s="331">
        <v>603.20000000000005</v>
      </c>
      <c r="G21" s="225" t="s">
        <v>721</v>
      </c>
    </row>
    <row r="22" spans="1:7" ht="24" customHeight="1">
      <c r="A22" s="221" t="s">
        <v>722</v>
      </c>
      <c r="B22" s="195">
        <v>748.2</v>
      </c>
      <c r="C22" s="466">
        <v>954.8</v>
      </c>
      <c r="D22" s="91">
        <v>1045.5</v>
      </c>
      <c r="E22" s="331">
        <v>1103.2</v>
      </c>
      <c r="F22" s="331">
        <v>1046</v>
      </c>
      <c r="G22" s="225" t="s">
        <v>723</v>
      </c>
    </row>
    <row r="23" spans="1:7" ht="24" customHeight="1">
      <c r="A23" s="221" t="s">
        <v>724</v>
      </c>
      <c r="B23" s="195">
        <v>940.3</v>
      </c>
      <c r="C23" s="466">
        <v>1039.8</v>
      </c>
      <c r="D23" s="91">
        <v>1052.3</v>
      </c>
      <c r="E23" s="331">
        <v>1070.5</v>
      </c>
      <c r="F23" s="331">
        <v>964.6</v>
      </c>
      <c r="G23" s="225" t="s">
        <v>725</v>
      </c>
    </row>
    <row r="24" spans="1:7" ht="24" customHeight="1">
      <c r="A24" s="221" t="s">
        <v>726</v>
      </c>
      <c r="B24" s="195">
        <v>150.69999999999999</v>
      </c>
      <c r="C24" s="466">
        <v>212.1</v>
      </c>
      <c r="D24" s="91">
        <v>265.60000000000002</v>
      </c>
      <c r="E24" s="331">
        <v>282.5</v>
      </c>
      <c r="F24" s="331">
        <v>276.89999999999998</v>
      </c>
      <c r="G24" s="225" t="s">
        <v>727</v>
      </c>
    </row>
    <row r="25" spans="1:7" ht="24" customHeight="1">
      <c r="A25" s="221" t="s">
        <v>728</v>
      </c>
      <c r="B25" s="195">
        <v>541.70000000000005</v>
      </c>
      <c r="C25" s="466">
        <v>822.2</v>
      </c>
      <c r="D25" s="91">
        <v>898.4</v>
      </c>
      <c r="E25" s="331">
        <v>920.4</v>
      </c>
      <c r="F25" s="331">
        <v>801.5</v>
      </c>
      <c r="G25" s="225" t="s">
        <v>729</v>
      </c>
    </row>
    <row r="26" spans="1:7" ht="24" customHeight="1">
      <c r="A26" s="221" t="s">
        <v>730</v>
      </c>
      <c r="B26" s="195">
        <v>436.2</v>
      </c>
      <c r="C26" s="466">
        <v>457.4</v>
      </c>
      <c r="D26" s="91">
        <v>523.79999999999995</v>
      </c>
      <c r="E26" s="331">
        <v>522</v>
      </c>
      <c r="F26" s="331">
        <v>538.29999999999995</v>
      </c>
      <c r="G26" s="225" t="s">
        <v>731</v>
      </c>
    </row>
    <row r="27" spans="1:7" ht="24" customHeight="1">
      <c r="A27" s="221" t="s">
        <v>732</v>
      </c>
      <c r="B27" s="195">
        <v>803.4</v>
      </c>
      <c r="C27" s="466">
        <v>986.5</v>
      </c>
      <c r="D27" s="91">
        <v>1125.3</v>
      </c>
      <c r="E27" s="331">
        <v>1128</v>
      </c>
      <c r="F27" s="331">
        <v>524.70000000000005</v>
      </c>
      <c r="G27" s="225" t="s">
        <v>733</v>
      </c>
    </row>
    <row r="28" spans="1:7" ht="24" customHeight="1">
      <c r="A28" s="221" t="s">
        <v>734</v>
      </c>
      <c r="B28" s="195">
        <v>472.2</v>
      </c>
      <c r="C28" s="466">
        <v>481.9</v>
      </c>
      <c r="D28" s="91">
        <v>706.7</v>
      </c>
      <c r="E28" s="331">
        <v>742.8</v>
      </c>
      <c r="F28" s="331">
        <v>63.1</v>
      </c>
      <c r="G28" s="225" t="s">
        <v>735</v>
      </c>
    </row>
    <row r="29" spans="1:7" ht="24" customHeight="1">
      <c r="A29" s="221" t="s">
        <v>736</v>
      </c>
      <c r="B29" s="195">
        <v>557.1</v>
      </c>
      <c r="C29" s="466">
        <v>758.9</v>
      </c>
      <c r="D29" s="91">
        <v>807.9</v>
      </c>
      <c r="E29" s="331">
        <v>819.1</v>
      </c>
      <c r="F29" s="331">
        <v>823.1</v>
      </c>
      <c r="G29" s="225" t="s">
        <v>737</v>
      </c>
    </row>
    <row r="30" spans="1:7" ht="24" customHeight="1">
      <c r="A30" s="221" t="s">
        <v>738</v>
      </c>
      <c r="B30" s="195">
        <v>735.4</v>
      </c>
      <c r="C30" s="466">
        <v>797.6</v>
      </c>
      <c r="D30" s="91">
        <v>797.3</v>
      </c>
      <c r="E30" s="331">
        <v>778.4</v>
      </c>
      <c r="F30" s="331">
        <v>762.5</v>
      </c>
      <c r="G30" s="225" t="s">
        <v>739</v>
      </c>
    </row>
    <row r="31" spans="1:7" ht="24" customHeight="1">
      <c r="A31" s="221" t="s">
        <v>740</v>
      </c>
      <c r="B31" s="195">
        <v>74.3</v>
      </c>
      <c r="C31" s="466">
        <v>85.5</v>
      </c>
      <c r="D31" s="91">
        <v>85.5</v>
      </c>
      <c r="E31" s="331">
        <v>87.7</v>
      </c>
      <c r="F31" s="331">
        <v>88</v>
      </c>
      <c r="G31" s="225" t="s">
        <v>741</v>
      </c>
    </row>
    <row r="32" spans="1:7" ht="24" customHeight="1">
      <c r="A32" s="221" t="s">
        <v>742</v>
      </c>
      <c r="B32" s="195">
        <v>507.3</v>
      </c>
      <c r="C32" s="466">
        <v>829.6</v>
      </c>
      <c r="D32" s="331">
        <v>933</v>
      </c>
      <c r="E32" s="331">
        <v>1002.1</v>
      </c>
      <c r="F32" s="331">
        <v>835</v>
      </c>
      <c r="G32" s="225" t="s">
        <v>743</v>
      </c>
    </row>
    <row r="33" spans="1:7" ht="24" customHeight="1">
      <c r="A33" s="221" t="s">
        <v>746</v>
      </c>
      <c r="B33" s="473" t="s">
        <v>559</v>
      </c>
      <c r="C33" s="473" t="s">
        <v>559</v>
      </c>
      <c r="D33" s="473" t="s">
        <v>559</v>
      </c>
      <c r="E33" s="473" t="s">
        <v>559</v>
      </c>
      <c r="F33" s="473" t="s">
        <v>559</v>
      </c>
      <c r="G33" s="225" t="s">
        <v>747</v>
      </c>
    </row>
  </sheetData>
  <mergeCells count="4">
    <mergeCell ref="A1:G1"/>
    <mergeCell ref="A2:G2"/>
    <mergeCell ref="A3:G3"/>
    <mergeCell ref="A4:G4"/>
  </mergeCells>
  <pageMargins left="0.59055118110236227" right="0.59055118110236227" top="0.78740157480314965" bottom="0.78740157480314965" header="0.31496062992125984" footer="0.31496062992125984"/>
  <pageSetup paperSize="9" scale="95" orientation="portrait" r:id="rId1"/>
  <headerFooter>
    <oddFooter>&amp;C&amp;11 60</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sqref="A1:G1"/>
    </sheetView>
  </sheetViews>
  <sheetFormatPr defaultColWidth="5.5" defaultRowHeight="12"/>
  <cols>
    <col min="1" max="1" width="25.5" customWidth="1"/>
    <col min="2" max="6" width="13.33203125" customWidth="1"/>
    <col min="7" max="7" width="25.5" customWidth="1"/>
  </cols>
  <sheetData>
    <row r="1" spans="1:7" ht="19.7" customHeight="1">
      <c r="A1" s="728" t="s">
        <v>2159</v>
      </c>
      <c r="B1" s="728"/>
      <c r="C1" s="728"/>
      <c r="D1" s="728"/>
      <c r="E1" s="728"/>
      <c r="F1" s="728"/>
      <c r="G1" s="728"/>
    </row>
    <row r="2" spans="1:7" ht="17.100000000000001" customHeight="1">
      <c r="A2" s="728" t="s">
        <v>2161</v>
      </c>
      <c r="B2" s="728"/>
      <c r="C2" s="728"/>
      <c r="D2" s="728"/>
      <c r="E2" s="728"/>
      <c r="F2" s="728"/>
      <c r="G2" s="728"/>
    </row>
    <row r="3" spans="1:7" ht="19.7" customHeight="1">
      <c r="A3" s="729" t="s">
        <v>2160</v>
      </c>
      <c r="B3" s="729"/>
      <c r="C3" s="729"/>
      <c r="D3" s="729"/>
      <c r="E3" s="729"/>
      <c r="F3" s="729"/>
      <c r="G3" s="729"/>
    </row>
    <row r="4" spans="1:7" ht="17.100000000000001" customHeight="1">
      <c r="A4" s="729" t="s">
        <v>2166</v>
      </c>
      <c r="B4" s="729"/>
      <c r="C4" s="729"/>
      <c r="D4" s="729"/>
      <c r="E4" s="729"/>
      <c r="F4" s="729"/>
      <c r="G4" s="729"/>
    </row>
    <row r="5" spans="1:7" ht="19.7" customHeight="1">
      <c r="A5" s="730" t="s">
        <v>2108</v>
      </c>
      <c r="B5" s="730"/>
      <c r="C5" s="730"/>
      <c r="D5" s="730"/>
      <c r="E5" s="730"/>
      <c r="F5" s="730"/>
      <c r="G5" s="730"/>
    </row>
    <row r="6" spans="1:7" ht="19.7" customHeight="1">
      <c r="A6" s="511"/>
      <c r="B6" s="512">
        <v>2010</v>
      </c>
      <c r="C6" s="513">
        <v>2015</v>
      </c>
      <c r="D6" s="513">
        <v>2020</v>
      </c>
      <c r="E6" s="513">
        <v>2021</v>
      </c>
      <c r="F6" s="513">
        <v>2022</v>
      </c>
      <c r="G6" s="514"/>
    </row>
    <row r="7" spans="1:7" ht="6" customHeight="1">
      <c r="A7" s="91"/>
      <c r="B7" s="91"/>
      <c r="C7" s="91"/>
      <c r="D7" s="91"/>
      <c r="E7" s="91"/>
      <c r="F7" s="91"/>
      <c r="G7" s="91"/>
    </row>
    <row r="8" spans="1:7" ht="23.45" customHeight="1">
      <c r="A8" s="218" t="s">
        <v>691</v>
      </c>
      <c r="B8" s="457">
        <v>0.5</v>
      </c>
      <c r="C8" s="474">
        <v>0.5</v>
      </c>
      <c r="D8" s="474">
        <v>0.6</v>
      </c>
      <c r="E8" s="474">
        <v>0.6</v>
      </c>
      <c r="F8" s="474">
        <v>0.7</v>
      </c>
      <c r="G8" s="220" t="s">
        <v>692</v>
      </c>
    </row>
    <row r="9" spans="1:7" ht="36.75" customHeight="1">
      <c r="A9" s="221" t="s">
        <v>693</v>
      </c>
      <c r="B9" s="195">
        <v>0.8</v>
      </c>
      <c r="C9" s="466" t="s">
        <v>559</v>
      </c>
      <c r="D9" s="466" t="s">
        <v>559</v>
      </c>
      <c r="E9" s="466" t="s">
        <v>559</v>
      </c>
      <c r="F9" s="466" t="s">
        <v>559</v>
      </c>
      <c r="G9" s="224" t="s">
        <v>695</v>
      </c>
    </row>
    <row r="10" spans="1:7" ht="23.45" customHeight="1">
      <c r="A10" s="221" t="s">
        <v>696</v>
      </c>
      <c r="B10" s="195">
        <v>0.5</v>
      </c>
      <c r="C10" s="195">
        <v>0.2</v>
      </c>
      <c r="D10" s="331">
        <v>0.7</v>
      </c>
      <c r="E10" s="331">
        <v>0.6</v>
      </c>
      <c r="F10" s="331">
        <v>0.6</v>
      </c>
      <c r="G10" s="225" t="s">
        <v>697</v>
      </c>
    </row>
    <row r="11" spans="1:7" ht="23.45" customHeight="1">
      <c r="A11" s="221" t="s">
        <v>698</v>
      </c>
      <c r="B11" s="195">
        <v>2.8</v>
      </c>
      <c r="C11" s="195">
        <v>1.7</v>
      </c>
      <c r="D11" s="331">
        <v>1.3</v>
      </c>
      <c r="E11" s="331">
        <v>1.6</v>
      </c>
      <c r="F11" s="331">
        <v>1.2</v>
      </c>
      <c r="G11" s="225" t="s">
        <v>699</v>
      </c>
    </row>
    <row r="12" spans="1:7" ht="23.45" customHeight="1">
      <c r="A12" s="221" t="s">
        <v>700</v>
      </c>
      <c r="B12" s="195">
        <v>0.2</v>
      </c>
      <c r="C12" s="195">
        <v>0.3</v>
      </c>
      <c r="D12" s="331">
        <v>0.4</v>
      </c>
      <c r="E12" s="331">
        <v>0.4</v>
      </c>
      <c r="F12" s="331">
        <v>0.4</v>
      </c>
      <c r="G12" s="225" t="s">
        <v>701</v>
      </c>
    </row>
    <row r="13" spans="1:7" ht="23.45" customHeight="1">
      <c r="A13" s="221" t="s">
        <v>702</v>
      </c>
      <c r="B13" s="195">
        <v>0.5</v>
      </c>
      <c r="C13" s="195">
        <v>0.4</v>
      </c>
      <c r="D13" s="331">
        <v>1</v>
      </c>
      <c r="E13" s="331">
        <v>1.2</v>
      </c>
      <c r="F13" s="331">
        <v>3.1</v>
      </c>
      <c r="G13" s="225" t="s">
        <v>703</v>
      </c>
    </row>
    <row r="14" spans="1:7" ht="23.45" customHeight="1">
      <c r="A14" s="221" t="s">
        <v>704</v>
      </c>
      <c r="B14" s="195">
        <v>0.9</v>
      </c>
      <c r="C14" s="195">
        <v>0.6</v>
      </c>
      <c r="D14" s="331">
        <v>0.7</v>
      </c>
      <c r="E14" s="331">
        <v>0.5</v>
      </c>
      <c r="F14" s="331">
        <v>0.6</v>
      </c>
      <c r="G14" s="225" t="s">
        <v>705</v>
      </c>
    </row>
    <row r="15" spans="1:7" ht="23.45" customHeight="1">
      <c r="A15" s="221" t="s">
        <v>706</v>
      </c>
      <c r="B15" s="195">
        <v>0.4</v>
      </c>
      <c r="C15" s="195">
        <v>0.2</v>
      </c>
      <c r="D15" s="331">
        <v>0</v>
      </c>
      <c r="E15" s="331">
        <v>0</v>
      </c>
      <c r="F15" s="331">
        <v>0.1</v>
      </c>
      <c r="G15" s="225" t="s">
        <v>707</v>
      </c>
    </row>
    <row r="16" spans="1:7" ht="23.45" customHeight="1">
      <c r="A16" s="221" t="s">
        <v>708</v>
      </c>
      <c r="B16" s="195">
        <v>0.1</v>
      </c>
      <c r="C16" s="195">
        <v>0.1</v>
      </c>
      <c r="D16" s="331">
        <v>0.1</v>
      </c>
      <c r="E16" s="331">
        <v>0.2</v>
      </c>
      <c r="F16" s="331">
        <v>0.1</v>
      </c>
      <c r="G16" s="225" t="s">
        <v>709</v>
      </c>
    </row>
    <row r="17" spans="1:7" ht="23.45" customHeight="1">
      <c r="A17" s="221" t="s">
        <v>710</v>
      </c>
      <c r="B17" s="195">
        <v>1.1000000000000001</v>
      </c>
      <c r="C17" s="195">
        <v>2.8</v>
      </c>
      <c r="D17" s="331">
        <v>2.5</v>
      </c>
      <c r="E17" s="331">
        <v>4.4000000000000004</v>
      </c>
      <c r="F17" s="331">
        <v>2.6</v>
      </c>
      <c r="G17" s="225" t="s">
        <v>711</v>
      </c>
    </row>
    <row r="18" spans="1:7" ht="23.45" customHeight="1">
      <c r="A18" s="221" t="s">
        <v>712</v>
      </c>
      <c r="B18" s="195">
        <v>1.2</v>
      </c>
      <c r="C18" s="195">
        <v>1.4</v>
      </c>
      <c r="D18" s="331">
        <v>1.9</v>
      </c>
      <c r="E18" s="331">
        <v>1.9</v>
      </c>
      <c r="F18" s="331">
        <v>1.9</v>
      </c>
      <c r="G18" s="225" t="s">
        <v>713</v>
      </c>
    </row>
    <row r="19" spans="1:7" ht="23.45" customHeight="1">
      <c r="A19" s="221" t="s">
        <v>714</v>
      </c>
      <c r="B19" s="195">
        <v>0.1</v>
      </c>
      <c r="C19" s="195">
        <v>0.1</v>
      </c>
      <c r="D19" s="331">
        <v>0.2</v>
      </c>
      <c r="E19" s="331">
        <v>0.2</v>
      </c>
      <c r="F19" s="331">
        <v>0.1</v>
      </c>
      <c r="G19" s="225" t="s">
        <v>715</v>
      </c>
    </row>
    <row r="20" spans="1:7" ht="23.45" customHeight="1">
      <c r="A20" s="221" t="s">
        <v>716</v>
      </c>
      <c r="B20" s="195">
        <v>0.1</v>
      </c>
      <c r="C20" s="195">
        <v>0.2</v>
      </c>
      <c r="D20" s="331">
        <v>0.1</v>
      </c>
      <c r="E20" s="331">
        <v>0.1</v>
      </c>
      <c r="F20" s="270" t="s">
        <v>25</v>
      </c>
      <c r="G20" s="225" t="s">
        <v>717</v>
      </c>
    </row>
    <row r="21" spans="1:7" ht="23.45" customHeight="1">
      <c r="A21" s="221" t="s">
        <v>718</v>
      </c>
      <c r="B21" s="195">
        <v>0.8</v>
      </c>
      <c r="C21" s="195">
        <v>1.1000000000000001</v>
      </c>
      <c r="D21" s="331">
        <v>0.5</v>
      </c>
      <c r="E21" s="331">
        <v>0.3</v>
      </c>
      <c r="F21" s="331">
        <v>0.3</v>
      </c>
      <c r="G21" s="225" t="s">
        <v>719</v>
      </c>
    </row>
    <row r="22" spans="1:7" ht="23.45" customHeight="1">
      <c r="A22" s="221" t="s">
        <v>720</v>
      </c>
      <c r="B22" s="195">
        <v>0.2</v>
      </c>
      <c r="C22" s="195">
        <v>0.1</v>
      </c>
      <c r="D22" s="331">
        <v>0.1</v>
      </c>
      <c r="E22" s="331">
        <v>0.2</v>
      </c>
      <c r="F22" s="331">
        <v>0.2</v>
      </c>
      <c r="G22" s="225" t="s">
        <v>721</v>
      </c>
    </row>
    <row r="23" spans="1:7" ht="23.45" customHeight="1">
      <c r="A23" s="221" t="s">
        <v>722</v>
      </c>
      <c r="B23" s="195">
        <v>0.1</v>
      </c>
      <c r="C23" s="195">
        <v>0</v>
      </c>
      <c r="D23" s="331">
        <v>0.1</v>
      </c>
      <c r="E23" s="331">
        <v>0.1</v>
      </c>
      <c r="F23" s="331">
        <v>0.1</v>
      </c>
      <c r="G23" s="225" t="s">
        <v>723</v>
      </c>
    </row>
    <row r="24" spans="1:7" ht="23.45" customHeight="1">
      <c r="A24" s="221" t="s">
        <v>724</v>
      </c>
      <c r="B24" s="195">
        <v>1.3</v>
      </c>
      <c r="C24" s="195">
        <v>1.1000000000000001</v>
      </c>
      <c r="D24" s="331">
        <v>0.9</v>
      </c>
      <c r="E24" s="331">
        <v>0.8</v>
      </c>
      <c r="F24" s="331">
        <v>0.6</v>
      </c>
      <c r="G24" s="225" t="s">
        <v>725</v>
      </c>
    </row>
    <row r="25" spans="1:7" ht="23.45" customHeight="1">
      <c r="A25" s="221" t="s">
        <v>726</v>
      </c>
      <c r="B25" s="195">
        <v>0.9</v>
      </c>
      <c r="C25" s="195">
        <v>1</v>
      </c>
      <c r="D25" s="331">
        <v>1.3</v>
      </c>
      <c r="E25" s="331">
        <v>0.9</v>
      </c>
      <c r="F25" s="331">
        <v>0.7</v>
      </c>
      <c r="G25" s="225" t="s">
        <v>727</v>
      </c>
    </row>
    <row r="26" spans="1:7" ht="23.45" customHeight="1">
      <c r="A26" s="221" t="s">
        <v>728</v>
      </c>
      <c r="B26" s="195">
        <v>0.5</v>
      </c>
      <c r="C26" s="195">
        <v>0.5</v>
      </c>
      <c r="D26" s="331">
        <v>0.5</v>
      </c>
      <c r="E26" s="331">
        <v>0.5</v>
      </c>
      <c r="F26" s="331">
        <v>0.5</v>
      </c>
      <c r="G26" s="225" t="s">
        <v>729</v>
      </c>
    </row>
    <row r="27" spans="1:7" ht="23.45" customHeight="1">
      <c r="A27" s="221" t="s">
        <v>730</v>
      </c>
      <c r="B27" s="195">
        <v>0.4</v>
      </c>
      <c r="C27" s="195">
        <v>0.6</v>
      </c>
      <c r="D27" s="331">
        <v>0.4</v>
      </c>
      <c r="E27" s="331">
        <v>0.8</v>
      </c>
      <c r="F27" s="331">
        <v>1.3</v>
      </c>
      <c r="G27" s="225" t="s">
        <v>731</v>
      </c>
    </row>
    <row r="28" spans="1:7" ht="23.45" customHeight="1">
      <c r="A28" s="221" t="s">
        <v>732</v>
      </c>
      <c r="B28" s="195">
        <v>0.4</v>
      </c>
      <c r="C28" s="195">
        <v>0.5</v>
      </c>
      <c r="D28" s="331">
        <v>0.5</v>
      </c>
      <c r="E28" s="331">
        <v>0.5</v>
      </c>
      <c r="F28" s="331">
        <v>0.4</v>
      </c>
      <c r="G28" s="225" t="s">
        <v>733</v>
      </c>
    </row>
    <row r="29" spans="1:7" ht="23.45" customHeight="1">
      <c r="A29" s="221" t="s">
        <v>734</v>
      </c>
      <c r="B29" s="195">
        <v>0.1</v>
      </c>
      <c r="C29" s="195">
        <v>0</v>
      </c>
      <c r="D29" s="331">
        <v>0.2</v>
      </c>
      <c r="E29" s="331">
        <v>0.2</v>
      </c>
      <c r="F29" s="331">
        <v>0.3</v>
      </c>
      <c r="G29" s="225" t="s">
        <v>735</v>
      </c>
    </row>
    <row r="30" spans="1:7" ht="23.45" customHeight="1">
      <c r="A30" s="221" t="s">
        <v>736</v>
      </c>
      <c r="B30" s="195">
        <v>0.7</v>
      </c>
      <c r="C30" s="195">
        <v>0.7</v>
      </c>
      <c r="D30" s="331">
        <v>0.5</v>
      </c>
      <c r="E30" s="331">
        <v>0.6</v>
      </c>
      <c r="F30" s="331">
        <v>0.9</v>
      </c>
      <c r="G30" s="225" t="s">
        <v>737</v>
      </c>
    </row>
    <row r="31" spans="1:7" ht="23.45" customHeight="1">
      <c r="A31" s="221" t="s">
        <v>738</v>
      </c>
      <c r="B31" s="195">
        <v>1.2</v>
      </c>
      <c r="C31" s="195">
        <v>1.2</v>
      </c>
      <c r="D31" s="331">
        <v>1.1000000000000001</v>
      </c>
      <c r="E31" s="331">
        <v>1</v>
      </c>
      <c r="F31" s="331">
        <v>1.1000000000000001</v>
      </c>
      <c r="G31" s="225" t="s">
        <v>739</v>
      </c>
    </row>
    <row r="32" spans="1:7" ht="23.45" customHeight="1">
      <c r="A32" s="221" t="s">
        <v>740</v>
      </c>
      <c r="B32" s="195">
        <v>0.7</v>
      </c>
      <c r="C32" s="195">
        <v>0.4</v>
      </c>
      <c r="D32" s="331">
        <v>0.6</v>
      </c>
      <c r="E32" s="331">
        <v>0.4</v>
      </c>
      <c r="F32" s="331">
        <v>0.2</v>
      </c>
      <c r="G32" s="225" t="s">
        <v>741</v>
      </c>
    </row>
    <row r="33" spans="1:7" ht="23.45" customHeight="1">
      <c r="A33" s="221" t="s">
        <v>742</v>
      </c>
      <c r="B33" s="195">
        <v>0.9</v>
      </c>
      <c r="C33" s="195">
        <v>0.9</v>
      </c>
      <c r="D33" s="331">
        <v>0.6</v>
      </c>
      <c r="E33" s="331">
        <v>0.6</v>
      </c>
      <c r="F33" s="331">
        <v>0.5</v>
      </c>
      <c r="G33" s="225" t="s">
        <v>743</v>
      </c>
    </row>
    <row r="34" spans="1:7" ht="23.45" customHeight="1">
      <c r="A34" s="221" t="s">
        <v>746</v>
      </c>
      <c r="B34" s="473" t="s">
        <v>559</v>
      </c>
      <c r="C34" s="473" t="s">
        <v>559</v>
      </c>
      <c r="D34" s="473" t="s">
        <v>559</v>
      </c>
      <c r="E34" s="473" t="s">
        <v>559</v>
      </c>
      <c r="F34" s="473" t="s">
        <v>559</v>
      </c>
      <c r="G34" s="225" t="s">
        <v>747</v>
      </c>
    </row>
  </sheetData>
  <mergeCells count="5">
    <mergeCell ref="A1:G1"/>
    <mergeCell ref="A2:G2"/>
    <mergeCell ref="A3:G3"/>
    <mergeCell ref="A4:G4"/>
    <mergeCell ref="A5:G5"/>
  </mergeCells>
  <pageMargins left="0.59055118110236227" right="0.59055118110236227" top="0.78740157480314965" bottom="0.78740157480314965" header="0.31496062992125984" footer="0.31496062992125984"/>
  <pageSetup paperSize="9" scale="95" orientation="portrait" r:id="rId1"/>
  <headerFooter>
    <oddFooter>&amp;C&amp;11 61</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sqref="A1:G1"/>
    </sheetView>
  </sheetViews>
  <sheetFormatPr defaultColWidth="5.5" defaultRowHeight="12"/>
  <cols>
    <col min="1" max="1" width="25.5" customWidth="1"/>
    <col min="2" max="6" width="13.33203125" customWidth="1"/>
    <col min="7" max="7" width="25.5" customWidth="1"/>
  </cols>
  <sheetData>
    <row r="1" spans="1:7" ht="19.7" customHeight="1">
      <c r="A1" s="728" t="s">
        <v>2109</v>
      </c>
      <c r="B1" s="728"/>
      <c r="C1" s="728"/>
      <c r="D1" s="728"/>
      <c r="E1" s="728"/>
      <c r="F1" s="728"/>
      <c r="G1" s="728"/>
    </row>
    <row r="2" spans="1:7" ht="17.100000000000001" customHeight="1">
      <c r="A2" s="728" t="s">
        <v>2162</v>
      </c>
      <c r="B2" s="728"/>
      <c r="C2" s="728"/>
      <c r="D2" s="728"/>
      <c r="E2" s="728"/>
      <c r="F2" s="728"/>
      <c r="G2" s="728"/>
    </row>
    <row r="3" spans="1:7" ht="19.7" customHeight="1">
      <c r="A3" s="729" t="s">
        <v>2184</v>
      </c>
      <c r="B3" s="729"/>
      <c r="C3" s="729"/>
      <c r="D3" s="729"/>
      <c r="E3" s="729"/>
      <c r="F3" s="729"/>
      <c r="G3" s="729"/>
    </row>
    <row r="4" spans="1:7" ht="19.7" customHeight="1">
      <c r="A4" s="730" t="s">
        <v>2110</v>
      </c>
      <c r="B4" s="730"/>
      <c r="C4" s="730"/>
      <c r="D4" s="730"/>
      <c r="E4" s="730"/>
      <c r="F4" s="730"/>
      <c r="G4" s="730"/>
    </row>
    <row r="5" spans="1:7" ht="19.7" customHeight="1">
      <c r="A5" s="511"/>
      <c r="B5" s="512">
        <v>2010</v>
      </c>
      <c r="C5" s="513">
        <v>2015</v>
      </c>
      <c r="D5" s="175">
        <v>2020</v>
      </c>
      <c r="E5" s="175">
        <v>2021</v>
      </c>
      <c r="F5" s="175">
        <v>2022</v>
      </c>
      <c r="G5" s="514"/>
    </row>
    <row r="6" spans="1:7" ht="6" customHeight="1">
      <c r="A6" s="91"/>
      <c r="B6" s="91"/>
      <c r="C6" s="91"/>
      <c r="D6" s="91"/>
      <c r="E6" s="91"/>
      <c r="F6" s="91"/>
      <c r="G6" s="91"/>
    </row>
    <row r="7" spans="1:7" ht="24" customHeight="1">
      <c r="A7" s="218" t="s">
        <v>691</v>
      </c>
      <c r="B7" s="457">
        <v>405.5</v>
      </c>
      <c r="C7" s="177">
        <v>441.79999999999995</v>
      </c>
      <c r="D7" s="313">
        <v>960.6</v>
      </c>
      <c r="E7" s="313">
        <v>1031.5</v>
      </c>
      <c r="F7" s="313">
        <v>732.4</v>
      </c>
      <c r="G7" s="220" t="s">
        <v>692</v>
      </c>
    </row>
    <row r="8" spans="1:7" ht="36.75" customHeight="1">
      <c r="A8" s="221" t="s">
        <v>693</v>
      </c>
      <c r="B8" s="466">
        <v>57.9</v>
      </c>
      <c r="C8" s="473" t="s">
        <v>559</v>
      </c>
      <c r="D8" s="473" t="s">
        <v>559</v>
      </c>
      <c r="E8" s="473" t="s">
        <v>559</v>
      </c>
      <c r="F8" s="473" t="s">
        <v>559</v>
      </c>
      <c r="G8" s="224" t="s">
        <v>695</v>
      </c>
    </row>
    <row r="9" spans="1:7" ht="24" customHeight="1">
      <c r="A9" s="221" t="s">
        <v>696</v>
      </c>
      <c r="B9" s="195">
        <v>16.100000000000001</v>
      </c>
      <c r="C9" s="466">
        <v>31.7</v>
      </c>
      <c r="D9" s="331">
        <v>39.4</v>
      </c>
      <c r="E9" s="331">
        <v>45</v>
      </c>
      <c r="F9" s="331">
        <v>39.6</v>
      </c>
      <c r="G9" s="225" t="s">
        <v>697</v>
      </c>
    </row>
    <row r="10" spans="1:7" ht="24" customHeight="1">
      <c r="A10" s="221" t="s">
        <v>698</v>
      </c>
      <c r="B10" s="195">
        <v>11.3</v>
      </c>
      <c r="C10" s="466">
        <v>9.6</v>
      </c>
      <c r="D10" s="331">
        <v>34.4</v>
      </c>
      <c r="E10" s="331">
        <v>29.7</v>
      </c>
      <c r="F10" s="331">
        <v>40.799999999999997</v>
      </c>
      <c r="G10" s="225" t="s">
        <v>699</v>
      </c>
    </row>
    <row r="11" spans="1:7" ht="24" customHeight="1">
      <c r="A11" s="221" t="s">
        <v>700</v>
      </c>
      <c r="B11" s="195">
        <v>11.7</v>
      </c>
      <c r="C11" s="466">
        <v>13.4</v>
      </c>
      <c r="D11" s="331">
        <v>78.7</v>
      </c>
      <c r="E11" s="331">
        <v>76.5</v>
      </c>
      <c r="F11" s="331">
        <v>63.1</v>
      </c>
      <c r="G11" s="225" t="s">
        <v>701</v>
      </c>
    </row>
    <row r="12" spans="1:7" ht="24" customHeight="1">
      <c r="A12" s="221" t="s">
        <v>702</v>
      </c>
      <c r="B12" s="195">
        <v>9.9</v>
      </c>
      <c r="C12" s="466">
        <v>11.1</v>
      </c>
      <c r="D12" s="331">
        <v>14.1</v>
      </c>
      <c r="E12" s="331">
        <v>17.600000000000001</v>
      </c>
      <c r="F12" s="331">
        <v>4.5999999999999996</v>
      </c>
      <c r="G12" s="225" t="s">
        <v>703</v>
      </c>
    </row>
    <row r="13" spans="1:7" ht="24" customHeight="1">
      <c r="A13" s="221" t="s">
        <v>704</v>
      </c>
      <c r="B13" s="195">
        <v>14.6</v>
      </c>
      <c r="C13" s="466">
        <v>17.3</v>
      </c>
      <c r="D13" s="331">
        <v>50.7</v>
      </c>
      <c r="E13" s="331">
        <v>40.5</v>
      </c>
      <c r="F13" s="331">
        <v>41.7</v>
      </c>
      <c r="G13" s="225" t="s">
        <v>705</v>
      </c>
    </row>
    <row r="14" spans="1:7" ht="24" customHeight="1">
      <c r="A14" s="221" t="s">
        <v>706</v>
      </c>
      <c r="B14" s="195">
        <v>0.6</v>
      </c>
      <c r="C14" s="466">
        <v>0.1</v>
      </c>
      <c r="D14" s="331">
        <v>1.3</v>
      </c>
      <c r="E14" s="331">
        <v>0.4</v>
      </c>
      <c r="F14" s="331">
        <v>1.8</v>
      </c>
      <c r="G14" s="225" t="s">
        <v>707</v>
      </c>
    </row>
    <row r="15" spans="1:7" ht="24" customHeight="1">
      <c r="A15" s="221" t="s">
        <v>708</v>
      </c>
      <c r="B15" s="195">
        <v>4.4000000000000004</v>
      </c>
      <c r="C15" s="466">
        <v>4.5</v>
      </c>
      <c r="D15" s="331">
        <v>57.1</v>
      </c>
      <c r="E15" s="331">
        <v>79.7</v>
      </c>
      <c r="F15" s="331">
        <v>6.2</v>
      </c>
      <c r="G15" s="225" t="s">
        <v>709</v>
      </c>
    </row>
    <row r="16" spans="1:7" ht="24" customHeight="1">
      <c r="A16" s="221" t="s">
        <v>710</v>
      </c>
      <c r="B16" s="195">
        <v>4.0999999999999996</v>
      </c>
      <c r="C16" s="466">
        <v>13.5</v>
      </c>
      <c r="D16" s="331">
        <v>13.7</v>
      </c>
      <c r="E16" s="331">
        <v>17.899999999999999</v>
      </c>
      <c r="F16" s="331">
        <v>17.399999999999999</v>
      </c>
      <c r="G16" s="225" t="s">
        <v>711</v>
      </c>
    </row>
    <row r="17" spans="1:7" ht="24" customHeight="1">
      <c r="A17" s="221" t="s">
        <v>712</v>
      </c>
      <c r="B17" s="195">
        <v>42.7</v>
      </c>
      <c r="C17" s="466">
        <v>62.6</v>
      </c>
      <c r="D17" s="331">
        <v>99.1</v>
      </c>
      <c r="E17" s="331">
        <v>94.7</v>
      </c>
      <c r="F17" s="331">
        <v>87.1</v>
      </c>
      <c r="G17" s="225" t="s">
        <v>713</v>
      </c>
    </row>
    <row r="18" spans="1:7" ht="24" customHeight="1">
      <c r="A18" s="221" t="s">
        <v>714</v>
      </c>
      <c r="B18" s="195">
        <v>2.8</v>
      </c>
      <c r="C18" s="466">
        <v>3.4</v>
      </c>
      <c r="D18" s="331">
        <v>7.7</v>
      </c>
      <c r="E18" s="331">
        <v>8</v>
      </c>
      <c r="F18" s="331">
        <v>8.1999999999999993</v>
      </c>
      <c r="G18" s="225" t="s">
        <v>715</v>
      </c>
    </row>
    <row r="19" spans="1:7" ht="24" customHeight="1">
      <c r="A19" s="221" t="s">
        <v>716</v>
      </c>
      <c r="B19" s="195">
        <v>5.5</v>
      </c>
      <c r="C19" s="466">
        <v>8.8000000000000007</v>
      </c>
      <c r="D19" s="331">
        <v>32.799999999999997</v>
      </c>
      <c r="E19" s="331">
        <v>19.8</v>
      </c>
      <c r="F19" s="270" t="s">
        <v>25</v>
      </c>
      <c r="G19" s="225" t="s">
        <v>717</v>
      </c>
    </row>
    <row r="20" spans="1:7" ht="24" customHeight="1">
      <c r="A20" s="221" t="s">
        <v>718</v>
      </c>
      <c r="B20" s="195">
        <v>7.2</v>
      </c>
      <c r="C20" s="466">
        <v>9.6</v>
      </c>
      <c r="D20" s="331">
        <v>23.3</v>
      </c>
      <c r="E20" s="331">
        <v>38.1</v>
      </c>
      <c r="F20" s="331">
        <v>29.7</v>
      </c>
      <c r="G20" s="225" t="s">
        <v>719</v>
      </c>
    </row>
    <row r="21" spans="1:7" ht="24" customHeight="1">
      <c r="A21" s="221" t="s">
        <v>720</v>
      </c>
      <c r="B21" s="195">
        <v>5.5</v>
      </c>
      <c r="C21" s="466">
        <v>4.5</v>
      </c>
      <c r="D21" s="331">
        <v>28.2</v>
      </c>
      <c r="E21" s="331">
        <v>39.4</v>
      </c>
      <c r="F21" s="331">
        <v>9</v>
      </c>
      <c r="G21" s="225" t="s">
        <v>721</v>
      </c>
    </row>
    <row r="22" spans="1:7" ht="24" customHeight="1">
      <c r="A22" s="221" t="s">
        <v>722</v>
      </c>
      <c r="B22" s="195">
        <v>7.2</v>
      </c>
      <c r="C22" s="466">
        <v>3.5</v>
      </c>
      <c r="D22" s="331">
        <v>50.2</v>
      </c>
      <c r="E22" s="331">
        <v>54.9</v>
      </c>
      <c r="F22" s="331">
        <v>31.5</v>
      </c>
      <c r="G22" s="225" t="s">
        <v>723</v>
      </c>
    </row>
    <row r="23" spans="1:7" ht="24" customHeight="1">
      <c r="A23" s="221" t="s">
        <v>724</v>
      </c>
      <c r="B23" s="195">
        <v>70.400000000000006</v>
      </c>
      <c r="C23" s="466">
        <v>70.8</v>
      </c>
      <c r="D23" s="331">
        <v>75</v>
      </c>
      <c r="E23" s="331">
        <v>72</v>
      </c>
      <c r="F23" s="331">
        <v>56.1</v>
      </c>
      <c r="G23" s="225" t="s">
        <v>725</v>
      </c>
    </row>
    <row r="24" spans="1:7" ht="24" customHeight="1">
      <c r="A24" s="221" t="s">
        <v>726</v>
      </c>
      <c r="B24" s="195">
        <v>13.7</v>
      </c>
      <c r="C24" s="466">
        <v>14.7</v>
      </c>
      <c r="D24" s="331">
        <v>36.1</v>
      </c>
      <c r="E24" s="331">
        <v>33.700000000000003</v>
      </c>
      <c r="F24" s="331">
        <v>23.3</v>
      </c>
      <c r="G24" s="225" t="s">
        <v>727</v>
      </c>
    </row>
    <row r="25" spans="1:7" ht="24" customHeight="1">
      <c r="A25" s="221" t="s">
        <v>728</v>
      </c>
      <c r="B25" s="195">
        <v>24.2</v>
      </c>
      <c r="C25" s="466">
        <v>14</v>
      </c>
      <c r="D25" s="331">
        <v>34.4</v>
      </c>
      <c r="E25" s="331">
        <v>33.799999999999997</v>
      </c>
      <c r="F25" s="331">
        <v>30.3</v>
      </c>
      <c r="G25" s="225" t="s">
        <v>729</v>
      </c>
    </row>
    <row r="26" spans="1:7" ht="24" customHeight="1">
      <c r="A26" s="221" t="s">
        <v>730</v>
      </c>
      <c r="B26" s="195">
        <v>4.5999999999999996</v>
      </c>
      <c r="C26" s="466">
        <v>12.1</v>
      </c>
      <c r="D26" s="331">
        <v>29.5</v>
      </c>
      <c r="E26" s="331">
        <v>28.5</v>
      </c>
      <c r="F26" s="331">
        <v>33.700000000000003</v>
      </c>
      <c r="G26" s="225" t="s">
        <v>731</v>
      </c>
    </row>
    <row r="27" spans="1:7" ht="24" customHeight="1">
      <c r="A27" s="221" t="s">
        <v>732</v>
      </c>
      <c r="B27" s="195">
        <v>10.9</v>
      </c>
      <c r="C27" s="466">
        <v>17</v>
      </c>
      <c r="D27" s="331">
        <v>59.8</v>
      </c>
      <c r="E27" s="331">
        <v>37.9</v>
      </c>
      <c r="F27" s="331">
        <v>18.899999999999999</v>
      </c>
      <c r="G27" s="225" t="s">
        <v>733</v>
      </c>
    </row>
    <row r="28" spans="1:7" ht="24" customHeight="1">
      <c r="A28" s="221" t="s">
        <v>734</v>
      </c>
      <c r="B28" s="195">
        <v>3</v>
      </c>
      <c r="C28" s="466">
        <v>2.2000000000000002</v>
      </c>
      <c r="D28" s="331">
        <v>35.4</v>
      </c>
      <c r="E28" s="331">
        <v>96.3</v>
      </c>
      <c r="F28" s="331">
        <v>1.9</v>
      </c>
      <c r="G28" s="225" t="s">
        <v>735</v>
      </c>
    </row>
    <row r="29" spans="1:7" ht="24" customHeight="1">
      <c r="A29" s="221" t="s">
        <v>736</v>
      </c>
      <c r="B29" s="195">
        <v>17.7</v>
      </c>
      <c r="C29" s="466">
        <v>48.5</v>
      </c>
      <c r="D29" s="331">
        <v>47.2</v>
      </c>
      <c r="E29" s="331">
        <v>45.3</v>
      </c>
      <c r="F29" s="331">
        <v>53.8</v>
      </c>
      <c r="G29" s="225" t="s">
        <v>737</v>
      </c>
    </row>
    <row r="30" spans="1:7" ht="24" customHeight="1">
      <c r="A30" s="221" t="s">
        <v>738</v>
      </c>
      <c r="B30" s="195">
        <v>34.799999999999997</v>
      </c>
      <c r="C30" s="466">
        <v>42.2</v>
      </c>
      <c r="D30" s="331">
        <v>85.4</v>
      </c>
      <c r="E30" s="331">
        <v>97.1</v>
      </c>
      <c r="F30" s="331">
        <v>110.8</v>
      </c>
      <c r="G30" s="225" t="s">
        <v>739</v>
      </c>
    </row>
    <row r="31" spans="1:7" ht="24" customHeight="1">
      <c r="A31" s="221" t="s">
        <v>740</v>
      </c>
      <c r="B31" s="195">
        <v>2</v>
      </c>
      <c r="C31" s="466">
        <v>1.9</v>
      </c>
      <c r="D31" s="331">
        <v>3.2</v>
      </c>
      <c r="E31" s="331">
        <v>2.5</v>
      </c>
      <c r="F31" s="331">
        <v>3.2</v>
      </c>
      <c r="G31" s="225" t="s">
        <v>741</v>
      </c>
    </row>
    <row r="32" spans="1:7" ht="24" customHeight="1">
      <c r="A32" s="221" t="s">
        <v>742</v>
      </c>
      <c r="B32" s="195">
        <v>22.7</v>
      </c>
      <c r="C32" s="466">
        <v>24.8</v>
      </c>
      <c r="D32" s="331">
        <v>23.9</v>
      </c>
      <c r="E32" s="331">
        <v>22.2</v>
      </c>
      <c r="F32" s="331">
        <v>19.7</v>
      </c>
      <c r="G32" s="225" t="s">
        <v>743</v>
      </c>
    </row>
    <row r="33" spans="1:7" ht="24" customHeight="1">
      <c r="A33" s="221" t="s">
        <v>746</v>
      </c>
      <c r="B33" s="473" t="s">
        <v>559</v>
      </c>
      <c r="C33" s="473" t="s">
        <v>559</v>
      </c>
      <c r="D33" s="473" t="s">
        <v>559</v>
      </c>
      <c r="E33" s="473" t="s">
        <v>559</v>
      </c>
      <c r="F33" s="473" t="s">
        <v>559</v>
      </c>
      <c r="G33" s="225" t="s">
        <v>747</v>
      </c>
    </row>
  </sheetData>
  <mergeCells count="4">
    <mergeCell ref="A1:G1"/>
    <mergeCell ref="A2:G2"/>
    <mergeCell ref="A3:G3"/>
    <mergeCell ref="A4:G4"/>
  </mergeCells>
  <pageMargins left="0.59055118110236227" right="0.59055118110236227" top="0.78740157480314965" bottom="0.78740157480314965" header="0.31496062992125984" footer="0.31496062992125984"/>
  <pageSetup paperSize="9" scale="95" orientation="portrait" r:id="rId1"/>
  <headerFooter>
    <oddFooter>&amp;C&amp;11 62</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sqref="A1:G1"/>
    </sheetView>
  </sheetViews>
  <sheetFormatPr defaultColWidth="5.5" defaultRowHeight="12"/>
  <cols>
    <col min="1" max="1" width="25.5" style="535" customWidth="1"/>
    <col min="2" max="6" width="13.33203125" style="535" customWidth="1"/>
    <col min="7" max="7" width="25.5" style="535" customWidth="1"/>
    <col min="8" max="16384" width="5.5" style="535"/>
  </cols>
  <sheetData>
    <row r="1" spans="1:7" ht="19.7" customHeight="1">
      <c r="A1" s="728" t="s">
        <v>2165</v>
      </c>
      <c r="B1" s="728"/>
      <c r="C1" s="728"/>
      <c r="D1" s="728"/>
      <c r="E1" s="728"/>
      <c r="F1" s="728"/>
      <c r="G1" s="728"/>
    </row>
    <row r="2" spans="1:7" ht="17.100000000000001" customHeight="1">
      <c r="A2" s="728" t="s">
        <v>2161</v>
      </c>
      <c r="B2" s="728"/>
      <c r="C2" s="728"/>
      <c r="D2" s="728"/>
      <c r="E2" s="728"/>
      <c r="F2" s="728"/>
      <c r="G2" s="728"/>
    </row>
    <row r="3" spans="1:7" ht="19.7" customHeight="1">
      <c r="A3" s="729" t="s">
        <v>2167</v>
      </c>
      <c r="B3" s="729"/>
      <c r="C3" s="729"/>
      <c r="D3" s="729"/>
      <c r="E3" s="729"/>
      <c r="F3" s="729"/>
      <c r="G3" s="729"/>
    </row>
    <row r="4" spans="1:7" ht="17.100000000000001" customHeight="1">
      <c r="A4" s="729" t="s">
        <v>2166</v>
      </c>
      <c r="B4" s="729"/>
      <c r="C4" s="729"/>
      <c r="D4" s="729"/>
      <c r="E4" s="729"/>
      <c r="F4" s="729"/>
      <c r="G4" s="729"/>
    </row>
    <row r="5" spans="1:7" ht="19.7" customHeight="1">
      <c r="A5" s="730" t="s">
        <v>2102</v>
      </c>
      <c r="B5" s="730"/>
      <c r="C5" s="730"/>
      <c r="D5" s="730"/>
      <c r="E5" s="730"/>
      <c r="F5" s="730"/>
      <c r="G5" s="730"/>
    </row>
    <row r="6" spans="1:7" ht="19.7" customHeight="1">
      <c r="A6" s="511"/>
      <c r="B6" s="512">
        <v>2018</v>
      </c>
      <c r="C6" s="513">
        <v>2019</v>
      </c>
      <c r="D6" s="513">
        <v>2020</v>
      </c>
      <c r="E6" s="513">
        <v>2021</v>
      </c>
      <c r="F6" s="513">
        <v>2022</v>
      </c>
      <c r="G6" s="514"/>
    </row>
    <row r="7" spans="1:7" ht="6" customHeight="1">
      <c r="A7" s="245"/>
      <c r="B7" s="245"/>
      <c r="C7" s="245"/>
      <c r="D7" s="245"/>
      <c r="E7" s="245"/>
      <c r="F7" s="245"/>
      <c r="G7" s="245"/>
    </row>
    <row r="8" spans="1:7" ht="23.45" customHeight="1">
      <c r="A8" s="516" t="s">
        <v>691</v>
      </c>
      <c r="B8" s="457">
        <v>1.4</v>
      </c>
      <c r="C8" s="474">
        <v>1.3</v>
      </c>
      <c r="D8" s="251">
        <v>1.4</v>
      </c>
      <c r="E8" s="251">
        <v>1.5</v>
      </c>
      <c r="F8" s="251">
        <v>1.3</v>
      </c>
      <c r="G8" s="220" t="s">
        <v>692</v>
      </c>
    </row>
    <row r="9" spans="1:7" ht="36.75" customHeight="1">
      <c r="A9" s="190" t="s">
        <v>693</v>
      </c>
      <c r="B9" s="473" t="s">
        <v>559</v>
      </c>
      <c r="C9" s="473" t="s">
        <v>559</v>
      </c>
      <c r="D9" s="473" t="s">
        <v>559</v>
      </c>
      <c r="E9" s="473" t="s">
        <v>559</v>
      </c>
      <c r="F9" s="473" t="s">
        <v>559</v>
      </c>
      <c r="G9" s="224" t="s">
        <v>695</v>
      </c>
    </row>
    <row r="10" spans="1:7" ht="23.45" customHeight="1">
      <c r="A10" s="190" t="s">
        <v>696</v>
      </c>
      <c r="B10" s="195">
        <v>1.6</v>
      </c>
      <c r="C10" s="466">
        <v>1.5</v>
      </c>
      <c r="D10" s="248">
        <v>1.6</v>
      </c>
      <c r="E10" s="539">
        <v>1.7</v>
      </c>
      <c r="F10" s="539">
        <v>1.6</v>
      </c>
      <c r="G10" s="228" t="s">
        <v>697</v>
      </c>
    </row>
    <row r="11" spans="1:7" ht="23.45" customHeight="1">
      <c r="A11" s="190" t="s">
        <v>698</v>
      </c>
      <c r="B11" s="195">
        <v>2</v>
      </c>
      <c r="C11" s="466">
        <v>2.1</v>
      </c>
      <c r="D11" s="248">
        <v>1.9</v>
      </c>
      <c r="E11" s="539">
        <v>2.2000000000000002</v>
      </c>
      <c r="F11" s="539">
        <v>1.9</v>
      </c>
      <c r="G11" s="228" t="s">
        <v>699</v>
      </c>
    </row>
    <row r="12" spans="1:7" ht="23.45" customHeight="1">
      <c r="A12" s="190" t="s">
        <v>700</v>
      </c>
      <c r="B12" s="195">
        <v>1.2</v>
      </c>
      <c r="C12" s="466">
        <v>1.2</v>
      </c>
      <c r="D12" s="248">
        <v>1.2</v>
      </c>
      <c r="E12" s="539">
        <v>1.4</v>
      </c>
      <c r="F12" s="539">
        <v>1.2</v>
      </c>
      <c r="G12" s="228" t="s">
        <v>701</v>
      </c>
    </row>
    <row r="13" spans="1:7" ht="23.45" customHeight="1">
      <c r="A13" s="190" t="s">
        <v>702</v>
      </c>
      <c r="B13" s="195">
        <v>1</v>
      </c>
      <c r="C13" s="466">
        <v>1</v>
      </c>
      <c r="D13" s="248">
        <v>1</v>
      </c>
      <c r="E13" s="539">
        <v>1.1000000000000001</v>
      </c>
      <c r="F13" s="539">
        <v>0.6</v>
      </c>
      <c r="G13" s="228" t="s">
        <v>703</v>
      </c>
    </row>
    <row r="14" spans="1:7" ht="23.45" customHeight="1">
      <c r="A14" s="190" t="s">
        <v>704</v>
      </c>
      <c r="B14" s="195">
        <v>1.6</v>
      </c>
      <c r="C14" s="466">
        <v>1.5</v>
      </c>
      <c r="D14" s="248">
        <v>1.4</v>
      </c>
      <c r="E14" s="539">
        <v>1.3</v>
      </c>
      <c r="F14" s="539">
        <v>1.2</v>
      </c>
      <c r="G14" s="228" t="s">
        <v>705</v>
      </c>
    </row>
    <row r="15" spans="1:7" ht="23.45" customHeight="1">
      <c r="A15" s="190" t="s">
        <v>706</v>
      </c>
      <c r="B15" s="195">
        <v>1.8</v>
      </c>
      <c r="C15" s="466">
        <v>1.6</v>
      </c>
      <c r="D15" s="248">
        <v>1.3</v>
      </c>
      <c r="E15" s="539">
        <v>2.2999999999999998</v>
      </c>
      <c r="F15" s="539">
        <v>1.7</v>
      </c>
      <c r="G15" s="228" t="s">
        <v>707</v>
      </c>
    </row>
    <row r="16" spans="1:7" ht="23.45" customHeight="1">
      <c r="A16" s="190" t="s">
        <v>708</v>
      </c>
      <c r="B16" s="195">
        <v>1</v>
      </c>
      <c r="C16" s="466">
        <v>1</v>
      </c>
      <c r="D16" s="248">
        <v>1</v>
      </c>
      <c r="E16" s="539">
        <v>1.1000000000000001</v>
      </c>
      <c r="F16" s="539">
        <v>0.9</v>
      </c>
      <c r="G16" s="228" t="s">
        <v>709</v>
      </c>
    </row>
    <row r="17" spans="1:7" ht="23.45" customHeight="1">
      <c r="A17" s="190" t="s">
        <v>710</v>
      </c>
      <c r="B17" s="195">
        <v>1.8</v>
      </c>
      <c r="C17" s="466">
        <v>1.8</v>
      </c>
      <c r="D17" s="248">
        <v>1.7</v>
      </c>
      <c r="E17" s="539">
        <v>2.2000000000000002</v>
      </c>
      <c r="F17" s="539">
        <v>1.5</v>
      </c>
      <c r="G17" s="228" t="s">
        <v>711</v>
      </c>
    </row>
    <row r="18" spans="1:7" ht="23.45" customHeight="1">
      <c r="A18" s="190" t="s">
        <v>712</v>
      </c>
      <c r="B18" s="195">
        <v>1.5</v>
      </c>
      <c r="C18" s="466">
        <v>1.5</v>
      </c>
      <c r="D18" s="248">
        <v>1.6</v>
      </c>
      <c r="E18" s="539">
        <v>1.7</v>
      </c>
      <c r="F18" s="539">
        <v>1.4</v>
      </c>
      <c r="G18" s="228" t="s">
        <v>713</v>
      </c>
    </row>
    <row r="19" spans="1:7" ht="23.45" customHeight="1">
      <c r="A19" s="190" t="s">
        <v>714</v>
      </c>
      <c r="B19" s="195">
        <v>1.6</v>
      </c>
      <c r="C19" s="466">
        <v>1.3</v>
      </c>
      <c r="D19" s="248">
        <v>1.2</v>
      </c>
      <c r="E19" s="539">
        <v>1.3</v>
      </c>
      <c r="F19" s="539">
        <v>1.2</v>
      </c>
      <c r="G19" s="228" t="s">
        <v>715</v>
      </c>
    </row>
    <row r="20" spans="1:7" ht="23.45" customHeight="1">
      <c r="A20" s="190" t="s">
        <v>716</v>
      </c>
      <c r="B20" s="195">
        <v>0.9</v>
      </c>
      <c r="C20" s="466">
        <v>1</v>
      </c>
      <c r="D20" s="248">
        <v>1.1000000000000001</v>
      </c>
      <c r="E20" s="539">
        <v>1.3</v>
      </c>
      <c r="F20" s="539">
        <v>0.3</v>
      </c>
      <c r="G20" s="228" t="s">
        <v>717</v>
      </c>
    </row>
    <row r="21" spans="1:7" ht="23.45" customHeight="1">
      <c r="A21" s="190" t="s">
        <v>718</v>
      </c>
      <c r="B21" s="195">
        <v>2.1</v>
      </c>
      <c r="C21" s="466">
        <v>1.9</v>
      </c>
      <c r="D21" s="248">
        <v>2</v>
      </c>
      <c r="E21" s="539">
        <v>2.1</v>
      </c>
      <c r="F21" s="539">
        <v>1.6</v>
      </c>
      <c r="G21" s="228" t="s">
        <v>719</v>
      </c>
    </row>
    <row r="22" spans="1:7" ht="23.45" customHeight="1">
      <c r="A22" s="190" t="s">
        <v>720</v>
      </c>
      <c r="B22" s="195">
        <v>1</v>
      </c>
      <c r="C22" s="466">
        <v>0.9</v>
      </c>
      <c r="D22" s="248">
        <v>0.9</v>
      </c>
      <c r="E22" s="539">
        <v>1</v>
      </c>
      <c r="F22" s="539">
        <v>0.7</v>
      </c>
      <c r="G22" s="228" t="s">
        <v>721</v>
      </c>
    </row>
    <row r="23" spans="1:7" ht="23.45" customHeight="1">
      <c r="A23" s="190" t="s">
        <v>722</v>
      </c>
      <c r="B23" s="195">
        <v>0.7</v>
      </c>
      <c r="C23" s="466">
        <v>0.6</v>
      </c>
      <c r="D23" s="248">
        <v>0.6</v>
      </c>
      <c r="E23" s="539">
        <v>0.7</v>
      </c>
      <c r="F23" s="539">
        <v>0.7</v>
      </c>
      <c r="G23" s="228" t="s">
        <v>723</v>
      </c>
    </row>
    <row r="24" spans="1:7" ht="23.45" customHeight="1">
      <c r="A24" s="190" t="s">
        <v>724</v>
      </c>
      <c r="B24" s="195">
        <v>1.4</v>
      </c>
      <c r="C24" s="466">
        <v>1.4</v>
      </c>
      <c r="D24" s="248">
        <v>1.5</v>
      </c>
      <c r="E24" s="539">
        <v>1.5</v>
      </c>
      <c r="F24" s="539">
        <v>1.4</v>
      </c>
      <c r="G24" s="228" t="s">
        <v>725</v>
      </c>
    </row>
    <row r="25" spans="1:7" ht="23.45" customHeight="1">
      <c r="A25" s="190" t="s">
        <v>726</v>
      </c>
      <c r="B25" s="195">
        <v>2.1</v>
      </c>
      <c r="C25" s="466">
        <v>1.7</v>
      </c>
      <c r="D25" s="248">
        <v>2</v>
      </c>
      <c r="E25" s="539">
        <v>2.1</v>
      </c>
      <c r="F25" s="539">
        <v>2.1</v>
      </c>
      <c r="G25" s="228" t="s">
        <v>727</v>
      </c>
    </row>
    <row r="26" spans="1:7" ht="23.45" customHeight="1">
      <c r="A26" s="190" t="s">
        <v>728</v>
      </c>
      <c r="B26" s="195">
        <v>1.8</v>
      </c>
      <c r="C26" s="466">
        <v>1.5</v>
      </c>
      <c r="D26" s="248">
        <v>1.7</v>
      </c>
      <c r="E26" s="539">
        <v>1.8</v>
      </c>
      <c r="F26" s="539">
        <v>1.5</v>
      </c>
      <c r="G26" s="228" t="s">
        <v>729</v>
      </c>
    </row>
    <row r="27" spans="1:7" ht="23.45" customHeight="1">
      <c r="A27" s="190" t="s">
        <v>730</v>
      </c>
      <c r="B27" s="195">
        <v>2</v>
      </c>
      <c r="C27" s="466">
        <v>2</v>
      </c>
      <c r="D27" s="248">
        <v>1.7</v>
      </c>
      <c r="E27" s="539">
        <v>2</v>
      </c>
      <c r="F27" s="539">
        <v>1.8</v>
      </c>
      <c r="G27" s="228" t="s">
        <v>731</v>
      </c>
    </row>
    <row r="28" spans="1:7" ht="23.45" customHeight="1">
      <c r="A28" s="190" t="s">
        <v>732</v>
      </c>
      <c r="B28" s="195">
        <v>1.3</v>
      </c>
      <c r="C28" s="466">
        <v>1.3</v>
      </c>
      <c r="D28" s="248">
        <v>1.3</v>
      </c>
      <c r="E28" s="539">
        <v>1.3</v>
      </c>
      <c r="F28" s="539">
        <v>1.1000000000000001</v>
      </c>
      <c r="G28" s="228" t="s">
        <v>733</v>
      </c>
    </row>
    <row r="29" spans="1:7" ht="23.45" customHeight="1">
      <c r="A29" s="190" t="s">
        <v>734</v>
      </c>
      <c r="B29" s="195">
        <v>1.2</v>
      </c>
      <c r="C29" s="466">
        <v>1.3</v>
      </c>
      <c r="D29" s="248">
        <v>1.1000000000000001</v>
      </c>
      <c r="E29" s="539">
        <v>1.3</v>
      </c>
      <c r="F29" s="539">
        <v>0.4</v>
      </c>
      <c r="G29" s="228" t="s">
        <v>735</v>
      </c>
    </row>
    <row r="30" spans="1:7" ht="23.45" customHeight="1">
      <c r="A30" s="190" t="s">
        <v>736</v>
      </c>
      <c r="B30" s="195">
        <v>2.1</v>
      </c>
      <c r="C30" s="466">
        <v>1.9</v>
      </c>
      <c r="D30" s="248">
        <v>2.1</v>
      </c>
      <c r="E30" s="539">
        <v>1.8</v>
      </c>
      <c r="F30" s="539">
        <v>2</v>
      </c>
      <c r="G30" s="228" t="s">
        <v>737</v>
      </c>
    </row>
    <row r="31" spans="1:7" ht="23.45" customHeight="1">
      <c r="A31" s="190" t="s">
        <v>738</v>
      </c>
      <c r="B31" s="195">
        <v>1.5</v>
      </c>
      <c r="C31" s="466">
        <v>1.4</v>
      </c>
      <c r="D31" s="248">
        <v>1.6</v>
      </c>
      <c r="E31" s="539">
        <v>1.5</v>
      </c>
      <c r="F31" s="539">
        <v>1.4</v>
      </c>
      <c r="G31" s="228" t="s">
        <v>739</v>
      </c>
    </row>
    <row r="32" spans="1:7" ht="23.45" customHeight="1">
      <c r="A32" s="190" t="s">
        <v>740</v>
      </c>
      <c r="B32" s="195">
        <v>1.4</v>
      </c>
      <c r="C32" s="466">
        <v>1.5</v>
      </c>
      <c r="D32" s="248">
        <v>1.5</v>
      </c>
      <c r="E32" s="539">
        <v>1.6</v>
      </c>
      <c r="F32" s="539">
        <v>1.5</v>
      </c>
      <c r="G32" s="228" t="s">
        <v>741</v>
      </c>
    </row>
    <row r="33" spans="1:7" ht="23.45" customHeight="1">
      <c r="A33" s="190" t="s">
        <v>742</v>
      </c>
      <c r="B33" s="195">
        <v>1.5</v>
      </c>
      <c r="C33" s="466">
        <v>1.5</v>
      </c>
      <c r="D33" s="248">
        <v>1.8</v>
      </c>
      <c r="E33" s="539">
        <v>2.1</v>
      </c>
      <c r="F33" s="539">
        <v>1.5</v>
      </c>
      <c r="G33" s="228" t="s">
        <v>743</v>
      </c>
    </row>
    <row r="34" spans="1:7" ht="23.45" customHeight="1">
      <c r="A34" s="190" t="s">
        <v>746</v>
      </c>
      <c r="B34" s="473" t="s">
        <v>559</v>
      </c>
      <c r="C34" s="473" t="s">
        <v>559</v>
      </c>
      <c r="D34" s="473" t="s">
        <v>559</v>
      </c>
      <c r="E34" s="473" t="s">
        <v>559</v>
      </c>
      <c r="F34" s="473" t="s">
        <v>559</v>
      </c>
      <c r="G34" s="228" t="s">
        <v>747</v>
      </c>
    </row>
  </sheetData>
  <mergeCells count="5">
    <mergeCell ref="A1:G1"/>
    <mergeCell ref="A2:G2"/>
    <mergeCell ref="A3:G3"/>
    <mergeCell ref="A4:G4"/>
    <mergeCell ref="A5:G5"/>
  </mergeCells>
  <pageMargins left="0.59055118110236227" right="0.59055118110236227" top="0.78740157480314965" bottom="0.78740157480314965" header="0.31496062992125984" footer="0.31496062992125984"/>
  <pageSetup paperSize="9" scale="95" orientation="portrait" r:id="rId1"/>
  <headerFooter>
    <oddFooter>&amp;C&amp;11 63</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sqref="A1:G1"/>
    </sheetView>
  </sheetViews>
  <sheetFormatPr defaultColWidth="5.5" defaultRowHeight="12"/>
  <cols>
    <col min="1" max="1" width="25.5" style="240" customWidth="1"/>
    <col min="2" max="6" width="13.33203125" style="240" customWidth="1"/>
    <col min="7" max="7" width="25.5" style="240" customWidth="1"/>
    <col min="8" max="16384" width="5.5" style="535"/>
  </cols>
  <sheetData>
    <row r="1" spans="1:7" ht="19.899999999999999" customHeight="1">
      <c r="A1" s="728" t="s">
        <v>2103</v>
      </c>
      <c r="B1" s="728"/>
      <c r="C1" s="728"/>
      <c r="D1" s="728"/>
      <c r="E1" s="728"/>
      <c r="F1" s="728"/>
      <c r="G1" s="728"/>
    </row>
    <row r="2" spans="1:7" ht="16.899999999999999" customHeight="1">
      <c r="A2" s="728" t="s">
        <v>2168</v>
      </c>
      <c r="B2" s="728"/>
      <c r="C2" s="728"/>
      <c r="D2" s="728"/>
      <c r="E2" s="728"/>
      <c r="F2" s="728"/>
      <c r="G2" s="728"/>
    </row>
    <row r="3" spans="1:7" ht="19.899999999999999" customHeight="1">
      <c r="A3" s="729" t="s">
        <v>2169</v>
      </c>
      <c r="B3" s="729"/>
      <c r="C3" s="729"/>
      <c r="D3" s="729"/>
      <c r="E3" s="729"/>
      <c r="F3" s="729"/>
      <c r="G3" s="729"/>
    </row>
    <row r="4" spans="1:7" ht="19.899999999999999" customHeight="1">
      <c r="A4" s="730" t="s">
        <v>2107</v>
      </c>
      <c r="B4" s="730"/>
      <c r="C4" s="730"/>
      <c r="D4" s="730"/>
      <c r="E4" s="730"/>
      <c r="F4" s="730"/>
      <c r="G4" s="730"/>
    </row>
    <row r="5" spans="1:7" ht="19.899999999999999" customHeight="1">
      <c r="A5" s="511"/>
      <c r="B5" s="512">
        <v>2018</v>
      </c>
      <c r="C5" s="513">
        <v>2019</v>
      </c>
      <c r="D5" s="513">
        <v>2020</v>
      </c>
      <c r="E5" s="513">
        <v>2021</v>
      </c>
      <c r="F5" s="513">
        <v>2022</v>
      </c>
      <c r="G5" s="514"/>
    </row>
    <row r="6" spans="1:7" ht="5.65" customHeight="1">
      <c r="A6" s="245"/>
      <c r="B6" s="245"/>
      <c r="C6" s="245"/>
      <c r="D6" s="245"/>
      <c r="E6" s="245"/>
      <c r="F6" s="245"/>
      <c r="G6" s="245"/>
    </row>
    <row r="7" spans="1:7" ht="24" customHeight="1">
      <c r="A7" s="516" t="s">
        <v>691</v>
      </c>
      <c r="B7" s="457">
        <v>15908.8</v>
      </c>
      <c r="C7" s="177">
        <v>16092.4</v>
      </c>
      <c r="D7" s="251">
        <v>16144.6</v>
      </c>
      <c r="E7" s="312">
        <v>16600.099999999999</v>
      </c>
      <c r="F7" s="312">
        <v>12883.3</v>
      </c>
      <c r="G7" s="220" t="s">
        <v>692</v>
      </c>
    </row>
    <row r="8" spans="1:7" ht="36.75" customHeight="1">
      <c r="A8" s="190" t="s">
        <v>693</v>
      </c>
      <c r="B8" s="473" t="s">
        <v>559</v>
      </c>
      <c r="C8" s="473" t="s">
        <v>559</v>
      </c>
      <c r="D8" s="473" t="s">
        <v>559</v>
      </c>
      <c r="E8" s="473" t="s">
        <v>559</v>
      </c>
      <c r="F8" s="473" t="s">
        <v>559</v>
      </c>
      <c r="G8" s="224" t="s">
        <v>695</v>
      </c>
    </row>
    <row r="9" spans="1:7" ht="24" customHeight="1">
      <c r="A9" s="190" t="s">
        <v>696</v>
      </c>
      <c r="B9" s="195">
        <v>995.6</v>
      </c>
      <c r="C9" s="466">
        <v>934.3</v>
      </c>
      <c r="D9" s="245">
        <v>955.7</v>
      </c>
      <c r="E9" s="248">
        <v>946.3</v>
      </c>
      <c r="F9" s="248">
        <v>980.3</v>
      </c>
      <c r="G9" s="228" t="s">
        <v>697</v>
      </c>
    </row>
    <row r="10" spans="1:7" ht="24" customHeight="1">
      <c r="A10" s="190" t="s">
        <v>698</v>
      </c>
      <c r="B10" s="195">
        <v>216.7</v>
      </c>
      <c r="C10" s="466">
        <v>227.7</v>
      </c>
      <c r="D10" s="245">
        <v>244.5</v>
      </c>
      <c r="E10" s="248">
        <v>246.4</v>
      </c>
      <c r="F10" s="248">
        <v>254.4</v>
      </c>
      <c r="G10" s="228" t="s">
        <v>699</v>
      </c>
    </row>
    <row r="11" spans="1:7" ht="24" customHeight="1">
      <c r="A11" s="190" t="s">
        <v>700</v>
      </c>
      <c r="B11" s="195">
        <v>1029.3</v>
      </c>
      <c r="C11" s="466">
        <v>1058.8</v>
      </c>
      <c r="D11" s="245">
        <v>1052.0999999999999</v>
      </c>
      <c r="E11" s="248">
        <v>1057.8</v>
      </c>
      <c r="F11" s="248">
        <v>1015.4</v>
      </c>
      <c r="G11" s="228" t="s">
        <v>701</v>
      </c>
    </row>
    <row r="12" spans="1:7" ht="24" customHeight="1">
      <c r="A12" s="190" t="s">
        <v>702</v>
      </c>
      <c r="B12" s="195">
        <v>573.4</v>
      </c>
      <c r="C12" s="466">
        <v>608.1</v>
      </c>
      <c r="D12" s="245">
        <v>605.4</v>
      </c>
      <c r="E12" s="248">
        <v>640.9</v>
      </c>
      <c r="F12" s="248">
        <v>163.80000000000001</v>
      </c>
      <c r="G12" s="228" t="s">
        <v>703</v>
      </c>
    </row>
    <row r="13" spans="1:7" ht="24" customHeight="1">
      <c r="A13" s="190" t="s">
        <v>704</v>
      </c>
      <c r="B13" s="195">
        <v>547.70000000000005</v>
      </c>
      <c r="C13" s="466">
        <v>540.4</v>
      </c>
      <c r="D13" s="245">
        <v>536.79999999999995</v>
      </c>
      <c r="E13" s="248">
        <v>570.70000000000005</v>
      </c>
      <c r="F13" s="248">
        <v>517.70000000000005</v>
      </c>
      <c r="G13" s="228" t="s">
        <v>705</v>
      </c>
    </row>
    <row r="14" spans="1:7" ht="24" customHeight="1">
      <c r="A14" s="190" t="s">
        <v>706</v>
      </c>
      <c r="B14" s="195">
        <v>25</v>
      </c>
      <c r="C14" s="466">
        <v>28.4</v>
      </c>
      <c r="D14" s="245">
        <v>30.9</v>
      </c>
      <c r="E14" s="248">
        <v>27.7</v>
      </c>
      <c r="F14" s="248">
        <v>34.200000000000003</v>
      </c>
      <c r="G14" s="228" t="s">
        <v>707</v>
      </c>
    </row>
    <row r="15" spans="1:7" ht="24" customHeight="1">
      <c r="A15" s="190" t="s">
        <v>708</v>
      </c>
      <c r="B15" s="195">
        <v>973.2</v>
      </c>
      <c r="C15" s="466">
        <v>997.7</v>
      </c>
      <c r="D15" s="245">
        <v>1022.9</v>
      </c>
      <c r="E15" s="248">
        <v>1060.9000000000001</v>
      </c>
      <c r="F15" s="248">
        <v>227.9</v>
      </c>
      <c r="G15" s="228" t="s">
        <v>709</v>
      </c>
    </row>
    <row r="16" spans="1:7" ht="24" customHeight="1">
      <c r="A16" s="190" t="s">
        <v>710</v>
      </c>
      <c r="B16" s="195">
        <v>144.1</v>
      </c>
      <c r="C16" s="466">
        <v>146</v>
      </c>
      <c r="D16" s="248">
        <v>144.4</v>
      </c>
      <c r="E16" s="248">
        <v>149.9</v>
      </c>
      <c r="F16" s="248">
        <v>158.1</v>
      </c>
      <c r="G16" s="228" t="s">
        <v>711</v>
      </c>
    </row>
    <row r="17" spans="1:7" ht="24" customHeight="1">
      <c r="A17" s="190" t="s">
        <v>712</v>
      </c>
      <c r="B17" s="195">
        <v>754.5</v>
      </c>
      <c r="C17" s="466">
        <v>764.5</v>
      </c>
      <c r="D17" s="245">
        <v>757.9</v>
      </c>
      <c r="E17" s="248">
        <v>767.8</v>
      </c>
      <c r="F17" s="248">
        <v>736.1</v>
      </c>
      <c r="G17" s="228" t="s">
        <v>713</v>
      </c>
    </row>
    <row r="18" spans="1:7" ht="24" customHeight="1">
      <c r="A18" s="190" t="s">
        <v>714</v>
      </c>
      <c r="B18" s="195">
        <v>972.9</v>
      </c>
      <c r="C18" s="466">
        <v>1001.9</v>
      </c>
      <c r="D18" s="245">
        <v>957.4</v>
      </c>
      <c r="E18" s="248">
        <v>956.9</v>
      </c>
      <c r="F18" s="248">
        <v>949.2</v>
      </c>
      <c r="G18" s="228" t="s">
        <v>715</v>
      </c>
    </row>
    <row r="19" spans="1:7" ht="24" customHeight="1">
      <c r="A19" s="190" t="s">
        <v>716</v>
      </c>
      <c r="B19" s="195">
        <v>553.9</v>
      </c>
      <c r="C19" s="466">
        <v>555.20000000000005</v>
      </c>
      <c r="D19" s="245">
        <v>577.1</v>
      </c>
      <c r="E19" s="248">
        <v>601.79999999999995</v>
      </c>
      <c r="F19" s="248">
        <v>6.8</v>
      </c>
      <c r="G19" s="228" t="s">
        <v>717</v>
      </c>
    </row>
    <row r="20" spans="1:7" ht="24" customHeight="1">
      <c r="A20" s="190" t="s">
        <v>718</v>
      </c>
      <c r="B20" s="195">
        <v>309.7</v>
      </c>
      <c r="C20" s="466">
        <v>325.8</v>
      </c>
      <c r="D20" s="245">
        <v>324.8</v>
      </c>
      <c r="E20" s="248">
        <v>348.6</v>
      </c>
      <c r="F20" s="248">
        <v>372.3</v>
      </c>
      <c r="G20" s="228" t="s">
        <v>719</v>
      </c>
    </row>
    <row r="21" spans="1:7" ht="24" customHeight="1">
      <c r="A21" s="190" t="s">
        <v>720</v>
      </c>
      <c r="B21" s="195">
        <v>791.2</v>
      </c>
      <c r="C21" s="466">
        <v>787.6</v>
      </c>
      <c r="D21" s="245">
        <v>789.9</v>
      </c>
      <c r="E21" s="248">
        <v>801.7</v>
      </c>
      <c r="F21" s="248">
        <v>614.6</v>
      </c>
      <c r="G21" s="228" t="s">
        <v>721</v>
      </c>
    </row>
    <row r="22" spans="1:7" ht="24" customHeight="1">
      <c r="A22" s="190" t="s">
        <v>722</v>
      </c>
      <c r="B22" s="195">
        <v>1050.5</v>
      </c>
      <c r="C22" s="466">
        <v>1030.9000000000001</v>
      </c>
      <c r="D22" s="245">
        <v>969.3</v>
      </c>
      <c r="E22" s="248">
        <v>1095.8</v>
      </c>
      <c r="F22" s="248">
        <v>1048.4000000000001</v>
      </c>
      <c r="G22" s="228" t="s">
        <v>723</v>
      </c>
    </row>
    <row r="23" spans="1:7" ht="24" customHeight="1">
      <c r="A23" s="190" t="s">
        <v>724</v>
      </c>
      <c r="B23" s="195">
        <v>1024.8</v>
      </c>
      <c r="C23" s="466">
        <v>1073.5999999999999</v>
      </c>
      <c r="D23" s="245">
        <v>1080.5</v>
      </c>
      <c r="E23" s="248">
        <v>1082.3</v>
      </c>
      <c r="F23" s="248">
        <v>1027.5</v>
      </c>
      <c r="G23" s="228" t="s">
        <v>725</v>
      </c>
    </row>
    <row r="24" spans="1:7" ht="24" customHeight="1">
      <c r="A24" s="190" t="s">
        <v>726</v>
      </c>
      <c r="B24" s="195">
        <v>239.4</v>
      </c>
      <c r="C24" s="466">
        <v>244.5</v>
      </c>
      <c r="D24" s="245">
        <v>263.2</v>
      </c>
      <c r="E24" s="248">
        <v>282</v>
      </c>
      <c r="F24" s="248">
        <v>277.3</v>
      </c>
      <c r="G24" s="228" t="s">
        <v>727</v>
      </c>
    </row>
    <row r="25" spans="1:7" ht="24" customHeight="1">
      <c r="A25" s="190" t="s">
        <v>728</v>
      </c>
      <c r="B25" s="195">
        <v>877.1</v>
      </c>
      <c r="C25" s="466">
        <v>860.8</v>
      </c>
      <c r="D25" s="245">
        <v>896.4</v>
      </c>
      <c r="E25" s="248">
        <v>910.4</v>
      </c>
      <c r="F25" s="248">
        <v>827.9</v>
      </c>
      <c r="G25" s="228" t="s">
        <v>729</v>
      </c>
    </row>
    <row r="26" spans="1:7" ht="24" customHeight="1">
      <c r="A26" s="190" t="s">
        <v>730</v>
      </c>
      <c r="B26" s="195">
        <v>505.2</v>
      </c>
      <c r="C26" s="466">
        <v>509</v>
      </c>
      <c r="D26" s="245">
        <v>486.1</v>
      </c>
      <c r="E26" s="248">
        <v>517.6</v>
      </c>
      <c r="F26" s="248">
        <v>535.6</v>
      </c>
      <c r="G26" s="228" t="s">
        <v>731</v>
      </c>
    </row>
    <row r="27" spans="1:7" ht="24" customHeight="1">
      <c r="A27" s="190" t="s">
        <v>732</v>
      </c>
      <c r="B27" s="195">
        <v>1129.3</v>
      </c>
      <c r="C27" s="466">
        <v>1123.9000000000001</v>
      </c>
      <c r="D27" s="245">
        <v>1137</v>
      </c>
      <c r="E27" s="248">
        <v>1116.3</v>
      </c>
      <c r="F27" s="248">
        <v>538.20000000000005</v>
      </c>
      <c r="G27" s="228" t="s">
        <v>733</v>
      </c>
    </row>
    <row r="28" spans="1:7" ht="24" customHeight="1">
      <c r="A28" s="190" t="s">
        <v>734</v>
      </c>
      <c r="B28" s="195">
        <v>620.79999999999995</v>
      </c>
      <c r="C28" s="466">
        <v>668.5</v>
      </c>
      <c r="D28" s="245">
        <v>697.2</v>
      </c>
      <c r="E28" s="248">
        <v>742.4</v>
      </c>
      <c r="F28" s="248">
        <v>46.7</v>
      </c>
      <c r="G28" s="228" t="s">
        <v>735</v>
      </c>
    </row>
    <row r="29" spans="1:7" ht="24" customHeight="1">
      <c r="A29" s="190" t="s">
        <v>736</v>
      </c>
      <c r="B29" s="195">
        <v>806.7</v>
      </c>
      <c r="C29" s="466">
        <v>810.7</v>
      </c>
      <c r="D29" s="245">
        <v>810.7</v>
      </c>
      <c r="E29" s="248">
        <v>820.3</v>
      </c>
      <c r="F29" s="248">
        <v>836.3</v>
      </c>
      <c r="G29" s="228" t="s">
        <v>737</v>
      </c>
    </row>
    <row r="30" spans="1:7" ht="24" customHeight="1">
      <c r="A30" s="190" t="s">
        <v>738</v>
      </c>
      <c r="B30" s="195">
        <v>772.3</v>
      </c>
      <c r="C30" s="466">
        <v>774.6</v>
      </c>
      <c r="D30" s="245">
        <v>780.9</v>
      </c>
      <c r="E30" s="248">
        <v>783.5</v>
      </c>
      <c r="F30" s="248">
        <v>789.6</v>
      </c>
      <c r="G30" s="228" t="s">
        <v>739</v>
      </c>
    </row>
    <row r="31" spans="1:7" ht="24" customHeight="1">
      <c r="A31" s="190" t="s">
        <v>740</v>
      </c>
      <c r="B31" s="195">
        <v>91.6</v>
      </c>
      <c r="C31" s="466">
        <v>89.8</v>
      </c>
      <c r="D31" s="245">
        <v>90.2</v>
      </c>
      <c r="E31" s="248">
        <v>87.4</v>
      </c>
      <c r="F31" s="248">
        <v>90.5</v>
      </c>
      <c r="G31" s="228" t="s">
        <v>741</v>
      </c>
    </row>
    <row r="32" spans="1:7" ht="24" customHeight="1">
      <c r="A32" s="190" t="s">
        <v>742</v>
      </c>
      <c r="B32" s="195">
        <v>903.9</v>
      </c>
      <c r="C32" s="466">
        <v>929.7</v>
      </c>
      <c r="D32" s="248">
        <v>933.3</v>
      </c>
      <c r="E32" s="248">
        <v>984.7</v>
      </c>
      <c r="F32" s="248">
        <v>834.5</v>
      </c>
      <c r="G32" s="228" t="s">
        <v>743</v>
      </c>
    </row>
    <row r="33" spans="1:7" ht="24" customHeight="1">
      <c r="A33" s="190" t="s">
        <v>746</v>
      </c>
      <c r="B33" s="473" t="s">
        <v>559</v>
      </c>
      <c r="C33" s="473" t="s">
        <v>559</v>
      </c>
      <c r="D33" s="473" t="s">
        <v>559</v>
      </c>
      <c r="E33" s="473" t="s">
        <v>559</v>
      </c>
      <c r="F33" s="473" t="s">
        <v>559</v>
      </c>
      <c r="G33" s="228" t="s">
        <v>747</v>
      </c>
    </row>
  </sheetData>
  <mergeCells count="4">
    <mergeCell ref="A1:G1"/>
    <mergeCell ref="A2:G2"/>
    <mergeCell ref="A3:G3"/>
    <mergeCell ref="A4:G4"/>
  </mergeCells>
  <pageMargins left="0.59055118110236227" right="0.59055118110236227" top="0.78740157480314965" bottom="0.78740157480314965" header="0.31496062992125984" footer="0.31496062992125984"/>
  <pageSetup paperSize="9" scale="95" orientation="portrait" r:id="rId1"/>
  <headerFooter>
    <oddFooter>&amp;C&amp;11 64</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9"/>
  <sheetViews>
    <sheetView zoomScaleNormal="100" workbookViewId="0">
      <selection sqref="A1:J1"/>
    </sheetView>
  </sheetViews>
  <sheetFormatPr defaultColWidth="9.33203125" defaultRowHeight="15"/>
  <cols>
    <col min="1" max="9" width="9.33203125" style="181"/>
    <col min="10" max="10" width="39.83203125" style="181" customWidth="1"/>
    <col min="11" max="16384" width="9.33203125" style="171"/>
  </cols>
  <sheetData>
    <row r="1" spans="1:10" ht="33.950000000000003" customHeight="1">
      <c r="A1" s="731" t="s">
        <v>2172</v>
      </c>
      <c r="B1" s="731"/>
      <c r="C1" s="731"/>
      <c r="D1" s="731"/>
      <c r="E1" s="731"/>
      <c r="F1" s="731"/>
      <c r="G1" s="731"/>
      <c r="H1" s="731"/>
      <c r="I1" s="731"/>
      <c r="J1" s="731"/>
    </row>
    <row r="2" spans="1:10" ht="74.45" customHeight="1">
      <c r="A2" s="677" t="s">
        <v>2104</v>
      </c>
      <c r="B2" s="677"/>
      <c r="C2" s="677"/>
      <c r="D2" s="677"/>
      <c r="E2" s="677"/>
      <c r="F2" s="677"/>
      <c r="G2" s="677"/>
      <c r="H2" s="677"/>
      <c r="I2" s="677"/>
      <c r="J2" s="677"/>
    </row>
    <row r="3" spans="1:10" ht="29.45" customHeight="1">
      <c r="A3" s="680" t="s">
        <v>2111</v>
      </c>
      <c r="B3" s="680"/>
      <c r="C3" s="680"/>
      <c r="D3" s="680"/>
      <c r="E3" s="680"/>
      <c r="F3" s="680"/>
      <c r="G3" s="680"/>
      <c r="H3" s="680"/>
      <c r="I3" s="680"/>
      <c r="J3" s="680"/>
    </row>
    <row r="4" spans="1:10" ht="59.45" customHeight="1">
      <c r="A4" s="680" t="s">
        <v>2112</v>
      </c>
      <c r="B4" s="680"/>
      <c r="C4" s="680"/>
      <c r="D4" s="680"/>
      <c r="E4" s="680"/>
      <c r="F4" s="680"/>
      <c r="G4" s="680"/>
      <c r="H4" s="680"/>
      <c r="I4" s="680"/>
      <c r="J4" s="680"/>
    </row>
    <row r="5" spans="1:10" ht="45.6" customHeight="1">
      <c r="A5" s="680" t="s">
        <v>2113</v>
      </c>
      <c r="B5" s="680"/>
      <c r="C5" s="680"/>
      <c r="D5" s="680"/>
      <c r="E5" s="680"/>
      <c r="F5" s="680"/>
      <c r="G5" s="680"/>
      <c r="H5" s="680"/>
      <c r="I5" s="680"/>
      <c r="J5" s="680"/>
    </row>
    <row r="6" spans="1:10" ht="30.6" customHeight="1">
      <c r="A6" s="677" t="s">
        <v>2114</v>
      </c>
      <c r="B6" s="677"/>
      <c r="C6" s="677"/>
      <c r="D6" s="677"/>
      <c r="E6" s="677"/>
      <c r="F6" s="677"/>
      <c r="G6" s="677"/>
      <c r="H6" s="677"/>
      <c r="I6" s="677"/>
      <c r="J6" s="677"/>
    </row>
    <row r="7" spans="1:10" ht="33" customHeight="1">
      <c r="A7" s="680" t="s">
        <v>2115</v>
      </c>
      <c r="B7" s="680"/>
      <c r="C7" s="680"/>
      <c r="D7" s="680"/>
      <c r="E7" s="680"/>
      <c r="F7" s="680"/>
      <c r="G7" s="680"/>
      <c r="H7" s="680"/>
      <c r="I7" s="680"/>
      <c r="J7" s="680"/>
    </row>
    <row r="8" spans="1:10" ht="18.600000000000001" customHeight="1">
      <c r="A8" s="680" t="s">
        <v>2116</v>
      </c>
      <c r="B8" s="680"/>
      <c r="C8" s="680"/>
      <c r="D8" s="680"/>
      <c r="E8" s="680"/>
      <c r="F8" s="680"/>
      <c r="G8" s="680"/>
      <c r="H8" s="680"/>
      <c r="I8" s="680"/>
      <c r="J8" s="680"/>
    </row>
    <row r="9" spans="1:10" ht="58.15" customHeight="1">
      <c r="A9" s="680" t="s">
        <v>2117</v>
      </c>
      <c r="B9" s="680"/>
      <c r="C9" s="680"/>
      <c r="D9" s="680"/>
      <c r="E9" s="680"/>
      <c r="F9" s="680"/>
      <c r="G9" s="680"/>
      <c r="H9" s="680"/>
      <c r="I9" s="680"/>
      <c r="J9" s="680"/>
    </row>
    <row r="10" spans="1:10" ht="30.6" customHeight="1">
      <c r="A10" s="680" t="s">
        <v>2118</v>
      </c>
      <c r="B10" s="680"/>
      <c r="C10" s="680"/>
      <c r="D10" s="680"/>
      <c r="E10" s="680"/>
      <c r="F10" s="680"/>
      <c r="G10" s="680"/>
      <c r="H10" s="680"/>
      <c r="I10" s="680"/>
      <c r="J10" s="680"/>
    </row>
    <row r="11" spans="1:10" ht="72" customHeight="1">
      <c r="A11" s="680" t="s">
        <v>2119</v>
      </c>
      <c r="B11" s="680"/>
      <c r="C11" s="680"/>
      <c r="D11" s="680"/>
      <c r="E11" s="680"/>
      <c r="F11" s="680"/>
      <c r="G11" s="680"/>
      <c r="H11" s="680"/>
      <c r="I11" s="680"/>
      <c r="J11" s="680"/>
    </row>
    <row r="12" spans="1:10" ht="60.6" customHeight="1">
      <c r="A12" s="677" t="s">
        <v>2120</v>
      </c>
      <c r="B12" s="677"/>
      <c r="C12" s="677"/>
      <c r="D12" s="677"/>
      <c r="E12" s="677"/>
      <c r="F12" s="677"/>
      <c r="G12" s="677"/>
      <c r="H12" s="677"/>
      <c r="I12" s="677"/>
      <c r="J12" s="677"/>
    </row>
    <row r="13" spans="1:10" ht="48.75" customHeight="1">
      <c r="A13" s="677" t="s">
        <v>2121</v>
      </c>
      <c r="B13" s="677"/>
      <c r="C13" s="677"/>
      <c r="D13" s="677"/>
      <c r="E13" s="677"/>
      <c r="F13" s="677"/>
      <c r="G13" s="677"/>
      <c r="H13" s="677"/>
      <c r="I13" s="677"/>
      <c r="J13" s="677"/>
    </row>
    <row r="14" spans="1:10">
      <c r="A14" s="236"/>
      <c r="B14" s="236"/>
      <c r="C14" s="236"/>
      <c r="D14" s="236"/>
      <c r="E14" s="236"/>
      <c r="F14" s="236"/>
      <c r="G14" s="236"/>
      <c r="H14" s="236"/>
      <c r="I14" s="236"/>
      <c r="J14" s="236"/>
    </row>
    <row r="15" spans="1:10" ht="15.75">
      <c r="A15" s="536"/>
      <c r="B15" s="536"/>
      <c r="C15" s="536"/>
      <c r="D15" s="536"/>
      <c r="E15" s="536"/>
      <c r="F15" s="536"/>
      <c r="G15" s="536"/>
      <c r="H15" s="536"/>
      <c r="I15" s="536"/>
      <c r="J15" s="236"/>
    </row>
    <row r="16" spans="1:10" ht="15.75">
      <c r="A16" s="536"/>
      <c r="B16" s="536"/>
      <c r="C16" s="536"/>
      <c r="D16" s="536"/>
      <c r="E16" s="536"/>
      <c r="F16" s="536"/>
      <c r="G16" s="536"/>
      <c r="H16" s="536"/>
      <c r="I16" s="536"/>
      <c r="J16" s="236"/>
    </row>
    <row r="17" spans="1:9" ht="15.75">
      <c r="A17" s="537"/>
      <c r="B17" s="537"/>
      <c r="C17" s="537"/>
      <c r="D17" s="537"/>
      <c r="E17" s="537"/>
      <c r="F17" s="537"/>
      <c r="G17" s="537"/>
      <c r="H17" s="537"/>
      <c r="I17" s="537"/>
    </row>
    <row r="18" spans="1:9" ht="15.75">
      <c r="A18" s="537"/>
      <c r="B18" s="537"/>
      <c r="C18" s="537"/>
      <c r="D18" s="537"/>
      <c r="E18" s="537"/>
      <c r="F18" s="537"/>
      <c r="G18" s="537"/>
      <c r="H18" s="537"/>
      <c r="I18" s="537"/>
    </row>
    <row r="19" spans="1:9" ht="15.75">
      <c r="A19" s="537"/>
      <c r="B19" s="537"/>
      <c r="C19" s="537"/>
      <c r="D19" s="537"/>
      <c r="E19" s="537"/>
      <c r="F19" s="537"/>
      <c r="G19" s="537"/>
      <c r="H19" s="537"/>
      <c r="I19" s="537"/>
    </row>
    <row r="20" spans="1:9" ht="15.75">
      <c r="A20" s="537"/>
      <c r="B20" s="537"/>
      <c r="C20" s="537"/>
      <c r="D20" s="537"/>
      <c r="E20" s="537"/>
      <c r="F20" s="537"/>
      <c r="G20" s="537"/>
      <c r="H20" s="537"/>
      <c r="I20" s="537"/>
    </row>
    <row r="21" spans="1:9" ht="15.75">
      <c r="A21" s="537"/>
      <c r="B21" s="537"/>
      <c r="C21" s="537"/>
      <c r="D21" s="537"/>
      <c r="E21" s="537"/>
      <c r="F21" s="537"/>
      <c r="G21" s="537"/>
      <c r="H21" s="537"/>
      <c r="I21" s="537"/>
    </row>
    <row r="22" spans="1:9" ht="15.75">
      <c r="A22" s="537"/>
      <c r="B22" s="537"/>
      <c r="C22" s="537"/>
      <c r="D22" s="537"/>
      <c r="E22" s="537"/>
      <c r="F22" s="537"/>
      <c r="G22" s="537"/>
      <c r="H22" s="537"/>
      <c r="I22" s="537"/>
    </row>
    <row r="23" spans="1:9" ht="15.75">
      <c r="A23" s="537"/>
      <c r="B23" s="537"/>
      <c r="C23" s="537"/>
      <c r="D23" s="537"/>
      <c r="E23" s="537"/>
      <c r="F23" s="537"/>
      <c r="G23" s="537"/>
      <c r="H23" s="537"/>
      <c r="I23" s="537"/>
    </row>
    <row r="24" spans="1:9" ht="15.75">
      <c r="A24" s="537"/>
      <c r="B24" s="537"/>
      <c r="C24" s="537"/>
      <c r="D24" s="537"/>
      <c r="E24" s="537"/>
      <c r="F24" s="537"/>
      <c r="G24" s="537"/>
      <c r="H24" s="537"/>
      <c r="I24" s="537"/>
    </row>
    <row r="25" spans="1:9" ht="15.75">
      <c r="A25" s="537"/>
      <c r="B25" s="537"/>
      <c r="C25" s="537"/>
      <c r="D25" s="537"/>
      <c r="E25" s="537"/>
      <c r="F25" s="537"/>
      <c r="G25" s="537"/>
      <c r="H25" s="537"/>
      <c r="I25" s="537"/>
    </row>
    <row r="26" spans="1:9" ht="15.75">
      <c r="A26" s="537"/>
      <c r="B26" s="537"/>
      <c r="C26" s="537"/>
      <c r="D26" s="537"/>
      <c r="E26" s="537"/>
      <c r="F26" s="537"/>
      <c r="G26" s="537"/>
      <c r="H26" s="537"/>
      <c r="I26" s="537"/>
    </row>
    <row r="27" spans="1:9" ht="15.75">
      <c r="A27" s="537"/>
      <c r="B27" s="537"/>
      <c r="C27" s="537"/>
      <c r="D27" s="537"/>
      <c r="E27" s="537"/>
      <c r="F27" s="537"/>
      <c r="G27" s="537"/>
      <c r="H27" s="537"/>
      <c r="I27" s="537"/>
    </row>
    <row r="28" spans="1:9" ht="15.75">
      <c r="A28" s="537"/>
      <c r="B28" s="537"/>
      <c r="C28" s="537"/>
      <c r="D28" s="537"/>
      <c r="E28" s="537"/>
      <c r="F28" s="537"/>
      <c r="G28" s="537"/>
      <c r="H28" s="537"/>
      <c r="I28" s="537"/>
    </row>
    <row r="29" spans="1:9" ht="15.75">
      <c r="A29" s="537"/>
      <c r="B29" s="537"/>
      <c r="C29" s="537"/>
      <c r="D29" s="537"/>
      <c r="E29" s="537"/>
      <c r="F29" s="537"/>
      <c r="G29" s="537"/>
      <c r="H29" s="537"/>
      <c r="I29" s="537"/>
    </row>
    <row r="30" spans="1:9" ht="15.75">
      <c r="A30" s="537"/>
      <c r="B30" s="537"/>
      <c r="C30" s="537"/>
      <c r="D30" s="537"/>
      <c r="E30" s="537"/>
      <c r="F30" s="537"/>
      <c r="G30" s="537"/>
      <c r="H30" s="537"/>
      <c r="I30" s="537"/>
    </row>
    <row r="31" spans="1:9" ht="15.75">
      <c r="A31" s="537"/>
      <c r="B31" s="537"/>
      <c r="C31" s="537"/>
      <c r="D31" s="537"/>
      <c r="E31" s="537"/>
      <c r="F31" s="537"/>
      <c r="G31" s="537"/>
      <c r="H31" s="537"/>
      <c r="I31" s="537"/>
    </row>
    <row r="32" spans="1:9" ht="15.75">
      <c r="A32" s="537"/>
      <c r="B32" s="537"/>
      <c r="C32" s="537"/>
      <c r="D32" s="537"/>
      <c r="E32" s="537"/>
      <c r="F32" s="537"/>
      <c r="G32" s="537"/>
      <c r="H32" s="537"/>
      <c r="I32" s="537"/>
    </row>
    <row r="33" spans="1:9" ht="15.75">
      <c r="A33" s="537"/>
      <c r="B33" s="537"/>
      <c r="C33" s="537"/>
      <c r="D33" s="537"/>
      <c r="E33" s="537"/>
      <c r="F33" s="537"/>
      <c r="G33" s="537"/>
      <c r="H33" s="537"/>
      <c r="I33" s="537"/>
    </row>
    <row r="34" spans="1:9" ht="15.75">
      <c r="A34" s="537"/>
      <c r="B34" s="537"/>
      <c r="C34" s="537"/>
      <c r="D34" s="537"/>
      <c r="E34" s="537"/>
      <c r="F34" s="537"/>
      <c r="G34" s="537"/>
      <c r="H34" s="537"/>
      <c r="I34" s="537"/>
    </row>
    <row r="35" spans="1:9" ht="15.75">
      <c r="A35" s="537"/>
      <c r="B35" s="537"/>
      <c r="C35" s="537"/>
      <c r="D35" s="537"/>
      <c r="E35" s="537"/>
      <c r="F35" s="537"/>
      <c r="G35" s="537"/>
      <c r="H35" s="537"/>
      <c r="I35" s="537"/>
    </row>
    <row r="36" spans="1:9" ht="15.75">
      <c r="A36" s="537"/>
      <c r="B36" s="537"/>
      <c r="C36" s="537"/>
      <c r="D36" s="537"/>
      <c r="E36" s="537"/>
      <c r="F36" s="537"/>
      <c r="G36" s="537"/>
      <c r="H36" s="537"/>
      <c r="I36" s="537"/>
    </row>
    <row r="37" spans="1:9" ht="15.75">
      <c r="A37" s="537"/>
      <c r="B37" s="537"/>
      <c r="C37" s="537"/>
      <c r="D37" s="537"/>
      <c r="E37" s="537"/>
      <c r="F37" s="537"/>
      <c r="G37" s="537"/>
      <c r="H37" s="537"/>
      <c r="I37" s="537"/>
    </row>
    <row r="38" spans="1:9" ht="15.75">
      <c r="A38" s="537"/>
      <c r="B38" s="537"/>
      <c r="C38" s="537"/>
      <c r="D38" s="537"/>
      <c r="E38" s="537"/>
      <c r="F38" s="537"/>
      <c r="G38" s="537"/>
      <c r="H38" s="537"/>
      <c r="I38" s="537"/>
    </row>
    <row r="39" spans="1:9" ht="15.75">
      <c r="A39" s="537"/>
      <c r="B39" s="537"/>
      <c r="C39" s="537"/>
      <c r="D39" s="537"/>
      <c r="E39" s="537"/>
      <c r="F39" s="537"/>
      <c r="G39" s="537"/>
      <c r="H39" s="537"/>
      <c r="I39" s="537"/>
    </row>
    <row r="40" spans="1:9" ht="15.75">
      <c r="A40" s="537"/>
      <c r="B40" s="537"/>
      <c r="C40" s="537"/>
      <c r="D40" s="537"/>
      <c r="E40" s="537"/>
      <c r="F40" s="537"/>
      <c r="G40" s="537"/>
      <c r="H40" s="537"/>
      <c r="I40" s="537"/>
    </row>
    <row r="41" spans="1:9" ht="15.75">
      <c r="A41" s="537"/>
      <c r="B41" s="537"/>
      <c r="C41" s="537"/>
      <c r="D41" s="537"/>
      <c r="E41" s="537"/>
      <c r="F41" s="537"/>
      <c r="G41" s="537"/>
      <c r="H41" s="537"/>
      <c r="I41" s="537"/>
    </row>
    <row r="42" spans="1:9" ht="15.75">
      <c r="A42" s="537"/>
      <c r="B42" s="537"/>
      <c r="C42" s="537"/>
      <c r="D42" s="537"/>
      <c r="E42" s="537"/>
      <c r="F42" s="537"/>
      <c r="G42" s="537"/>
      <c r="H42" s="537"/>
      <c r="I42" s="537"/>
    </row>
    <row r="43" spans="1:9" ht="15.75">
      <c r="A43" s="537"/>
      <c r="B43" s="537"/>
      <c r="C43" s="537"/>
      <c r="D43" s="537"/>
      <c r="E43" s="537"/>
      <c r="F43" s="537"/>
      <c r="G43" s="537"/>
      <c r="H43" s="537"/>
      <c r="I43" s="537"/>
    </row>
    <row r="44" spans="1:9" ht="15.75">
      <c r="A44" s="537"/>
      <c r="B44" s="537"/>
      <c r="C44" s="537"/>
      <c r="D44" s="537"/>
      <c r="E44" s="537"/>
      <c r="F44" s="537"/>
      <c r="G44" s="537"/>
      <c r="H44" s="537"/>
      <c r="I44" s="537"/>
    </row>
    <row r="45" spans="1:9" ht="15.75">
      <c r="A45" s="537"/>
      <c r="B45" s="537"/>
      <c r="C45" s="537"/>
      <c r="D45" s="537"/>
      <c r="E45" s="537"/>
      <c r="F45" s="537"/>
      <c r="G45" s="537"/>
      <c r="H45" s="537"/>
      <c r="I45" s="537"/>
    </row>
    <row r="46" spans="1:9" ht="15.75">
      <c r="A46" s="537"/>
      <c r="B46" s="537"/>
      <c r="C46" s="537"/>
      <c r="D46" s="537"/>
      <c r="E46" s="537"/>
      <c r="F46" s="537"/>
      <c r="G46" s="537"/>
      <c r="H46" s="537"/>
      <c r="I46" s="537"/>
    </row>
    <row r="47" spans="1:9" ht="15.75">
      <c r="A47" s="537"/>
      <c r="B47" s="537"/>
      <c r="C47" s="537"/>
      <c r="D47" s="537"/>
      <c r="E47" s="537"/>
      <c r="F47" s="537"/>
      <c r="G47" s="537"/>
      <c r="H47" s="537"/>
      <c r="I47" s="537"/>
    </row>
    <row r="48" spans="1:9" ht="15.75">
      <c r="A48" s="537"/>
      <c r="B48" s="537"/>
      <c r="C48" s="537"/>
      <c r="D48" s="537"/>
      <c r="E48" s="537"/>
      <c r="F48" s="537"/>
      <c r="G48" s="537"/>
      <c r="H48" s="537"/>
      <c r="I48" s="537"/>
    </row>
    <row r="49" spans="1:9" ht="15.75">
      <c r="A49" s="537"/>
      <c r="B49" s="537"/>
      <c r="C49" s="537"/>
      <c r="D49" s="537"/>
      <c r="E49" s="537"/>
      <c r="F49" s="537"/>
      <c r="G49" s="537"/>
      <c r="H49" s="537"/>
      <c r="I49" s="537"/>
    </row>
    <row r="50" spans="1:9" ht="15.75">
      <c r="A50" s="537"/>
      <c r="B50" s="537"/>
      <c r="C50" s="537"/>
      <c r="D50" s="537"/>
      <c r="E50" s="537"/>
      <c r="F50" s="537"/>
      <c r="G50" s="537"/>
      <c r="H50" s="537"/>
      <c r="I50" s="537"/>
    </row>
    <row r="51" spans="1:9" ht="15.75">
      <c r="A51" s="537"/>
      <c r="B51" s="537"/>
      <c r="C51" s="537"/>
      <c r="D51" s="537"/>
      <c r="E51" s="537"/>
      <c r="F51" s="537"/>
      <c r="G51" s="537"/>
      <c r="H51" s="537"/>
      <c r="I51" s="537"/>
    </row>
    <row r="52" spans="1:9" ht="15.75">
      <c r="A52" s="537"/>
      <c r="B52" s="537"/>
      <c r="C52" s="537"/>
      <c r="D52" s="537"/>
      <c r="E52" s="537"/>
      <c r="F52" s="537"/>
      <c r="G52" s="537"/>
      <c r="H52" s="537"/>
      <c r="I52" s="537"/>
    </row>
    <row r="53" spans="1:9" ht="15.75">
      <c r="A53" s="537"/>
      <c r="B53" s="537"/>
      <c r="C53" s="537"/>
      <c r="D53" s="537"/>
      <c r="E53" s="537"/>
      <c r="F53" s="537"/>
      <c r="G53" s="537"/>
      <c r="H53" s="537"/>
      <c r="I53" s="537"/>
    </row>
    <row r="54" spans="1:9" ht="15.75">
      <c r="A54" s="537"/>
      <c r="B54" s="537"/>
      <c r="C54" s="537"/>
      <c r="D54" s="537"/>
      <c r="E54" s="537"/>
      <c r="F54" s="537"/>
      <c r="G54" s="537"/>
      <c r="H54" s="537"/>
      <c r="I54" s="537"/>
    </row>
    <row r="55" spans="1:9" ht="15.75">
      <c r="A55" s="537"/>
      <c r="B55" s="537"/>
      <c r="C55" s="537"/>
      <c r="D55" s="537"/>
      <c r="E55" s="537"/>
      <c r="F55" s="537"/>
      <c r="G55" s="537"/>
      <c r="H55" s="537"/>
      <c r="I55" s="537"/>
    </row>
    <row r="56" spans="1:9" ht="15.75">
      <c r="A56" s="537"/>
      <c r="B56" s="537"/>
      <c r="C56" s="537"/>
      <c r="D56" s="537"/>
      <c r="E56" s="537"/>
      <c r="F56" s="537"/>
      <c r="G56" s="537"/>
      <c r="H56" s="537"/>
      <c r="I56" s="537"/>
    </row>
    <row r="57" spans="1:9" ht="15.75">
      <c r="A57" s="537"/>
      <c r="B57" s="537"/>
      <c r="C57" s="537"/>
      <c r="D57" s="537"/>
      <c r="E57" s="537"/>
      <c r="F57" s="537"/>
      <c r="G57" s="537"/>
      <c r="H57" s="537"/>
      <c r="I57" s="537"/>
    </row>
    <row r="58" spans="1:9" ht="15.75">
      <c r="A58" s="537"/>
      <c r="B58" s="537"/>
      <c r="C58" s="537"/>
      <c r="D58" s="537"/>
      <c r="E58" s="537"/>
      <c r="F58" s="537"/>
      <c r="G58" s="537"/>
      <c r="H58" s="537"/>
      <c r="I58" s="537"/>
    </row>
    <row r="59" spans="1:9" ht="15.75">
      <c r="A59" s="537"/>
      <c r="B59" s="537"/>
      <c r="C59" s="537"/>
      <c r="D59" s="537"/>
      <c r="E59" s="537"/>
      <c r="F59" s="537"/>
      <c r="G59" s="537"/>
      <c r="H59" s="537"/>
      <c r="I59" s="537"/>
    </row>
    <row r="60" spans="1:9" ht="15.75">
      <c r="A60" s="537"/>
      <c r="B60" s="537"/>
      <c r="C60" s="537"/>
      <c r="D60" s="537"/>
      <c r="E60" s="537"/>
      <c r="F60" s="537"/>
      <c r="G60" s="537"/>
      <c r="H60" s="537"/>
      <c r="I60" s="537"/>
    </row>
    <row r="61" spans="1:9" ht="15.75">
      <c r="A61" s="537"/>
      <c r="B61" s="537"/>
      <c r="C61" s="537"/>
      <c r="D61" s="537"/>
      <c r="E61" s="537"/>
      <c r="F61" s="537"/>
      <c r="G61" s="537"/>
      <c r="H61" s="537"/>
      <c r="I61" s="537"/>
    </row>
    <row r="62" spans="1:9" ht="15.75">
      <c r="A62" s="537"/>
      <c r="B62" s="537"/>
      <c r="C62" s="537"/>
      <c r="D62" s="537"/>
      <c r="E62" s="537"/>
      <c r="F62" s="537"/>
      <c r="G62" s="537"/>
      <c r="H62" s="537"/>
      <c r="I62" s="537"/>
    </row>
    <row r="63" spans="1:9" ht="15.75">
      <c r="A63" s="537"/>
      <c r="B63" s="537"/>
      <c r="C63" s="537"/>
      <c r="D63" s="537"/>
      <c r="E63" s="537"/>
      <c r="F63" s="537"/>
      <c r="G63" s="537"/>
      <c r="H63" s="537"/>
      <c r="I63" s="537"/>
    </row>
    <row r="64" spans="1:9" ht="15.75">
      <c r="A64" s="537"/>
      <c r="B64" s="537"/>
      <c r="C64" s="537"/>
      <c r="D64" s="537"/>
      <c r="E64" s="537"/>
      <c r="F64" s="537"/>
      <c r="G64" s="537"/>
      <c r="H64" s="537"/>
      <c r="I64" s="537"/>
    </row>
    <row r="65" spans="1:9" ht="15.75">
      <c r="A65" s="537"/>
      <c r="B65" s="537"/>
      <c r="C65" s="537"/>
      <c r="D65" s="537"/>
      <c r="E65" s="537"/>
      <c r="F65" s="537"/>
      <c r="G65" s="537"/>
      <c r="H65" s="537"/>
      <c r="I65" s="537"/>
    </row>
    <row r="66" spans="1:9" ht="15.75">
      <c r="A66" s="537"/>
      <c r="B66" s="537"/>
      <c r="C66" s="537"/>
      <c r="D66" s="537"/>
      <c r="E66" s="537"/>
      <c r="F66" s="537"/>
      <c r="G66" s="537"/>
      <c r="H66" s="537"/>
      <c r="I66" s="537"/>
    </row>
    <row r="67" spans="1:9" ht="15.75">
      <c r="A67" s="537"/>
      <c r="B67" s="537"/>
      <c r="C67" s="537"/>
      <c r="D67" s="537"/>
      <c r="E67" s="537"/>
      <c r="F67" s="537"/>
      <c r="G67" s="537"/>
      <c r="H67" s="537"/>
      <c r="I67" s="537"/>
    </row>
    <row r="68" spans="1:9" ht="15.75">
      <c r="A68" s="537"/>
      <c r="B68" s="537"/>
      <c r="C68" s="537"/>
      <c r="D68" s="537"/>
      <c r="E68" s="537"/>
      <c r="F68" s="537"/>
      <c r="G68" s="537"/>
      <c r="H68" s="537"/>
      <c r="I68" s="537"/>
    </row>
    <row r="69" spans="1:9" ht="15.75">
      <c r="A69" s="537"/>
      <c r="B69" s="537"/>
      <c r="C69" s="537"/>
      <c r="D69" s="537"/>
      <c r="E69" s="537"/>
      <c r="F69" s="537"/>
      <c r="G69" s="537"/>
      <c r="H69" s="537"/>
      <c r="I69" s="537"/>
    </row>
    <row r="70" spans="1:9" ht="15.75">
      <c r="A70" s="537"/>
      <c r="B70" s="537"/>
      <c r="C70" s="537"/>
      <c r="D70" s="537"/>
      <c r="E70" s="537"/>
      <c r="F70" s="537"/>
      <c r="G70" s="537"/>
      <c r="H70" s="537"/>
      <c r="I70" s="537"/>
    </row>
    <row r="71" spans="1:9" ht="15.75">
      <c r="A71" s="537"/>
      <c r="B71" s="537"/>
      <c r="C71" s="537"/>
      <c r="D71" s="537"/>
      <c r="E71" s="537"/>
      <c r="F71" s="537"/>
      <c r="G71" s="537"/>
      <c r="H71" s="537"/>
      <c r="I71" s="537"/>
    </row>
    <row r="72" spans="1:9" ht="15.75">
      <c r="A72" s="537"/>
      <c r="B72" s="537"/>
      <c r="C72" s="537"/>
      <c r="D72" s="537"/>
      <c r="E72" s="537"/>
      <c r="F72" s="537"/>
      <c r="G72" s="537"/>
      <c r="H72" s="537"/>
      <c r="I72" s="537"/>
    </row>
    <row r="73" spans="1:9" ht="15.75">
      <c r="A73" s="537"/>
      <c r="B73" s="537"/>
      <c r="C73" s="537"/>
      <c r="D73" s="537"/>
      <c r="E73" s="537"/>
      <c r="F73" s="537"/>
      <c r="G73" s="537"/>
      <c r="H73" s="537"/>
      <c r="I73" s="537"/>
    </row>
    <row r="74" spans="1:9" ht="15.75">
      <c r="A74" s="537"/>
      <c r="B74" s="537"/>
      <c r="C74" s="537"/>
      <c r="D74" s="537"/>
      <c r="E74" s="537"/>
      <c r="F74" s="537"/>
      <c r="G74" s="537"/>
      <c r="H74" s="537"/>
      <c r="I74" s="537"/>
    </row>
    <row r="75" spans="1:9" ht="15.75">
      <c r="A75" s="537"/>
      <c r="B75" s="537"/>
      <c r="C75" s="537"/>
      <c r="D75" s="537"/>
      <c r="E75" s="537"/>
      <c r="F75" s="537"/>
      <c r="G75" s="537"/>
      <c r="H75" s="537"/>
      <c r="I75" s="537"/>
    </row>
    <row r="76" spans="1:9" ht="15.75">
      <c r="A76" s="537"/>
      <c r="B76" s="537"/>
      <c r="C76" s="537"/>
      <c r="D76" s="537"/>
      <c r="E76" s="537"/>
      <c r="F76" s="537"/>
      <c r="G76" s="537"/>
      <c r="H76" s="537"/>
      <c r="I76" s="537"/>
    </row>
    <row r="77" spans="1:9" ht="15.75">
      <c r="A77" s="537"/>
      <c r="B77" s="537"/>
      <c r="C77" s="537"/>
      <c r="D77" s="537"/>
      <c r="E77" s="537"/>
      <c r="F77" s="537"/>
      <c r="G77" s="537"/>
      <c r="H77" s="537"/>
      <c r="I77" s="537"/>
    </row>
    <row r="78" spans="1:9" ht="15.75">
      <c r="A78" s="537"/>
      <c r="B78" s="537"/>
      <c r="C78" s="537"/>
      <c r="D78" s="537"/>
      <c r="E78" s="537"/>
      <c r="F78" s="537"/>
      <c r="G78" s="537"/>
      <c r="H78" s="537"/>
      <c r="I78" s="537"/>
    </row>
    <row r="79" spans="1:9" ht="15.75">
      <c r="A79" s="537"/>
      <c r="B79" s="537"/>
      <c r="C79" s="537"/>
      <c r="D79" s="537"/>
      <c r="E79" s="537"/>
      <c r="F79" s="537"/>
      <c r="G79" s="537"/>
      <c r="H79" s="537"/>
      <c r="I79" s="537"/>
    </row>
    <row r="80" spans="1:9" ht="15.75">
      <c r="A80" s="537"/>
      <c r="B80" s="537"/>
      <c r="C80" s="537"/>
      <c r="D80" s="537"/>
      <c r="E80" s="537"/>
      <c r="F80" s="537"/>
      <c r="G80" s="537"/>
      <c r="H80" s="537"/>
      <c r="I80" s="537"/>
    </row>
    <row r="81" spans="1:9" ht="15.75">
      <c r="A81" s="537"/>
      <c r="B81" s="537"/>
      <c r="C81" s="537"/>
      <c r="D81" s="537"/>
      <c r="E81" s="537"/>
      <c r="F81" s="537"/>
      <c r="G81" s="537"/>
      <c r="H81" s="537"/>
      <c r="I81" s="537"/>
    </row>
    <row r="82" spans="1:9" ht="15.75">
      <c r="A82" s="537"/>
      <c r="B82" s="537"/>
      <c r="C82" s="537"/>
      <c r="D82" s="537"/>
      <c r="E82" s="537"/>
      <c r="F82" s="537"/>
      <c r="G82" s="537"/>
      <c r="H82" s="537"/>
      <c r="I82" s="537"/>
    </row>
    <row r="83" spans="1:9" ht="15.75">
      <c r="A83" s="537"/>
      <c r="B83" s="537"/>
      <c r="C83" s="537"/>
      <c r="D83" s="537"/>
      <c r="E83" s="537"/>
      <c r="F83" s="537"/>
      <c r="G83" s="537"/>
      <c r="H83" s="537"/>
      <c r="I83" s="537"/>
    </row>
    <row r="84" spans="1:9" ht="15.75">
      <c r="A84" s="537"/>
      <c r="B84" s="537"/>
      <c r="C84" s="537"/>
      <c r="D84" s="537"/>
      <c r="E84" s="537"/>
      <c r="F84" s="537"/>
      <c r="G84" s="537"/>
      <c r="H84" s="537"/>
      <c r="I84" s="537"/>
    </row>
    <row r="85" spans="1:9" ht="15.75">
      <c r="A85" s="537"/>
      <c r="B85" s="537"/>
      <c r="C85" s="537"/>
      <c r="D85" s="537"/>
      <c r="E85" s="537"/>
      <c r="F85" s="537"/>
      <c r="G85" s="537"/>
      <c r="H85" s="537"/>
      <c r="I85" s="537"/>
    </row>
    <row r="86" spans="1:9" ht="15.75">
      <c r="A86" s="537"/>
      <c r="B86" s="537"/>
      <c r="C86" s="537"/>
      <c r="D86" s="537"/>
      <c r="E86" s="537"/>
      <c r="F86" s="537"/>
      <c r="G86" s="537"/>
      <c r="H86" s="537"/>
      <c r="I86" s="537"/>
    </row>
    <row r="87" spans="1:9" ht="15.75">
      <c r="A87" s="537"/>
      <c r="B87" s="537"/>
      <c r="C87" s="537"/>
      <c r="D87" s="537"/>
      <c r="E87" s="537"/>
      <c r="F87" s="537"/>
      <c r="G87" s="537"/>
      <c r="H87" s="537"/>
      <c r="I87" s="537"/>
    </row>
    <row r="88" spans="1:9" ht="15.75">
      <c r="A88" s="537"/>
      <c r="B88" s="537"/>
      <c r="C88" s="537"/>
      <c r="D88" s="537"/>
      <c r="E88" s="537"/>
      <c r="F88" s="537"/>
      <c r="G88" s="537"/>
      <c r="H88" s="537"/>
      <c r="I88" s="537"/>
    </row>
    <row r="89" spans="1:9" ht="15.75">
      <c r="A89" s="537"/>
      <c r="B89" s="537"/>
      <c r="C89" s="537"/>
      <c r="D89" s="537"/>
      <c r="E89" s="537"/>
      <c r="F89" s="537"/>
      <c r="G89" s="537"/>
      <c r="H89" s="537"/>
      <c r="I89" s="537"/>
    </row>
    <row r="90" spans="1:9" ht="15.75">
      <c r="A90" s="537"/>
      <c r="B90" s="537"/>
      <c r="C90" s="537"/>
      <c r="D90" s="537"/>
      <c r="E90" s="537"/>
      <c r="F90" s="537"/>
      <c r="G90" s="537"/>
      <c r="H90" s="537"/>
      <c r="I90" s="537"/>
    </row>
    <row r="91" spans="1:9" ht="15.75">
      <c r="A91" s="537"/>
      <c r="B91" s="537"/>
      <c r="C91" s="537"/>
      <c r="D91" s="537"/>
      <c r="E91" s="537"/>
      <c r="F91" s="537"/>
      <c r="G91" s="537"/>
      <c r="H91" s="537"/>
      <c r="I91" s="537"/>
    </row>
    <row r="92" spans="1:9" ht="15.75">
      <c r="A92" s="537"/>
      <c r="B92" s="537"/>
      <c r="C92" s="537"/>
      <c r="D92" s="537"/>
      <c r="E92" s="537"/>
      <c r="F92" s="537"/>
      <c r="G92" s="537"/>
      <c r="H92" s="537"/>
      <c r="I92" s="537"/>
    </row>
    <row r="93" spans="1:9">
      <c r="A93" s="499"/>
      <c r="B93" s="499"/>
      <c r="C93" s="499"/>
      <c r="D93" s="499"/>
      <c r="E93" s="499"/>
      <c r="F93" s="499"/>
      <c r="G93" s="499"/>
      <c r="H93" s="499"/>
      <c r="I93" s="499"/>
    </row>
    <row r="94" spans="1:9">
      <c r="A94" s="499"/>
      <c r="B94" s="499"/>
      <c r="C94" s="499"/>
      <c r="D94" s="499"/>
      <c r="E94" s="499"/>
      <c r="F94" s="499"/>
      <c r="G94" s="499"/>
      <c r="H94" s="499"/>
      <c r="I94" s="499"/>
    </row>
    <row r="95" spans="1:9">
      <c r="A95" s="499"/>
      <c r="B95" s="499"/>
      <c r="C95" s="499"/>
      <c r="D95" s="499"/>
      <c r="E95" s="499"/>
      <c r="F95" s="499"/>
      <c r="G95" s="499"/>
      <c r="H95" s="499"/>
      <c r="I95" s="499"/>
    </row>
    <row r="96" spans="1:9">
      <c r="A96" s="499"/>
      <c r="B96" s="499"/>
      <c r="C96" s="499"/>
      <c r="D96" s="499"/>
      <c r="E96" s="499"/>
      <c r="F96" s="499"/>
      <c r="G96" s="499"/>
      <c r="H96" s="499"/>
      <c r="I96" s="499"/>
    </row>
    <row r="97" spans="1:9">
      <c r="A97" s="499"/>
      <c r="B97" s="499"/>
      <c r="C97" s="499"/>
      <c r="D97" s="499"/>
      <c r="E97" s="499"/>
      <c r="F97" s="499"/>
      <c r="G97" s="499"/>
      <c r="H97" s="499"/>
      <c r="I97" s="499"/>
    </row>
    <row r="98" spans="1:9">
      <c r="A98" s="499"/>
      <c r="B98" s="499"/>
      <c r="C98" s="499"/>
      <c r="D98" s="499"/>
      <c r="E98" s="499"/>
      <c r="F98" s="499"/>
      <c r="G98" s="499"/>
      <c r="H98" s="499"/>
      <c r="I98" s="499"/>
    </row>
    <row r="99" spans="1:9">
      <c r="A99" s="499"/>
      <c r="B99" s="499"/>
      <c r="C99" s="499"/>
      <c r="D99" s="499"/>
      <c r="E99" s="499"/>
      <c r="F99" s="499"/>
      <c r="G99" s="499"/>
      <c r="H99" s="499"/>
      <c r="I99" s="499"/>
    </row>
    <row r="100" spans="1:9">
      <c r="A100" s="499"/>
      <c r="B100" s="499"/>
      <c r="C100" s="499"/>
      <c r="D100" s="499"/>
      <c r="E100" s="499"/>
      <c r="F100" s="499"/>
      <c r="G100" s="499"/>
      <c r="H100" s="499"/>
      <c r="I100" s="499"/>
    </row>
    <row r="101" spans="1:9">
      <c r="A101" s="499"/>
      <c r="B101" s="499"/>
      <c r="C101" s="499"/>
      <c r="D101" s="499"/>
      <c r="E101" s="499"/>
      <c r="F101" s="499"/>
      <c r="G101" s="499"/>
      <c r="H101" s="499"/>
      <c r="I101" s="499"/>
    </row>
    <row r="102" spans="1:9">
      <c r="A102" s="499"/>
      <c r="B102" s="499"/>
      <c r="C102" s="499"/>
      <c r="D102" s="499"/>
      <c r="E102" s="499"/>
      <c r="F102" s="499"/>
      <c r="G102" s="499"/>
      <c r="H102" s="499"/>
      <c r="I102" s="499"/>
    </row>
    <row r="103" spans="1:9">
      <c r="A103" s="499"/>
      <c r="B103" s="499"/>
      <c r="C103" s="499"/>
      <c r="D103" s="499"/>
      <c r="E103" s="499"/>
      <c r="F103" s="499"/>
      <c r="G103" s="499"/>
      <c r="H103" s="499"/>
      <c r="I103" s="499"/>
    </row>
    <row r="104" spans="1:9">
      <c r="A104" s="499"/>
      <c r="B104" s="499"/>
      <c r="C104" s="499"/>
      <c r="D104" s="499"/>
      <c r="E104" s="499"/>
      <c r="F104" s="499"/>
      <c r="G104" s="499"/>
      <c r="H104" s="499"/>
      <c r="I104" s="499"/>
    </row>
    <row r="105" spans="1:9">
      <c r="A105" s="499"/>
      <c r="B105" s="499"/>
      <c r="C105" s="499"/>
      <c r="D105" s="499"/>
      <c r="E105" s="499"/>
      <c r="F105" s="499"/>
      <c r="G105" s="499"/>
      <c r="H105" s="499"/>
      <c r="I105" s="499"/>
    </row>
    <row r="106" spans="1:9">
      <c r="A106" s="499"/>
      <c r="B106" s="499"/>
      <c r="C106" s="499"/>
      <c r="D106" s="499"/>
      <c r="E106" s="499"/>
      <c r="F106" s="499"/>
      <c r="G106" s="499"/>
      <c r="H106" s="499"/>
      <c r="I106" s="499"/>
    </row>
    <row r="107" spans="1:9">
      <c r="A107" s="499"/>
      <c r="B107" s="499"/>
      <c r="C107" s="499"/>
      <c r="D107" s="499"/>
      <c r="E107" s="499"/>
      <c r="F107" s="499"/>
      <c r="G107" s="499"/>
      <c r="H107" s="499"/>
      <c r="I107" s="499"/>
    </row>
    <row r="108" spans="1:9">
      <c r="A108" s="499"/>
      <c r="B108" s="499"/>
      <c r="C108" s="499"/>
      <c r="D108" s="499"/>
      <c r="E108" s="499"/>
      <c r="F108" s="499"/>
      <c r="G108" s="499"/>
      <c r="H108" s="499"/>
      <c r="I108" s="499"/>
    </row>
    <row r="109" spans="1:9">
      <c r="A109" s="499"/>
      <c r="B109" s="499"/>
      <c r="C109" s="499"/>
      <c r="D109" s="499"/>
      <c r="E109" s="499"/>
      <c r="F109" s="499"/>
      <c r="G109" s="499"/>
      <c r="H109" s="499"/>
      <c r="I109" s="499"/>
    </row>
    <row r="110" spans="1:9">
      <c r="A110" s="499"/>
      <c r="B110" s="499"/>
      <c r="C110" s="499"/>
      <c r="D110" s="499"/>
      <c r="E110" s="499"/>
      <c r="F110" s="499"/>
      <c r="G110" s="499"/>
      <c r="H110" s="499"/>
      <c r="I110" s="499"/>
    </row>
    <row r="111" spans="1:9">
      <c r="A111" s="499"/>
      <c r="B111" s="499"/>
      <c r="C111" s="499"/>
      <c r="D111" s="499"/>
      <c r="E111" s="499"/>
      <c r="F111" s="499"/>
      <c r="G111" s="499"/>
      <c r="H111" s="499"/>
      <c r="I111" s="499"/>
    </row>
    <row r="112" spans="1:9">
      <c r="A112" s="499"/>
      <c r="B112" s="499"/>
      <c r="C112" s="499"/>
      <c r="D112" s="499"/>
      <c r="E112" s="499"/>
      <c r="F112" s="499"/>
      <c r="G112" s="499"/>
      <c r="H112" s="499"/>
      <c r="I112" s="499"/>
    </row>
    <row r="113" spans="1:9">
      <c r="A113" s="499"/>
      <c r="B113" s="499"/>
      <c r="C113" s="499"/>
      <c r="D113" s="499"/>
      <c r="E113" s="499"/>
      <c r="F113" s="499"/>
      <c r="G113" s="499"/>
      <c r="H113" s="499"/>
      <c r="I113" s="499"/>
    </row>
    <row r="114" spans="1:9">
      <c r="A114" s="499"/>
      <c r="B114" s="499"/>
      <c r="C114" s="499"/>
      <c r="D114" s="499"/>
      <c r="E114" s="499"/>
      <c r="F114" s="499"/>
      <c r="G114" s="499"/>
      <c r="H114" s="499"/>
      <c r="I114" s="499"/>
    </row>
    <row r="115" spans="1:9">
      <c r="A115" s="499"/>
      <c r="B115" s="499"/>
      <c r="C115" s="499"/>
      <c r="D115" s="499"/>
      <c r="E115" s="499"/>
      <c r="F115" s="499"/>
      <c r="G115" s="499"/>
      <c r="H115" s="499"/>
      <c r="I115" s="499"/>
    </row>
    <row r="116" spans="1:9">
      <c r="A116" s="499"/>
      <c r="B116" s="499"/>
      <c r="C116" s="499"/>
      <c r="D116" s="499"/>
      <c r="E116" s="499"/>
      <c r="F116" s="499"/>
      <c r="G116" s="499"/>
      <c r="H116" s="499"/>
      <c r="I116" s="499"/>
    </row>
    <row r="117" spans="1:9">
      <c r="A117" s="499"/>
      <c r="B117" s="499"/>
      <c r="C117" s="499"/>
      <c r="D117" s="499"/>
      <c r="E117" s="499"/>
      <c r="F117" s="499"/>
      <c r="G117" s="499"/>
      <c r="H117" s="499"/>
      <c r="I117" s="499"/>
    </row>
    <row r="118" spans="1:9">
      <c r="A118" s="499"/>
      <c r="B118" s="499"/>
      <c r="C118" s="499"/>
      <c r="D118" s="499"/>
      <c r="E118" s="499"/>
      <c r="F118" s="499"/>
      <c r="G118" s="499"/>
      <c r="H118" s="499"/>
      <c r="I118" s="499"/>
    </row>
    <row r="119" spans="1:9">
      <c r="A119" s="499"/>
      <c r="B119" s="499"/>
      <c r="C119" s="499"/>
      <c r="D119" s="499"/>
      <c r="E119" s="499"/>
      <c r="F119" s="499"/>
      <c r="G119" s="499"/>
      <c r="H119" s="499"/>
      <c r="I119" s="499"/>
    </row>
    <row r="120" spans="1:9">
      <c r="A120" s="499"/>
      <c r="B120" s="499"/>
      <c r="C120" s="499"/>
      <c r="D120" s="499"/>
      <c r="E120" s="499"/>
      <c r="F120" s="499"/>
      <c r="G120" s="499"/>
      <c r="H120" s="499"/>
      <c r="I120" s="499"/>
    </row>
    <row r="121" spans="1:9">
      <c r="A121" s="499"/>
      <c r="B121" s="499"/>
      <c r="C121" s="499"/>
      <c r="D121" s="499"/>
      <c r="E121" s="499"/>
      <c r="F121" s="499"/>
      <c r="G121" s="499"/>
      <c r="H121" s="499"/>
      <c r="I121" s="499"/>
    </row>
    <row r="122" spans="1:9">
      <c r="A122" s="499"/>
      <c r="B122" s="499"/>
      <c r="C122" s="499"/>
      <c r="D122" s="499"/>
      <c r="E122" s="499"/>
      <c r="F122" s="499"/>
      <c r="G122" s="499"/>
      <c r="H122" s="499"/>
      <c r="I122" s="499"/>
    </row>
    <row r="123" spans="1:9">
      <c r="A123" s="499"/>
      <c r="B123" s="499"/>
      <c r="C123" s="499"/>
      <c r="D123" s="499"/>
      <c r="E123" s="499"/>
      <c r="F123" s="499"/>
      <c r="G123" s="499"/>
      <c r="H123" s="499"/>
      <c r="I123" s="499"/>
    </row>
    <row r="124" spans="1:9">
      <c r="A124" s="499"/>
      <c r="B124" s="499"/>
      <c r="C124" s="499"/>
      <c r="D124" s="499"/>
      <c r="E124" s="499"/>
      <c r="F124" s="499"/>
      <c r="G124" s="499"/>
      <c r="H124" s="499"/>
      <c r="I124" s="499"/>
    </row>
    <row r="125" spans="1:9">
      <c r="A125" s="499"/>
      <c r="B125" s="499"/>
      <c r="C125" s="499"/>
      <c r="D125" s="499"/>
      <c r="E125" s="499"/>
      <c r="F125" s="499"/>
      <c r="G125" s="499"/>
      <c r="H125" s="499"/>
      <c r="I125" s="499"/>
    </row>
    <row r="126" spans="1:9">
      <c r="A126" s="499"/>
      <c r="B126" s="499"/>
      <c r="C126" s="499"/>
      <c r="D126" s="499"/>
      <c r="E126" s="499"/>
      <c r="F126" s="499"/>
      <c r="G126" s="499"/>
      <c r="H126" s="499"/>
      <c r="I126" s="499"/>
    </row>
    <row r="127" spans="1:9">
      <c r="A127" s="499"/>
      <c r="B127" s="499"/>
      <c r="C127" s="499"/>
      <c r="D127" s="499"/>
      <c r="E127" s="499"/>
      <c r="F127" s="499"/>
      <c r="G127" s="499"/>
      <c r="H127" s="499"/>
      <c r="I127" s="499"/>
    </row>
    <row r="128" spans="1:9">
      <c r="A128" s="499"/>
      <c r="B128" s="499"/>
      <c r="C128" s="499"/>
      <c r="D128" s="499"/>
      <c r="E128" s="499"/>
      <c r="F128" s="499"/>
      <c r="G128" s="499"/>
      <c r="H128" s="499"/>
      <c r="I128" s="499"/>
    </row>
    <row r="129" spans="1:9">
      <c r="A129" s="499"/>
      <c r="B129" s="499"/>
      <c r="C129" s="499"/>
      <c r="D129" s="499"/>
      <c r="E129" s="499"/>
      <c r="F129" s="499"/>
      <c r="G129" s="499"/>
      <c r="H129" s="499"/>
      <c r="I129" s="499"/>
    </row>
    <row r="130" spans="1:9">
      <c r="A130" s="499"/>
      <c r="B130" s="499"/>
      <c r="C130" s="499"/>
      <c r="D130" s="499"/>
      <c r="E130" s="499"/>
      <c r="F130" s="499"/>
      <c r="G130" s="499"/>
      <c r="H130" s="499"/>
      <c r="I130" s="499"/>
    </row>
    <row r="131" spans="1:9">
      <c r="A131" s="499"/>
      <c r="B131" s="499"/>
      <c r="C131" s="499"/>
      <c r="D131" s="499"/>
      <c r="E131" s="499"/>
      <c r="F131" s="499"/>
      <c r="G131" s="499"/>
      <c r="H131" s="499"/>
      <c r="I131" s="499"/>
    </row>
    <row r="132" spans="1:9">
      <c r="A132" s="499"/>
      <c r="B132" s="499"/>
      <c r="C132" s="499"/>
      <c r="D132" s="499"/>
      <c r="E132" s="499"/>
      <c r="F132" s="499"/>
      <c r="G132" s="499"/>
      <c r="H132" s="499"/>
      <c r="I132" s="499"/>
    </row>
    <row r="133" spans="1:9">
      <c r="A133" s="499"/>
      <c r="B133" s="499"/>
      <c r="C133" s="499"/>
      <c r="D133" s="499"/>
      <c r="E133" s="499"/>
      <c r="F133" s="499"/>
      <c r="G133" s="499"/>
      <c r="H133" s="499"/>
      <c r="I133" s="499"/>
    </row>
    <row r="134" spans="1:9">
      <c r="A134" s="499"/>
      <c r="B134" s="499"/>
      <c r="C134" s="499"/>
      <c r="D134" s="499"/>
      <c r="E134" s="499"/>
      <c r="F134" s="499"/>
      <c r="G134" s="499"/>
      <c r="H134" s="499"/>
      <c r="I134" s="499"/>
    </row>
    <row r="135" spans="1:9">
      <c r="A135" s="499"/>
      <c r="B135" s="499"/>
      <c r="C135" s="499"/>
      <c r="D135" s="499"/>
      <c r="E135" s="499"/>
      <c r="F135" s="499"/>
      <c r="G135" s="499"/>
      <c r="H135" s="499"/>
      <c r="I135" s="499"/>
    </row>
    <row r="136" spans="1:9">
      <c r="A136" s="499"/>
      <c r="B136" s="499"/>
      <c r="C136" s="499"/>
      <c r="D136" s="499"/>
      <c r="E136" s="499"/>
      <c r="F136" s="499"/>
      <c r="G136" s="499"/>
      <c r="H136" s="499"/>
      <c r="I136" s="499"/>
    </row>
    <row r="137" spans="1:9">
      <c r="A137" s="499"/>
      <c r="B137" s="499"/>
      <c r="C137" s="499"/>
      <c r="D137" s="499"/>
      <c r="E137" s="499"/>
      <c r="F137" s="499"/>
      <c r="G137" s="499"/>
      <c r="H137" s="499"/>
      <c r="I137" s="499"/>
    </row>
    <row r="138" spans="1:9">
      <c r="A138" s="499"/>
      <c r="B138" s="499"/>
      <c r="C138" s="499"/>
      <c r="D138" s="499"/>
      <c r="E138" s="499"/>
      <c r="F138" s="499"/>
      <c r="G138" s="499"/>
      <c r="H138" s="499"/>
      <c r="I138" s="499"/>
    </row>
    <row r="139" spans="1:9">
      <c r="A139" s="499"/>
      <c r="B139" s="499"/>
      <c r="C139" s="499"/>
      <c r="D139" s="499"/>
      <c r="E139" s="499"/>
      <c r="F139" s="499"/>
      <c r="G139" s="499"/>
      <c r="H139" s="499"/>
      <c r="I139" s="499"/>
    </row>
  </sheetData>
  <mergeCells count="13">
    <mergeCell ref="A6:J6"/>
    <mergeCell ref="A1:J1"/>
    <mergeCell ref="A2:J2"/>
    <mergeCell ref="A3:J3"/>
    <mergeCell ref="A4:J4"/>
    <mergeCell ref="A5:J5"/>
    <mergeCell ref="A13:J13"/>
    <mergeCell ref="A7:J7"/>
    <mergeCell ref="A8:J8"/>
    <mergeCell ref="A9:J9"/>
    <mergeCell ref="A10:J10"/>
    <mergeCell ref="A11:J11"/>
    <mergeCell ref="A12:J12"/>
  </mergeCells>
  <pageMargins left="0.39370078740157483" right="0.39370078740157483" top="0.78740157480314965" bottom="0.78740157480314965" header="0.31496062992125984" footer="0.31496062992125984"/>
  <pageSetup paperSize="9" scale="95" orientation="portrait" r:id="rId1"/>
  <headerFooter>
    <oddFooter>&amp;C&amp;11 65</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workbookViewId="0"/>
  </sheetViews>
  <sheetFormatPr defaultColWidth="0.83203125" defaultRowHeight="15"/>
  <cols>
    <col min="1" max="12" width="9.1640625" style="69" customWidth="1"/>
    <col min="13" max="13" width="2.83203125" style="69" customWidth="1"/>
    <col min="14" max="16384" width="0.83203125" style="69"/>
  </cols>
  <sheetData>
    <row r="1" spans="2:11" ht="25.5" customHeight="1"/>
    <row r="2" spans="2:11" ht="25.5" customHeight="1"/>
    <row r="3" spans="2:11" ht="25.5" customHeight="1"/>
    <row r="4" spans="2:11" ht="25.5" customHeight="1"/>
    <row r="5" spans="2:11" ht="25.5" customHeight="1"/>
    <row r="6" spans="2:11" ht="25.5" customHeight="1"/>
    <row r="7" spans="2:11" ht="25.5" customHeight="1"/>
    <row r="8" spans="2:11" ht="25.5" customHeight="1"/>
    <row r="9" spans="2:11" ht="25.5" customHeight="1"/>
    <row r="10" spans="2:11" ht="25.5" customHeight="1">
      <c r="B10" s="167"/>
      <c r="C10" s="72"/>
      <c r="D10" s="72"/>
      <c r="E10" s="72"/>
    </row>
    <row r="11" spans="2:11" ht="113.25" customHeight="1">
      <c r="B11" s="168"/>
      <c r="C11" s="588" t="s">
        <v>1090</v>
      </c>
      <c r="D11" s="589"/>
      <c r="E11" s="589"/>
      <c r="F11" s="589"/>
      <c r="G11" s="589"/>
      <c r="H11" s="589"/>
      <c r="I11" s="589"/>
    </row>
    <row r="12" spans="2:11" ht="25.5" customHeight="1">
      <c r="B12" s="169"/>
      <c r="C12" s="75"/>
      <c r="D12" s="75"/>
      <c r="E12" s="75"/>
      <c r="F12" s="75"/>
      <c r="G12" s="75"/>
      <c r="H12" s="75"/>
      <c r="J12" s="76"/>
      <c r="K12" s="72"/>
    </row>
    <row r="13" spans="2:11" ht="113.25" customHeight="1">
      <c r="B13" s="166"/>
      <c r="E13" s="590" t="s">
        <v>1091</v>
      </c>
      <c r="F13" s="590"/>
      <c r="G13" s="590"/>
      <c r="H13" s="590"/>
      <c r="I13" s="590"/>
      <c r="J13" s="591"/>
      <c r="K13" s="77"/>
    </row>
    <row r="14" spans="2:11" ht="25.5" customHeight="1">
      <c r="B14" s="166"/>
      <c r="H14" s="75"/>
      <c r="I14" s="75"/>
      <c r="J14" s="78"/>
    </row>
    <row r="15" spans="2:11" ht="25.5" customHeight="1">
      <c r="B15" s="166"/>
    </row>
    <row r="16" spans="2:11" ht="25.5" customHeight="1">
      <c r="B16" s="166"/>
    </row>
    <row r="17" spans="1:3" ht="25.5" customHeight="1">
      <c r="A17" s="332"/>
      <c r="B17" s="332"/>
      <c r="C17" s="332"/>
    </row>
    <row r="18" spans="1:3" ht="25.5" customHeight="1">
      <c r="B18" s="166"/>
    </row>
    <row r="19" spans="1:3" ht="25.5" customHeight="1">
      <c r="B19" s="166"/>
    </row>
    <row r="20" spans="1:3" ht="25.5" customHeight="1">
      <c r="B20" s="166"/>
    </row>
    <row r="21" spans="1:3" ht="25.5" customHeight="1">
      <c r="B21" s="166"/>
    </row>
    <row r="22" spans="1:3" ht="25.5" customHeight="1">
      <c r="B22" s="166"/>
    </row>
    <row r="23" spans="1:3" ht="25.5" customHeight="1">
      <c r="B23" s="166"/>
    </row>
    <row r="24" spans="1:3" ht="25.5" customHeight="1">
      <c r="B24" s="166"/>
    </row>
    <row r="25" spans="1:3" ht="24.95" customHeight="1">
      <c r="B25" s="166"/>
    </row>
    <row r="26" spans="1:3" ht="24.95" customHeight="1">
      <c r="B26" s="170"/>
    </row>
    <row r="27" spans="1:3" ht="24.95" customHeight="1">
      <c r="B27" s="166"/>
    </row>
  </sheetData>
  <mergeCells count="2">
    <mergeCell ref="C11:I11"/>
    <mergeCell ref="E13:J13"/>
  </mergeCells>
  <pageMargins left="0.78740157480314965" right="0.78740157480314965" top="0.78740157480314965" bottom="0.78740157480314965"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zoomScaleNormal="100" workbookViewId="0">
      <selection sqref="A1:D1"/>
    </sheetView>
  </sheetViews>
  <sheetFormatPr defaultColWidth="7.83203125" defaultRowHeight="12"/>
  <cols>
    <col min="1" max="1" width="34.6640625" customWidth="1"/>
    <col min="2" max="3" width="28" customWidth="1"/>
    <col min="4" max="4" width="33" customWidth="1"/>
  </cols>
  <sheetData>
    <row r="1" spans="1:4" ht="19.7" customHeight="1">
      <c r="A1" s="593" t="s">
        <v>454</v>
      </c>
      <c r="B1" s="593"/>
      <c r="C1" s="593"/>
      <c r="D1" s="593"/>
    </row>
    <row r="2" spans="1:4" ht="19.7" customHeight="1">
      <c r="A2" s="594" t="s">
        <v>455</v>
      </c>
      <c r="B2" s="594"/>
      <c r="C2" s="594"/>
      <c r="D2" s="594"/>
    </row>
    <row r="3" spans="1:4" ht="6" customHeight="1"/>
    <row r="4" spans="1:4" ht="19.7" customHeight="1">
      <c r="A4" s="81" t="s">
        <v>456</v>
      </c>
      <c r="B4" s="601"/>
      <c r="C4" s="602"/>
      <c r="D4" s="82" t="s">
        <v>457</v>
      </c>
    </row>
    <row r="5" spans="1:4" ht="67.900000000000006" customHeight="1">
      <c r="A5" s="83" t="s">
        <v>458</v>
      </c>
      <c r="B5" s="596" t="s">
        <v>459</v>
      </c>
      <c r="C5" s="596"/>
      <c r="D5" s="84" t="s">
        <v>460</v>
      </c>
    </row>
    <row r="6" spans="1:4" ht="67.900000000000006" customHeight="1">
      <c r="A6" s="83" t="s">
        <v>461</v>
      </c>
      <c r="B6" s="596" t="s">
        <v>462</v>
      </c>
      <c r="C6" s="596"/>
      <c r="D6" s="84" t="s">
        <v>463</v>
      </c>
    </row>
    <row r="7" spans="1:4" ht="67.900000000000006" customHeight="1">
      <c r="A7" s="83" t="s">
        <v>464</v>
      </c>
      <c r="B7" s="596" t="s">
        <v>465</v>
      </c>
      <c r="C7" s="596"/>
      <c r="D7" s="84" t="s">
        <v>466</v>
      </c>
    </row>
    <row r="8" spans="1:4" ht="67.900000000000006" customHeight="1">
      <c r="A8" s="83" t="s">
        <v>467</v>
      </c>
      <c r="B8" s="596" t="s">
        <v>468</v>
      </c>
      <c r="C8" s="596"/>
      <c r="D8" s="84" t="s">
        <v>469</v>
      </c>
    </row>
    <row r="9" spans="1:4" ht="19.899999999999999" customHeight="1">
      <c r="A9" s="85" t="s">
        <v>470</v>
      </c>
      <c r="B9" s="597">
        <v>6993.63</v>
      </c>
      <c r="C9" s="597"/>
      <c r="D9" s="87" t="s">
        <v>471</v>
      </c>
    </row>
    <row r="10" spans="1:4" ht="33.950000000000003" customHeight="1">
      <c r="A10" s="88" t="s">
        <v>472</v>
      </c>
      <c r="B10" s="598">
        <v>2061</v>
      </c>
      <c r="C10" s="599"/>
      <c r="D10" s="90" t="s">
        <v>473</v>
      </c>
    </row>
    <row r="11" spans="1:4" ht="19.899999999999999" customHeight="1">
      <c r="A11" s="88" t="s">
        <v>474</v>
      </c>
      <c r="B11" s="597" t="s">
        <v>475</v>
      </c>
      <c r="C11" s="597"/>
      <c r="D11" s="87" t="s">
        <v>476</v>
      </c>
    </row>
    <row r="12" spans="1:4" ht="19.899999999999999" customHeight="1">
      <c r="A12" s="91" t="s">
        <v>477</v>
      </c>
      <c r="B12" s="592" t="s">
        <v>478</v>
      </c>
      <c r="C12" s="592"/>
      <c r="D12" s="92" t="s">
        <v>479</v>
      </c>
    </row>
    <row r="13" spans="1:4" ht="84.95" customHeight="1">
      <c r="A13" s="93" t="s">
        <v>480</v>
      </c>
      <c r="B13" s="600" t="s">
        <v>481</v>
      </c>
      <c r="C13" s="600"/>
      <c r="D13" s="94" t="s">
        <v>482</v>
      </c>
    </row>
    <row r="14" spans="1:4" ht="19.899999999999999" customHeight="1">
      <c r="A14" s="91" t="s">
        <v>483</v>
      </c>
      <c r="B14" s="592" t="s">
        <v>484</v>
      </c>
      <c r="C14" s="592"/>
      <c r="D14" s="92" t="s">
        <v>485</v>
      </c>
    </row>
    <row r="15" spans="1:4" ht="6.75" customHeight="1">
      <c r="A15" s="91"/>
      <c r="B15" s="91"/>
      <c r="C15" s="91"/>
      <c r="D15" s="91"/>
    </row>
    <row r="16" spans="1:4" ht="19.7" customHeight="1">
      <c r="A16" s="593" t="s">
        <v>486</v>
      </c>
      <c r="B16" s="593"/>
      <c r="C16" s="593"/>
      <c r="D16" s="593"/>
    </row>
    <row r="17" spans="1:4" ht="19.7" customHeight="1">
      <c r="A17" s="594" t="s">
        <v>487</v>
      </c>
      <c r="B17" s="594"/>
      <c r="C17" s="594"/>
      <c r="D17" s="594"/>
    </row>
    <row r="18" spans="1:4" ht="6" customHeight="1">
      <c r="A18" s="80"/>
      <c r="B18" s="80"/>
      <c r="C18" s="80"/>
      <c r="D18" s="80"/>
    </row>
    <row r="19" spans="1:4" ht="19.7" customHeight="1">
      <c r="A19" s="95"/>
      <c r="B19" s="96" t="s">
        <v>488</v>
      </c>
      <c r="C19" s="96" t="s">
        <v>489</v>
      </c>
      <c r="D19" s="97"/>
    </row>
    <row r="20" spans="1:4" ht="19.7" customHeight="1">
      <c r="A20" s="98"/>
      <c r="B20" s="99" t="s">
        <v>490</v>
      </c>
      <c r="C20" s="99" t="s">
        <v>491</v>
      </c>
      <c r="D20" s="100"/>
    </row>
    <row r="21" spans="1:4" ht="15">
      <c r="A21" s="85"/>
      <c r="B21" s="101"/>
      <c r="C21" s="101"/>
      <c r="D21" s="85"/>
    </row>
    <row r="22" spans="1:4" ht="36.75" customHeight="1">
      <c r="A22" s="88" t="s">
        <v>492</v>
      </c>
      <c r="B22" s="102">
        <v>603549</v>
      </c>
      <c r="C22" s="103">
        <f>C23+C24</f>
        <v>99.982264903098169</v>
      </c>
      <c r="D22" s="90" t="s">
        <v>493</v>
      </c>
    </row>
    <row r="23" spans="1:4" ht="36.75" customHeight="1">
      <c r="A23" s="104" t="s">
        <v>494</v>
      </c>
      <c r="B23" s="105">
        <v>579300</v>
      </c>
      <c r="C23" s="106">
        <f>B23/B22*100</f>
        <v>95.982264903098169</v>
      </c>
      <c r="D23" s="84" t="s">
        <v>495</v>
      </c>
    </row>
    <row r="24" spans="1:4" ht="36.75" customHeight="1">
      <c r="A24" s="104" t="s">
        <v>496</v>
      </c>
      <c r="B24" s="85">
        <v>24249</v>
      </c>
      <c r="C24" s="106">
        <v>4</v>
      </c>
      <c r="D24" s="107" t="s">
        <v>497</v>
      </c>
    </row>
    <row r="25" spans="1:4" ht="6" customHeight="1">
      <c r="A25" s="88"/>
      <c r="B25" s="108"/>
      <c r="C25" s="108"/>
      <c r="D25" s="109"/>
    </row>
    <row r="26" spans="1:4" ht="36.75" customHeight="1">
      <c r="A26" s="595" t="s">
        <v>498</v>
      </c>
      <c r="B26" s="595"/>
      <c r="C26" s="595"/>
      <c r="D26" s="595"/>
    </row>
  </sheetData>
  <mergeCells count="16">
    <mergeCell ref="B7:C7"/>
    <mergeCell ref="A1:D1"/>
    <mergeCell ref="A2:D2"/>
    <mergeCell ref="B4:C4"/>
    <mergeCell ref="B5:C5"/>
    <mergeCell ref="B6:C6"/>
    <mergeCell ref="B14:C14"/>
    <mergeCell ref="A16:D16"/>
    <mergeCell ref="A17:D17"/>
    <mergeCell ref="A26:D26"/>
    <mergeCell ref="B8:C8"/>
    <mergeCell ref="B9:C9"/>
    <mergeCell ref="B10:C10"/>
    <mergeCell ref="B11:C11"/>
    <mergeCell ref="B12:C12"/>
    <mergeCell ref="B13:C13"/>
  </mergeCells>
  <pageMargins left="0.39370078740157483" right="0.39370078740157483" top="0.6692913385826772" bottom="0.59055118110236227" header="0.31496062992125984" footer="0.31496062992125984"/>
  <pageSetup paperSize="9" scale="95" orientation="portrait" r:id="rId1"/>
  <headerFooter>
    <oddFooter>&amp;C&amp;11 13</oddFoot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opLeftCell="A22" zoomScaleNormal="100" zoomScaleSheetLayoutView="90" workbookViewId="0">
      <selection activeCell="H27" sqref="H27"/>
    </sheetView>
  </sheetViews>
  <sheetFormatPr defaultColWidth="28.33203125" defaultRowHeight="12"/>
  <cols>
    <col min="1" max="1" width="35.33203125" customWidth="1"/>
    <col min="2" max="6" width="11.6640625" customWidth="1"/>
    <col min="7" max="7" width="36" customWidth="1"/>
  </cols>
  <sheetData>
    <row r="1" spans="1:7" ht="19.7" customHeight="1">
      <c r="A1" s="593" t="s">
        <v>1092</v>
      </c>
      <c r="B1" s="593"/>
      <c r="C1" s="593"/>
      <c r="D1" s="593"/>
      <c r="E1" s="593"/>
      <c r="F1" s="593"/>
      <c r="G1" s="593"/>
    </row>
    <row r="2" spans="1:7" ht="19.7" customHeight="1">
      <c r="A2" s="594" t="s">
        <v>1093</v>
      </c>
      <c r="B2" s="594"/>
      <c r="C2" s="594"/>
      <c r="D2" s="594"/>
      <c r="E2" s="594"/>
      <c r="F2" s="594"/>
      <c r="G2" s="594"/>
    </row>
    <row r="3" spans="1:7" ht="5.85" customHeight="1">
      <c r="F3" s="328"/>
      <c r="G3" s="328"/>
    </row>
    <row r="4" spans="1:7" ht="19.7" customHeight="1">
      <c r="A4" s="333"/>
      <c r="B4" s="243">
        <v>2010</v>
      </c>
      <c r="C4" s="242">
        <v>2015</v>
      </c>
      <c r="D4" s="175">
        <v>2020</v>
      </c>
      <c r="E4" s="175">
        <v>2021</v>
      </c>
      <c r="F4" s="175">
        <v>2022</v>
      </c>
      <c r="G4" s="334"/>
    </row>
    <row r="5" spans="1:7" ht="5.85" customHeight="1">
      <c r="A5" s="335"/>
      <c r="B5" s="61"/>
      <c r="C5" s="60"/>
      <c r="D5" s="60"/>
      <c r="E5" s="330"/>
      <c r="F5" s="91"/>
      <c r="G5" s="91"/>
    </row>
    <row r="6" spans="1:7" ht="17.25" customHeight="1">
      <c r="A6" s="260" t="s">
        <v>1094</v>
      </c>
      <c r="B6" s="336">
        <v>425914.2</v>
      </c>
      <c r="C6" s="337">
        <v>312267.59999999998</v>
      </c>
      <c r="D6" s="331">
        <v>462373.5</v>
      </c>
      <c r="E6" s="255" t="s">
        <v>559</v>
      </c>
      <c r="F6" s="255" t="s">
        <v>559</v>
      </c>
      <c r="G6" s="92" t="s">
        <v>1095</v>
      </c>
    </row>
    <row r="7" spans="1:7" ht="33" customHeight="1">
      <c r="A7" s="247" t="s">
        <v>1096</v>
      </c>
      <c r="B7" s="338">
        <v>419191.8</v>
      </c>
      <c r="C7" s="248">
        <v>306214.3</v>
      </c>
      <c r="D7" s="331">
        <v>456423.8</v>
      </c>
      <c r="E7" s="255" t="s">
        <v>559</v>
      </c>
      <c r="F7" s="255" t="s">
        <v>559</v>
      </c>
      <c r="G7" s="262" t="s">
        <v>1097</v>
      </c>
    </row>
    <row r="8" spans="1:7" ht="33" customHeight="1">
      <c r="A8" s="260" t="s">
        <v>1098</v>
      </c>
      <c r="B8" s="322">
        <v>9285</v>
      </c>
      <c r="C8" s="294">
        <v>7288</v>
      </c>
      <c r="D8" s="91">
        <v>11074</v>
      </c>
      <c r="E8" s="255" t="s">
        <v>559</v>
      </c>
      <c r="F8" s="255" t="s">
        <v>559</v>
      </c>
      <c r="G8" s="94" t="s">
        <v>1099</v>
      </c>
    </row>
    <row r="9" spans="1:7" ht="33.950000000000003" customHeight="1">
      <c r="A9" s="339" t="s">
        <v>1100</v>
      </c>
      <c r="B9" s="248">
        <v>9765.5</v>
      </c>
      <c r="C9" s="248">
        <v>11491.8</v>
      </c>
      <c r="D9" s="248">
        <v>12634.9</v>
      </c>
      <c r="E9" s="255" t="s">
        <v>559</v>
      </c>
      <c r="F9" s="255" t="s">
        <v>559</v>
      </c>
      <c r="G9" s="94" t="s">
        <v>1101</v>
      </c>
    </row>
    <row r="10" spans="1:7" ht="17.25" customHeight="1">
      <c r="A10" s="339" t="s">
        <v>1102</v>
      </c>
      <c r="B10" s="248">
        <v>4.0999999999999996</v>
      </c>
      <c r="C10" s="248">
        <v>3.4</v>
      </c>
      <c r="D10" s="248">
        <v>2.7</v>
      </c>
      <c r="E10" s="255" t="s">
        <v>559</v>
      </c>
      <c r="F10" s="255" t="s">
        <v>559</v>
      </c>
      <c r="G10" s="92" t="s">
        <v>1103</v>
      </c>
    </row>
    <row r="11" spans="1:7" ht="17.25" customHeight="1">
      <c r="A11" s="339" t="s">
        <v>1104</v>
      </c>
      <c r="B11" s="248">
        <v>1058.5999999999999</v>
      </c>
      <c r="C11" s="337">
        <v>1134.7</v>
      </c>
      <c r="D11" s="331">
        <v>1008</v>
      </c>
      <c r="E11" s="255" t="s">
        <v>559</v>
      </c>
      <c r="F11" s="255" t="s">
        <v>559</v>
      </c>
      <c r="G11" s="92" t="s">
        <v>1105</v>
      </c>
    </row>
    <row r="12" spans="1:7" ht="33" customHeight="1">
      <c r="A12" s="247" t="s">
        <v>1106</v>
      </c>
      <c r="B12" s="248">
        <v>840.3</v>
      </c>
      <c r="C12" s="337">
        <v>1086.3</v>
      </c>
      <c r="D12" s="331">
        <v>902.2</v>
      </c>
      <c r="E12" s="255" t="s">
        <v>559</v>
      </c>
      <c r="F12" s="255" t="s">
        <v>559</v>
      </c>
      <c r="G12" s="262" t="s">
        <v>1107</v>
      </c>
    </row>
    <row r="13" spans="1:7" ht="17.25" customHeight="1">
      <c r="A13" s="340" t="s">
        <v>1108</v>
      </c>
      <c r="B13" s="338">
        <v>145710.70000000001</v>
      </c>
      <c r="C13" s="337">
        <v>92463.7</v>
      </c>
      <c r="D13" s="331">
        <v>100524.6</v>
      </c>
      <c r="E13" s="255" t="s">
        <v>559</v>
      </c>
      <c r="F13" s="255" t="s">
        <v>559</v>
      </c>
      <c r="G13" s="92" t="s">
        <v>1109</v>
      </c>
    </row>
    <row r="14" spans="1:7" ht="33" customHeight="1">
      <c r="A14" s="339" t="s">
        <v>1110</v>
      </c>
      <c r="B14" s="255" t="s">
        <v>559</v>
      </c>
      <c r="C14" s="337">
        <v>1940.5</v>
      </c>
      <c r="D14" s="331">
        <v>2641.3</v>
      </c>
      <c r="E14" s="255" t="s">
        <v>559</v>
      </c>
      <c r="F14" s="255" t="s">
        <v>559</v>
      </c>
      <c r="G14" s="94" t="s">
        <v>1111</v>
      </c>
    </row>
    <row r="15" spans="1:7" ht="48.2" customHeight="1">
      <c r="A15" s="339" t="s">
        <v>1112</v>
      </c>
      <c r="B15" s="249">
        <v>313410.59999999998</v>
      </c>
      <c r="C15" s="337">
        <v>152295</v>
      </c>
      <c r="D15" s="331">
        <v>275985.3</v>
      </c>
      <c r="E15" s="255" t="s">
        <v>559</v>
      </c>
      <c r="F15" s="255" t="s">
        <v>559</v>
      </c>
      <c r="G15" s="94" t="s">
        <v>1113</v>
      </c>
    </row>
    <row r="16" spans="1:7" ht="33" customHeight="1">
      <c r="A16" s="341" t="s">
        <v>1114</v>
      </c>
      <c r="B16" s="249">
        <v>207445.1</v>
      </c>
      <c r="C16" s="337">
        <v>31142.799999999999</v>
      </c>
      <c r="D16" s="331">
        <v>25815.3</v>
      </c>
      <c r="E16" s="255" t="s">
        <v>559</v>
      </c>
      <c r="F16" s="255" t="s">
        <v>559</v>
      </c>
      <c r="G16" s="262" t="s">
        <v>1115</v>
      </c>
    </row>
    <row r="17" spans="1:7" ht="44.45" customHeight="1">
      <c r="A17" s="339" t="s">
        <v>1116</v>
      </c>
      <c r="B17" s="249">
        <v>24318</v>
      </c>
      <c r="C17" s="248">
        <v>55248.1</v>
      </c>
      <c r="D17" s="331">
        <v>46768.1</v>
      </c>
      <c r="E17" s="255" t="s">
        <v>559</v>
      </c>
      <c r="F17" s="255" t="s">
        <v>559</v>
      </c>
      <c r="G17" s="94" t="s">
        <v>1117</v>
      </c>
    </row>
    <row r="18" spans="1:7" ht="17.25" customHeight="1">
      <c r="A18" s="339" t="s">
        <v>1118</v>
      </c>
      <c r="B18" s="255" t="s">
        <v>559</v>
      </c>
      <c r="C18" s="248">
        <v>2616</v>
      </c>
      <c r="D18" s="331">
        <v>464.8</v>
      </c>
      <c r="E18" s="255" t="s">
        <v>559</v>
      </c>
      <c r="F18" s="255" t="s">
        <v>559</v>
      </c>
      <c r="G18" s="92" t="s">
        <v>1119</v>
      </c>
    </row>
    <row r="19" spans="1:7" ht="33" customHeight="1">
      <c r="A19" s="339" t="s">
        <v>1120</v>
      </c>
      <c r="B19" s="249">
        <v>87.4</v>
      </c>
      <c r="C19" s="248">
        <v>14.4</v>
      </c>
      <c r="D19" s="255" t="s">
        <v>559</v>
      </c>
      <c r="E19" s="255" t="s">
        <v>559</v>
      </c>
      <c r="F19" s="255" t="s">
        <v>559</v>
      </c>
      <c r="G19" s="92" t="s">
        <v>1121</v>
      </c>
    </row>
    <row r="20" spans="1:7" ht="17.25" customHeight="1">
      <c r="A20" s="339" t="s">
        <v>1122</v>
      </c>
      <c r="B20" s="342">
        <v>281.3</v>
      </c>
      <c r="C20" s="248">
        <v>675.4</v>
      </c>
      <c r="D20" s="331">
        <v>257.8</v>
      </c>
      <c r="E20" s="255" t="s">
        <v>559</v>
      </c>
      <c r="F20" s="255" t="s">
        <v>559</v>
      </c>
      <c r="G20" s="92" t="s">
        <v>1123</v>
      </c>
    </row>
    <row r="21" spans="1:7" ht="48.2" customHeight="1">
      <c r="A21" s="339" t="s">
        <v>1124</v>
      </c>
      <c r="B21" s="342">
        <v>1367.6</v>
      </c>
      <c r="C21" s="248">
        <v>6.5</v>
      </c>
      <c r="D21" s="255" t="s">
        <v>559</v>
      </c>
      <c r="E21" s="255" t="s">
        <v>559</v>
      </c>
      <c r="F21" s="255" t="s">
        <v>559</v>
      </c>
      <c r="G21" s="94" t="s">
        <v>1125</v>
      </c>
    </row>
    <row r="22" spans="1:7" ht="61.9" customHeight="1">
      <c r="A22" s="339" t="s">
        <v>1126</v>
      </c>
      <c r="B22" s="343">
        <v>13267.5</v>
      </c>
      <c r="C22" s="248">
        <v>12505.9</v>
      </c>
      <c r="D22" s="331">
        <v>15635.3</v>
      </c>
      <c r="E22" s="255" t="s">
        <v>559</v>
      </c>
      <c r="F22" s="255" t="s">
        <v>559</v>
      </c>
      <c r="G22" s="94" t="s">
        <v>1127</v>
      </c>
    </row>
    <row r="23" spans="1:7" ht="33" customHeight="1">
      <c r="A23" s="341" t="s">
        <v>1128</v>
      </c>
      <c r="B23" s="248">
        <v>21984.2</v>
      </c>
      <c r="C23" s="248">
        <v>21692.799999999999</v>
      </c>
      <c r="D23" s="248">
        <v>27115.9</v>
      </c>
      <c r="E23" s="255" t="s">
        <v>559</v>
      </c>
      <c r="F23" s="255" t="s">
        <v>559</v>
      </c>
      <c r="G23" s="264" t="s">
        <v>1129</v>
      </c>
    </row>
    <row r="24" spans="1:7" ht="31.15" customHeight="1">
      <c r="A24" s="247" t="s">
        <v>1130</v>
      </c>
      <c r="B24" s="294">
        <v>289236</v>
      </c>
      <c r="C24" s="294">
        <v>291888</v>
      </c>
      <c r="D24" s="294">
        <v>374457</v>
      </c>
      <c r="E24" s="255" t="s">
        <v>559</v>
      </c>
      <c r="F24" s="255" t="s">
        <v>559</v>
      </c>
      <c r="G24" s="264" t="s">
        <v>1131</v>
      </c>
    </row>
    <row r="25" spans="1:7" ht="6.75" customHeight="1">
      <c r="A25" s="91"/>
      <c r="B25" s="91"/>
      <c r="C25" s="91"/>
      <c r="D25" s="91"/>
      <c r="E25" s="91"/>
      <c r="F25" s="91"/>
      <c r="G25" s="91"/>
    </row>
    <row r="26" spans="1:7" ht="6.75" customHeight="1">
      <c r="A26" s="91"/>
      <c r="B26" s="91"/>
      <c r="C26" s="91"/>
      <c r="D26" s="91"/>
      <c r="E26" s="91"/>
      <c r="F26" s="91"/>
      <c r="G26" s="91"/>
    </row>
    <row r="27" spans="1:7" ht="81" customHeight="1">
      <c r="A27" s="732" t="s">
        <v>1132</v>
      </c>
      <c r="B27" s="732"/>
      <c r="C27" s="732"/>
      <c r="D27" s="732"/>
      <c r="E27" s="732"/>
      <c r="F27" s="732"/>
      <c r="G27" s="732"/>
    </row>
    <row r="28" spans="1:7" ht="73.150000000000006" customHeight="1">
      <c r="A28" s="733" t="s">
        <v>1133</v>
      </c>
      <c r="B28" s="733"/>
      <c r="C28" s="733"/>
      <c r="D28" s="733"/>
      <c r="E28" s="733"/>
      <c r="F28" s="733"/>
      <c r="G28" s="733"/>
    </row>
  </sheetData>
  <mergeCells count="4">
    <mergeCell ref="A1:G1"/>
    <mergeCell ref="A2:G2"/>
    <mergeCell ref="A27:G27"/>
    <mergeCell ref="A28:G28"/>
  </mergeCells>
  <pageMargins left="0.39370078740157483" right="0.39370078740157483" top="0.39370078740157483" bottom="0.78740157480314965" header="0.31496062992125984" footer="0.31496062992125984"/>
  <pageSetup paperSize="9" scale="90" orientation="portrait" r:id="rId1"/>
  <headerFooter>
    <oddFooter>&amp;C&amp;11 67</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Normal="100" zoomScaleSheetLayoutView="90" workbookViewId="0">
      <selection sqref="A1:G1"/>
    </sheetView>
  </sheetViews>
  <sheetFormatPr defaultColWidth="6.1640625" defaultRowHeight="12"/>
  <cols>
    <col min="1" max="1" width="35.33203125" customWidth="1"/>
    <col min="2" max="6" width="10.33203125" customWidth="1"/>
    <col min="7" max="7" width="36" customWidth="1"/>
  </cols>
  <sheetData>
    <row r="1" spans="1:7" ht="19.7" customHeight="1">
      <c r="A1" s="593" t="s">
        <v>1134</v>
      </c>
      <c r="B1" s="593"/>
      <c r="C1" s="593"/>
      <c r="D1" s="593"/>
      <c r="E1" s="593"/>
      <c r="F1" s="593"/>
      <c r="G1" s="593"/>
    </row>
    <row r="2" spans="1:7" ht="19.7" customHeight="1">
      <c r="A2" s="594" t="s">
        <v>1135</v>
      </c>
      <c r="B2" s="594"/>
      <c r="C2" s="594"/>
      <c r="D2" s="594"/>
      <c r="E2" s="594"/>
      <c r="F2" s="594"/>
      <c r="G2" s="594"/>
    </row>
    <row r="3" spans="1:7" ht="5.85" customHeight="1">
      <c r="F3" s="328"/>
      <c r="G3" s="328"/>
    </row>
    <row r="4" spans="1:7" ht="19.7" customHeight="1">
      <c r="A4" s="333"/>
      <c r="B4" s="243">
        <v>2010</v>
      </c>
      <c r="C4" s="242">
        <v>2015</v>
      </c>
      <c r="D4" s="175">
        <v>2020</v>
      </c>
      <c r="E4" s="175">
        <v>2021</v>
      </c>
      <c r="F4" s="175">
        <v>2022</v>
      </c>
      <c r="G4" s="259"/>
    </row>
    <row r="5" spans="1:7" ht="5.85" customHeight="1">
      <c r="A5" s="335"/>
      <c r="B5" s="61"/>
      <c r="C5" s="60"/>
      <c r="D5" s="60"/>
      <c r="E5" s="330"/>
      <c r="F5" s="91"/>
      <c r="G5" s="91"/>
    </row>
    <row r="6" spans="1:7" ht="24" customHeight="1">
      <c r="A6" s="260" t="s">
        <v>1094</v>
      </c>
      <c r="B6" s="336">
        <v>1659.9</v>
      </c>
      <c r="C6" s="337">
        <v>587.29999999999995</v>
      </c>
      <c r="D6" s="336">
        <v>532</v>
      </c>
      <c r="E6" s="255" t="s">
        <v>559</v>
      </c>
      <c r="F6" s="255" t="s">
        <v>559</v>
      </c>
      <c r="G6" s="92" t="s">
        <v>1095</v>
      </c>
    </row>
    <row r="7" spans="1:7" ht="39.6" customHeight="1">
      <c r="A7" s="247" t="s">
        <v>1096</v>
      </c>
      <c r="B7" s="248">
        <v>1659.8</v>
      </c>
      <c r="C7" s="248">
        <v>587.1</v>
      </c>
      <c r="D7" s="248">
        <v>531.6</v>
      </c>
      <c r="E7" s="255" t="s">
        <v>559</v>
      </c>
      <c r="F7" s="255" t="s">
        <v>559</v>
      </c>
      <c r="G7" s="262" t="s">
        <v>1097</v>
      </c>
    </row>
    <row r="8" spans="1:7" ht="39.6" customHeight="1">
      <c r="A8" s="260" t="s">
        <v>1098</v>
      </c>
      <c r="B8" s="294">
        <v>36</v>
      </c>
      <c r="C8" s="294">
        <v>14</v>
      </c>
      <c r="D8" s="294">
        <v>13</v>
      </c>
      <c r="E8" s="255" t="s">
        <v>559</v>
      </c>
      <c r="F8" s="255" t="s">
        <v>559</v>
      </c>
      <c r="G8" s="94" t="s">
        <v>1099</v>
      </c>
    </row>
    <row r="9" spans="1:7" ht="39.6" customHeight="1">
      <c r="A9" s="339" t="s">
        <v>1100</v>
      </c>
      <c r="B9" s="248">
        <v>7.4</v>
      </c>
      <c r="C9" s="248">
        <v>0.1</v>
      </c>
      <c r="D9" s="248">
        <v>0</v>
      </c>
      <c r="E9" s="255" t="s">
        <v>559</v>
      </c>
      <c r="F9" s="255" t="s">
        <v>559</v>
      </c>
      <c r="G9" s="94" t="s">
        <v>1101</v>
      </c>
    </row>
    <row r="10" spans="1:7" ht="24" customHeight="1">
      <c r="A10" s="339" t="s">
        <v>1102</v>
      </c>
      <c r="B10" s="248">
        <v>0</v>
      </c>
      <c r="C10" s="337">
        <v>2.5</v>
      </c>
      <c r="D10" s="91">
        <v>1.5</v>
      </c>
      <c r="E10" s="255" t="s">
        <v>559</v>
      </c>
      <c r="F10" s="255" t="s">
        <v>559</v>
      </c>
      <c r="G10" s="92" t="s">
        <v>1103</v>
      </c>
    </row>
    <row r="11" spans="1:7" ht="24" customHeight="1">
      <c r="A11" s="339" t="s">
        <v>1104</v>
      </c>
      <c r="B11" s="248">
        <v>16.5</v>
      </c>
      <c r="C11" s="248">
        <v>5.8</v>
      </c>
      <c r="D11" s="248">
        <v>10.6</v>
      </c>
      <c r="E11" s="255" t="s">
        <v>559</v>
      </c>
      <c r="F11" s="255" t="s">
        <v>559</v>
      </c>
      <c r="G11" s="92" t="s">
        <v>1105</v>
      </c>
    </row>
    <row r="12" spans="1:7" ht="39.6" customHeight="1">
      <c r="A12" s="247" t="s">
        <v>1106</v>
      </c>
      <c r="B12" s="248">
        <v>6.2</v>
      </c>
      <c r="C12" s="337">
        <v>0.6</v>
      </c>
      <c r="D12" s="91">
        <v>1.1000000000000001</v>
      </c>
      <c r="E12" s="255" t="s">
        <v>559</v>
      </c>
      <c r="F12" s="255" t="s">
        <v>559</v>
      </c>
      <c r="G12" s="262" t="s">
        <v>1107</v>
      </c>
    </row>
    <row r="13" spans="1:7" ht="24" customHeight="1">
      <c r="A13" s="340" t="s">
        <v>1108</v>
      </c>
      <c r="B13" s="248">
        <v>642.4</v>
      </c>
      <c r="C13" s="337">
        <v>314.5</v>
      </c>
      <c r="D13" s="91">
        <v>228.2</v>
      </c>
      <c r="E13" s="255" t="s">
        <v>559</v>
      </c>
      <c r="F13" s="255" t="s">
        <v>559</v>
      </c>
      <c r="G13" s="92" t="s">
        <v>1109</v>
      </c>
    </row>
    <row r="14" spans="1:7" ht="39.6" customHeight="1">
      <c r="A14" s="339" t="s">
        <v>1110</v>
      </c>
      <c r="B14" s="253" t="s">
        <v>559</v>
      </c>
      <c r="C14" s="337">
        <v>21.2</v>
      </c>
      <c r="D14" s="248">
        <v>14.8</v>
      </c>
      <c r="E14" s="255" t="s">
        <v>559</v>
      </c>
      <c r="F14" s="255" t="s">
        <v>559</v>
      </c>
      <c r="G14" s="94" t="s">
        <v>1111</v>
      </c>
    </row>
    <row r="15" spans="1:7" ht="49.15" customHeight="1">
      <c r="A15" s="339" t="s">
        <v>1136</v>
      </c>
      <c r="B15" s="344">
        <v>126.8</v>
      </c>
      <c r="C15" s="337">
        <v>78.599999999999994</v>
      </c>
      <c r="D15" s="91">
        <v>103.6</v>
      </c>
      <c r="E15" s="255" t="s">
        <v>559</v>
      </c>
      <c r="F15" s="255" t="s">
        <v>559</v>
      </c>
      <c r="G15" s="94" t="s">
        <v>1113</v>
      </c>
    </row>
    <row r="16" spans="1:7" ht="32.450000000000003" customHeight="1">
      <c r="A16" s="341" t="s">
        <v>1114</v>
      </c>
      <c r="B16" s="344">
        <v>94.6</v>
      </c>
      <c r="C16" s="337">
        <v>66.3</v>
      </c>
      <c r="D16" s="91">
        <v>89.3</v>
      </c>
      <c r="E16" s="255" t="s">
        <v>559</v>
      </c>
      <c r="F16" s="255" t="s">
        <v>559</v>
      </c>
      <c r="G16" s="262" t="s">
        <v>1115</v>
      </c>
    </row>
    <row r="17" spans="1:7" ht="45.6" customHeight="1">
      <c r="A17" s="339" t="s">
        <v>1116</v>
      </c>
      <c r="B17" s="344">
        <v>179.8</v>
      </c>
      <c r="C17" s="248">
        <v>0.7</v>
      </c>
      <c r="D17" s="248">
        <v>1.2</v>
      </c>
      <c r="E17" s="255" t="s">
        <v>559</v>
      </c>
      <c r="F17" s="255" t="s">
        <v>559</v>
      </c>
      <c r="G17" s="94" t="s">
        <v>1117</v>
      </c>
    </row>
    <row r="18" spans="1:7" ht="24" customHeight="1">
      <c r="A18" s="339" t="s">
        <v>1118</v>
      </c>
      <c r="B18" s="253" t="s">
        <v>559</v>
      </c>
      <c r="C18" s="248">
        <v>0</v>
      </c>
      <c r="D18" s="248">
        <v>0</v>
      </c>
      <c r="E18" s="255" t="s">
        <v>559</v>
      </c>
      <c r="F18" s="255" t="s">
        <v>559</v>
      </c>
      <c r="G18" s="92" t="s">
        <v>1119</v>
      </c>
    </row>
    <row r="19" spans="1:7" ht="39.6" customHeight="1">
      <c r="A19" s="339" t="s">
        <v>1120</v>
      </c>
      <c r="B19" s="260">
        <v>0.1</v>
      </c>
      <c r="C19" s="248">
        <v>0</v>
      </c>
      <c r="D19" s="253" t="s">
        <v>559</v>
      </c>
      <c r="E19" s="255" t="s">
        <v>559</v>
      </c>
      <c r="F19" s="255" t="s">
        <v>559</v>
      </c>
      <c r="G19" s="92" t="s">
        <v>1121</v>
      </c>
    </row>
    <row r="20" spans="1:7" ht="24" customHeight="1">
      <c r="A20" s="339" t="s">
        <v>1122</v>
      </c>
      <c r="B20" s="260">
        <v>26.6</v>
      </c>
      <c r="C20" s="248">
        <v>1</v>
      </c>
      <c r="D20" s="91">
        <v>0.1</v>
      </c>
      <c r="E20" s="255" t="s">
        <v>559</v>
      </c>
      <c r="F20" s="255" t="s">
        <v>559</v>
      </c>
      <c r="G20" s="92" t="s">
        <v>1123</v>
      </c>
    </row>
    <row r="21" spans="1:7" ht="52.5" customHeight="1">
      <c r="A21" s="339" t="s">
        <v>1124</v>
      </c>
      <c r="B21" s="260">
        <v>188.2</v>
      </c>
      <c r="C21" s="248">
        <v>0.1</v>
      </c>
      <c r="D21" s="253" t="s">
        <v>559</v>
      </c>
      <c r="E21" s="255" t="s">
        <v>559</v>
      </c>
      <c r="F21" s="255" t="s">
        <v>559</v>
      </c>
      <c r="G21" s="94" t="s">
        <v>1125</v>
      </c>
    </row>
    <row r="22" spans="1:7" ht="67.5" customHeight="1">
      <c r="A22" s="339" t="s">
        <v>1137</v>
      </c>
      <c r="B22" s="260">
        <v>16.2</v>
      </c>
      <c r="C22" s="248">
        <v>12.1</v>
      </c>
      <c r="D22" s="91">
        <v>12.2</v>
      </c>
      <c r="E22" s="255" t="s">
        <v>559</v>
      </c>
      <c r="F22" s="255" t="s">
        <v>559</v>
      </c>
      <c r="G22" s="94" t="s">
        <v>1138</v>
      </c>
    </row>
    <row r="23" spans="1:7" ht="35.25" customHeight="1">
      <c r="A23" s="341" t="s">
        <v>1128</v>
      </c>
      <c r="B23" s="248">
        <v>26.9</v>
      </c>
      <c r="C23" s="248">
        <v>20.9</v>
      </c>
      <c r="D23" s="91">
        <v>21.1</v>
      </c>
      <c r="E23" s="255" t="s">
        <v>559</v>
      </c>
      <c r="F23" s="255" t="s">
        <v>559</v>
      </c>
      <c r="G23" s="264" t="s">
        <v>1129</v>
      </c>
    </row>
    <row r="24" spans="1:7" ht="27.6" customHeight="1">
      <c r="A24" s="293" t="s">
        <v>1130</v>
      </c>
      <c r="B24" s="294">
        <v>354</v>
      </c>
      <c r="C24" s="294">
        <v>281</v>
      </c>
      <c r="D24" s="91">
        <v>292</v>
      </c>
      <c r="E24" s="255" t="s">
        <v>559</v>
      </c>
      <c r="F24" s="255" t="s">
        <v>559</v>
      </c>
      <c r="G24" s="264" t="s">
        <v>1131</v>
      </c>
    </row>
  </sheetData>
  <mergeCells count="2">
    <mergeCell ref="A1:G1"/>
    <mergeCell ref="A2:G2"/>
  </mergeCells>
  <pageMargins left="0.39370078740157483" right="0.39370078740157483" top="0.78740157480314965" bottom="0.78740157480314965" header="0.31496062992125984" footer="0.31496062992125984"/>
  <pageSetup paperSize="9" scale="95" orientation="portrait" r:id="rId1"/>
  <headerFooter>
    <oddFooter>&amp;C&amp;11 68</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zoomScaleNormal="100" workbookViewId="0">
      <selection sqref="A1:G1"/>
    </sheetView>
  </sheetViews>
  <sheetFormatPr defaultRowHeight="12"/>
  <cols>
    <col min="1" max="1" width="23" customWidth="1"/>
    <col min="2" max="6" width="14" bestFit="1" customWidth="1"/>
    <col min="7" max="7" width="23" customWidth="1"/>
  </cols>
  <sheetData>
    <row r="1" spans="1:7" ht="19.7" customHeight="1">
      <c r="A1" s="593" t="s">
        <v>1139</v>
      </c>
      <c r="B1" s="593"/>
      <c r="C1" s="593"/>
      <c r="D1" s="593"/>
      <c r="E1" s="593"/>
      <c r="F1" s="593"/>
      <c r="G1" s="593"/>
    </row>
    <row r="2" spans="1:7" ht="18.600000000000001" customHeight="1">
      <c r="A2" s="593" t="s">
        <v>1140</v>
      </c>
      <c r="B2" s="593"/>
      <c r="C2" s="593"/>
      <c r="D2" s="593"/>
      <c r="E2" s="593"/>
      <c r="F2" s="593"/>
      <c r="G2" s="593"/>
    </row>
    <row r="3" spans="1:7" ht="19.7" customHeight="1">
      <c r="A3" s="594" t="s">
        <v>1141</v>
      </c>
      <c r="B3" s="594"/>
      <c r="C3" s="594"/>
      <c r="D3" s="594"/>
      <c r="E3" s="594"/>
      <c r="F3" s="594"/>
      <c r="G3" s="594"/>
    </row>
    <row r="4" spans="1:7" ht="18.600000000000001" customHeight="1">
      <c r="A4" s="594" t="s">
        <v>1142</v>
      </c>
      <c r="B4" s="594"/>
      <c r="C4" s="594"/>
      <c r="D4" s="594"/>
      <c r="E4" s="594"/>
      <c r="F4" s="594"/>
      <c r="G4" s="594"/>
    </row>
    <row r="5" spans="1:7" ht="19.7" customHeight="1">
      <c r="A5" s="328"/>
      <c r="D5" s="703" t="s">
        <v>1143</v>
      </c>
      <c r="E5" s="703"/>
      <c r="F5" s="703"/>
      <c r="G5" s="703"/>
    </row>
    <row r="6" spans="1:7" ht="19.7" customHeight="1">
      <c r="A6" s="333"/>
      <c r="B6" s="243">
        <v>2010</v>
      </c>
      <c r="C6" s="242">
        <v>2015</v>
      </c>
      <c r="D6" s="175">
        <v>2020</v>
      </c>
      <c r="E6" s="175">
        <v>2021</v>
      </c>
      <c r="F6" s="175">
        <v>2022</v>
      </c>
      <c r="G6" s="259"/>
    </row>
    <row r="7" spans="1:7" ht="5.25" customHeight="1">
      <c r="A7" s="312"/>
      <c r="B7" s="61"/>
      <c r="C7" s="60"/>
      <c r="D7" s="60"/>
      <c r="E7" s="91"/>
      <c r="F7" s="91"/>
      <c r="G7" s="91"/>
    </row>
    <row r="8" spans="1:7" ht="23.1" customHeight="1">
      <c r="A8" s="312" t="s">
        <v>621</v>
      </c>
      <c r="B8" s="345">
        <f>SUM(B10:B13)</f>
        <v>13267455</v>
      </c>
      <c r="C8" s="251">
        <f>SUM(C10:C13)</f>
        <v>12505915.800000001</v>
      </c>
      <c r="D8" s="251">
        <v>15635259.6</v>
      </c>
      <c r="E8" s="252" t="s">
        <v>559</v>
      </c>
      <c r="F8" s="252" t="s">
        <v>559</v>
      </c>
      <c r="G8" s="346" t="s">
        <v>622</v>
      </c>
    </row>
    <row r="9" spans="1:7" ht="23.1" customHeight="1">
      <c r="A9" s="293" t="s">
        <v>1144</v>
      </c>
      <c r="B9" s="245"/>
      <c r="C9" s="91"/>
      <c r="D9" s="91"/>
      <c r="G9" s="264" t="s">
        <v>1145</v>
      </c>
    </row>
    <row r="10" spans="1:7" ht="23.1" customHeight="1">
      <c r="A10" s="293" t="s">
        <v>1146</v>
      </c>
      <c r="B10" s="344">
        <v>25.8</v>
      </c>
      <c r="C10" s="248">
        <v>14.8</v>
      </c>
      <c r="D10" s="248">
        <v>14.7</v>
      </c>
      <c r="E10" s="255" t="s">
        <v>559</v>
      </c>
      <c r="F10" s="255" t="s">
        <v>559</v>
      </c>
      <c r="G10" s="264" t="s">
        <v>1147</v>
      </c>
    </row>
    <row r="11" spans="1:7" ht="23.1" customHeight="1">
      <c r="A11" s="293" t="s">
        <v>1148</v>
      </c>
      <c r="B11" s="344">
        <v>2270.6999999999998</v>
      </c>
      <c r="C11" s="248">
        <v>278.3</v>
      </c>
      <c r="D11" s="248">
        <v>217</v>
      </c>
      <c r="E11" s="255" t="s">
        <v>559</v>
      </c>
      <c r="F11" s="255" t="s">
        <v>559</v>
      </c>
      <c r="G11" s="264" t="s">
        <v>1149</v>
      </c>
    </row>
    <row r="12" spans="1:7" ht="23.1" customHeight="1">
      <c r="A12" s="293" t="s">
        <v>1150</v>
      </c>
      <c r="B12" s="344">
        <v>13939.8</v>
      </c>
      <c r="C12" s="248">
        <v>11761.9</v>
      </c>
      <c r="D12" s="248">
        <v>11963.1</v>
      </c>
      <c r="E12" s="255" t="s">
        <v>559</v>
      </c>
      <c r="F12" s="255" t="s">
        <v>559</v>
      </c>
      <c r="G12" s="264" t="s">
        <v>1151</v>
      </c>
    </row>
    <row r="13" spans="1:7" ht="23.1" customHeight="1">
      <c r="A13" s="293" t="s">
        <v>1152</v>
      </c>
      <c r="B13" s="249">
        <v>13251218.699999999</v>
      </c>
      <c r="C13" s="248">
        <v>12493860.800000001</v>
      </c>
      <c r="D13" s="248">
        <v>15623064.800000001</v>
      </c>
      <c r="E13" s="255" t="s">
        <v>559</v>
      </c>
      <c r="F13" s="255" t="s">
        <v>559</v>
      </c>
      <c r="G13" s="264" t="s">
        <v>1153</v>
      </c>
    </row>
    <row r="14" spans="1:7" ht="17.100000000000001" customHeight="1">
      <c r="A14" s="315"/>
      <c r="B14" s="249"/>
      <c r="C14" s="248"/>
      <c r="D14" s="248"/>
      <c r="E14" s="248"/>
      <c r="F14" s="248"/>
      <c r="G14" s="91"/>
    </row>
    <row r="15" spans="1:7" ht="17.100000000000001" customHeight="1"/>
    <row r="16" spans="1:7" ht="19.5" customHeight="1">
      <c r="A16" s="593" t="s">
        <v>1154</v>
      </c>
      <c r="B16" s="593"/>
      <c r="C16" s="593"/>
      <c r="D16" s="593"/>
      <c r="E16" s="593"/>
      <c r="F16" s="593"/>
      <c r="G16" s="593"/>
    </row>
    <row r="17" spans="1:7" ht="19.5" customHeight="1">
      <c r="A17" s="594" t="s">
        <v>1155</v>
      </c>
      <c r="B17" s="594"/>
      <c r="C17" s="594"/>
      <c r="D17" s="594"/>
      <c r="E17" s="594"/>
      <c r="F17" s="594"/>
      <c r="G17" s="594"/>
    </row>
    <row r="18" spans="1:7" ht="19.5" customHeight="1">
      <c r="F18" s="328"/>
      <c r="G18" s="265" t="s">
        <v>856</v>
      </c>
    </row>
    <row r="19" spans="1:7" ht="19.5" customHeight="1">
      <c r="A19" s="333"/>
      <c r="B19" s="243">
        <v>2010</v>
      </c>
      <c r="C19" s="242">
        <v>2015</v>
      </c>
      <c r="D19" s="175">
        <v>2020</v>
      </c>
      <c r="E19" s="175">
        <v>2021</v>
      </c>
      <c r="F19" s="175">
        <v>2022</v>
      </c>
      <c r="G19" s="259"/>
    </row>
    <row r="20" spans="1:7" ht="5.25" customHeight="1">
      <c r="A20" s="335"/>
      <c r="B20" s="61"/>
      <c r="C20" s="60"/>
      <c r="D20" s="60"/>
      <c r="E20" s="60"/>
      <c r="F20" s="91"/>
      <c r="G20" s="91"/>
    </row>
    <row r="21" spans="1:7" ht="23.1" customHeight="1">
      <c r="A21" s="312" t="s">
        <v>621</v>
      </c>
      <c r="B21" s="345">
        <f>SUM(B23:B26)</f>
        <v>425914.2</v>
      </c>
      <c r="C21" s="251">
        <f>SUM(C23:C26)</f>
        <v>312267.59999999998</v>
      </c>
      <c r="D21" s="251">
        <v>462373.5</v>
      </c>
      <c r="E21" s="252" t="s">
        <v>559</v>
      </c>
      <c r="F21" s="252" t="s">
        <v>559</v>
      </c>
      <c r="G21" s="346" t="s">
        <v>622</v>
      </c>
    </row>
    <row r="22" spans="1:7" ht="23.1" customHeight="1">
      <c r="A22" s="293" t="s">
        <v>1144</v>
      </c>
      <c r="B22" s="344"/>
      <c r="C22" s="245"/>
      <c r="D22" s="91"/>
      <c r="G22" s="264" t="s">
        <v>1145</v>
      </c>
    </row>
    <row r="23" spans="1:7" ht="23.1" customHeight="1">
      <c r="A23" s="293" t="s">
        <v>1146</v>
      </c>
      <c r="B23" s="347">
        <v>5</v>
      </c>
      <c r="C23" s="248">
        <v>2</v>
      </c>
      <c r="D23" s="248">
        <v>2</v>
      </c>
      <c r="E23" s="255" t="s">
        <v>559</v>
      </c>
      <c r="F23" s="255" t="s">
        <v>559</v>
      </c>
      <c r="G23" s="264" t="s">
        <v>1147</v>
      </c>
    </row>
    <row r="24" spans="1:7" ht="23.1" customHeight="1">
      <c r="A24" s="293" t="s">
        <v>1148</v>
      </c>
      <c r="B24" s="249">
        <v>506.6</v>
      </c>
      <c r="C24" s="248">
        <v>30.1</v>
      </c>
      <c r="D24" s="248">
        <v>34.6</v>
      </c>
      <c r="E24" s="255" t="s">
        <v>559</v>
      </c>
      <c r="F24" s="255" t="s">
        <v>559</v>
      </c>
      <c r="G24" s="264" t="s">
        <v>1149</v>
      </c>
    </row>
    <row r="25" spans="1:7" ht="23.1" customHeight="1">
      <c r="A25" s="293" t="s">
        <v>1150</v>
      </c>
      <c r="B25" s="249">
        <v>1148.3</v>
      </c>
      <c r="C25" s="248">
        <v>555.20000000000005</v>
      </c>
      <c r="D25" s="248">
        <v>495.4</v>
      </c>
      <c r="E25" s="255" t="s">
        <v>559</v>
      </c>
      <c r="F25" s="255" t="s">
        <v>559</v>
      </c>
      <c r="G25" s="264" t="s">
        <v>1151</v>
      </c>
    </row>
    <row r="26" spans="1:7" ht="23.1" customHeight="1">
      <c r="A26" s="293" t="s">
        <v>1152</v>
      </c>
      <c r="B26" s="347">
        <v>424254.3</v>
      </c>
      <c r="C26" s="249">
        <v>311680.3</v>
      </c>
      <c r="D26" s="248">
        <v>461841.5</v>
      </c>
      <c r="E26" s="255" t="s">
        <v>559</v>
      </c>
      <c r="F26" s="255" t="s">
        <v>559</v>
      </c>
      <c r="G26" s="264" t="s">
        <v>1153</v>
      </c>
    </row>
    <row r="27" spans="1:7" ht="17.100000000000001" customHeight="1">
      <c r="A27" s="315"/>
      <c r="B27" s="347"/>
      <c r="C27" s="249"/>
      <c r="D27" s="249"/>
      <c r="E27" s="249"/>
      <c r="F27" s="249"/>
    </row>
    <row r="28" spans="1:7" ht="17.100000000000001" customHeight="1"/>
    <row r="29" spans="1:7" ht="19.7" customHeight="1">
      <c r="A29" s="593" t="s">
        <v>1156</v>
      </c>
      <c r="B29" s="593"/>
      <c r="C29" s="593"/>
      <c r="D29" s="593"/>
      <c r="E29" s="593"/>
      <c r="F29" s="593"/>
      <c r="G29" s="593"/>
    </row>
    <row r="30" spans="1:7" ht="19.7" customHeight="1">
      <c r="A30" s="594" t="s">
        <v>1157</v>
      </c>
      <c r="B30" s="594"/>
      <c r="C30" s="594"/>
      <c r="D30" s="594"/>
      <c r="E30" s="594"/>
      <c r="F30" s="594"/>
      <c r="G30" s="594"/>
    </row>
    <row r="31" spans="1:7" ht="19.7" customHeight="1">
      <c r="G31" s="348" t="s">
        <v>856</v>
      </c>
    </row>
    <row r="32" spans="1:7" ht="19.7" customHeight="1">
      <c r="A32" s="333"/>
      <c r="B32" s="243">
        <v>2010</v>
      </c>
      <c r="C32" s="242">
        <v>2015</v>
      </c>
      <c r="D32" s="175">
        <v>2020</v>
      </c>
      <c r="E32" s="175">
        <v>2021</v>
      </c>
      <c r="F32" s="175">
        <v>2022</v>
      </c>
      <c r="G32" s="259"/>
    </row>
    <row r="33" spans="1:7" ht="6" customHeight="1">
      <c r="A33" s="335"/>
      <c r="B33" s="61"/>
      <c r="C33" s="60"/>
      <c r="D33" s="60"/>
      <c r="E33" s="91"/>
      <c r="F33" s="91"/>
      <c r="G33" s="91"/>
    </row>
    <row r="34" spans="1:7" ht="23.1" customHeight="1">
      <c r="A34" s="312" t="s">
        <v>621</v>
      </c>
      <c r="B34" s="349">
        <f>SUM(B36:B39)</f>
        <v>207445.1</v>
      </c>
      <c r="C34" s="349">
        <f>SUM(C36:C39)</f>
        <v>31142.830418000001</v>
      </c>
      <c r="D34" s="349">
        <v>25815.3</v>
      </c>
      <c r="E34" s="252" t="s">
        <v>559</v>
      </c>
      <c r="F34" s="252" t="s">
        <v>559</v>
      </c>
      <c r="G34" s="346" t="s">
        <v>622</v>
      </c>
    </row>
    <row r="35" spans="1:7" ht="23.1" customHeight="1">
      <c r="A35" s="293" t="s">
        <v>1144</v>
      </c>
      <c r="B35" s="344"/>
      <c r="C35" s="91"/>
      <c r="D35" s="91"/>
      <c r="G35" s="264" t="s">
        <v>1145</v>
      </c>
    </row>
    <row r="36" spans="1:7" ht="23.1" customHeight="1">
      <c r="A36" s="293" t="s">
        <v>1146</v>
      </c>
      <c r="B36" s="248">
        <v>0</v>
      </c>
      <c r="C36" s="249" t="s">
        <v>25</v>
      </c>
      <c r="D36" s="249" t="s">
        <v>25</v>
      </c>
      <c r="E36" s="255" t="s">
        <v>559</v>
      </c>
      <c r="F36" s="255" t="s">
        <v>559</v>
      </c>
      <c r="G36" s="264" t="s">
        <v>1147</v>
      </c>
    </row>
    <row r="37" spans="1:7" ht="23.1" customHeight="1">
      <c r="A37" s="293" t="s">
        <v>1148</v>
      </c>
      <c r="B37" s="249">
        <v>4.7</v>
      </c>
      <c r="C37" s="248">
        <v>0.20628200000000002</v>
      </c>
      <c r="D37" s="248">
        <v>0</v>
      </c>
      <c r="E37" s="255" t="s">
        <v>559</v>
      </c>
      <c r="F37" s="255" t="s">
        <v>559</v>
      </c>
      <c r="G37" s="264" t="s">
        <v>1149</v>
      </c>
    </row>
    <row r="38" spans="1:7" ht="23.1" customHeight="1">
      <c r="A38" s="293" t="s">
        <v>1150</v>
      </c>
      <c r="B38" s="249">
        <v>89.9</v>
      </c>
      <c r="C38" s="248">
        <v>66.07553999999999</v>
      </c>
      <c r="D38" s="248">
        <v>89.3</v>
      </c>
      <c r="E38" s="255" t="s">
        <v>559</v>
      </c>
      <c r="F38" s="255" t="s">
        <v>559</v>
      </c>
      <c r="G38" s="264" t="s">
        <v>1151</v>
      </c>
    </row>
    <row r="39" spans="1:7" ht="23.1" customHeight="1">
      <c r="A39" s="293" t="s">
        <v>1152</v>
      </c>
      <c r="B39" s="347">
        <v>207350.5</v>
      </c>
      <c r="C39" s="249">
        <v>31076.548596000001</v>
      </c>
      <c r="D39" s="248">
        <v>25726</v>
      </c>
      <c r="E39" s="255" t="s">
        <v>559</v>
      </c>
      <c r="F39" s="255" t="s">
        <v>559</v>
      </c>
      <c r="G39" s="264" t="s">
        <v>1153</v>
      </c>
    </row>
  </sheetData>
  <mergeCells count="9">
    <mergeCell ref="A17:G17"/>
    <mergeCell ref="A29:G29"/>
    <mergeCell ref="A30:G30"/>
    <mergeCell ref="D5:G5"/>
    <mergeCell ref="A1:G1"/>
    <mergeCell ref="A2:G2"/>
    <mergeCell ref="A3:G3"/>
    <mergeCell ref="A4:G4"/>
    <mergeCell ref="A16:G16"/>
  </mergeCells>
  <pageMargins left="0.39370078740157483" right="0.39370078740157483" top="0.78740157480314965" bottom="0.78740157480314965" header="0.31496062992125984" footer="0.31496062992125984"/>
  <pageSetup paperSize="9" scale="95" orientation="portrait" r:id="rId1"/>
  <headerFooter>
    <oddFooter>&amp;C&amp;11 69</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zoomScaleNormal="100" workbookViewId="0">
      <selection sqref="A1:G1"/>
    </sheetView>
  </sheetViews>
  <sheetFormatPr defaultColWidth="7.83203125" defaultRowHeight="12"/>
  <cols>
    <col min="1" max="1" width="35.5" customWidth="1"/>
    <col min="2" max="6" width="12.33203125" customWidth="1"/>
    <col min="7" max="7" width="35.5" customWidth="1"/>
  </cols>
  <sheetData>
    <row r="1" spans="1:7" ht="19.7" customHeight="1">
      <c r="A1" s="593" t="s">
        <v>1158</v>
      </c>
      <c r="B1" s="593"/>
      <c r="C1" s="593"/>
      <c r="D1" s="593"/>
      <c r="E1" s="593"/>
      <c r="F1" s="593"/>
      <c r="G1" s="593"/>
    </row>
    <row r="2" spans="1:7" ht="19.7" customHeight="1">
      <c r="A2" s="594" t="s">
        <v>1159</v>
      </c>
      <c r="B2" s="594"/>
      <c r="C2" s="594"/>
      <c r="D2" s="594"/>
      <c r="E2" s="594"/>
      <c r="F2" s="594"/>
      <c r="G2" s="594"/>
    </row>
    <row r="3" spans="1:7" ht="19.7" customHeight="1">
      <c r="A3" s="734" t="s">
        <v>1160</v>
      </c>
      <c r="B3" s="734"/>
      <c r="C3" s="734"/>
      <c r="D3" s="734"/>
      <c r="E3" s="734"/>
      <c r="F3" s="734"/>
      <c r="G3" s="734"/>
    </row>
    <row r="4" spans="1:7" ht="19.7" customHeight="1">
      <c r="A4" s="351"/>
      <c r="B4" s="243">
        <v>2010</v>
      </c>
      <c r="C4" s="242">
        <v>2015</v>
      </c>
      <c r="D4" s="175">
        <v>2020</v>
      </c>
      <c r="E4" s="175">
        <v>2021</v>
      </c>
      <c r="F4" s="175">
        <v>2022</v>
      </c>
      <c r="G4" s="334"/>
    </row>
    <row r="5" spans="1:7" ht="5.25" customHeight="1">
      <c r="A5" s="352"/>
      <c r="B5" s="353"/>
      <c r="C5" s="354"/>
      <c r="D5" s="354"/>
      <c r="E5" s="354"/>
      <c r="F5" s="91"/>
      <c r="G5" s="91"/>
    </row>
    <row r="6" spans="1:7" ht="19.7" customHeight="1">
      <c r="A6" s="355" t="s">
        <v>621</v>
      </c>
      <c r="B6" s="356">
        <v>425914.2</v>
      </c>
      <c r="C6" s="357">
        <v>312267.59999999998</v>
      </c>
      <c r="D6" s="357">
        <v>462373.5</v>
      </c>
      <c r="E6" s="252" t="s">
        <v>559</v>
      </c>
      <c r="F6" s="252" t="s">
        <v>559</v>
      </c>
      <c r="G6" s="346" t="s">
        <v>622</v>
      </c>
    </row>
    <row r="7" spans="1:7" ht="19.7" customHeight="1">
      <c r="A7" s="358" t="s">
        <v>1161</v>
      </c>
      <c r="B7" s="357">
        <v>419191.8</v>
      </c>
      <c r="C7" s="357">
        <v>306214.3</v>
      </c>
      <c r="D7" s="357">
        <v>456423.8</v>
      </c>
      <c r="E7" s="252" t="s">
        <v>559</v>
      </c>
      <c r="F7" s="252" t="s">
        <v>559</v>
      </c>
      <c r="G7" s="359" t="s">
        <v>1162</v>
      </c>
    </row>
    <row r="8" spans="1:7" ht="32.450000000000003" customHeight="1">
      <c r="A8" s="360" t="s">
        <v>1163</v>
      </c>
      <c r="B8" s="361">
        <v>8568.2000000000007</v>
      </c>
      <c r="C8" s="362">
        <v>8736.7999999999993</v>
      </c>
      <c r="D8" s="362">
        <v>5315.4</v>
      </c>
      <c r="E8" s="255" t="s">
        <v>559</v>
      </c>
      <c r="F8" s="255" t="s">
        <v>559</v>
      </c>
      <c r="G8" s="295" t="s">
        <v>1164</v>
      </c>
    </row>
    <row r="9" spans="1:7" ht="32.450000000000003" customHeight="1">
      <c r="A9" s="360" t="s">
        <v>1165</v>
      </c>
      <c r="B9" s="363">
        <v>347688.1</v>
      </c>
      <c r="C9" s="363">
        <v>257861.9</v>
      </c>
      <c r="D9" s="363">
        <v>391077.9</v>
      </c>
      <c r="E9" s="255" t="s">
        <v>559</v>
      </c>
      <c r="F9" s="255" t="s">
        <v>559</v>
      </c>
      <c r="G9" s="292" t="s">
        <v>1166</v>
      </c>
    </row>
    <row r="10" spans="1:7" ht="32.450000000000003" customHeight="1">
      <c r="A10" s="364" t="s">
        <v>1167</v>
      </c>
      <c r="B10" s="361">
        <v>37071.300000000003</v>
      </c>
      <c r="C10" s="361">
        <v>12084.7</v>
      </c>
      <c r="D10" s="361">
        <v>14576.7</v>
      </c>
      <c r="E10" s="255" t="s">
        <v>559</v>
      </c>
      <c r="F10" s="255" t="s">
        <v>559</v>
      </c>
      <c r="G10" s="297" t="s">
        <v>1168</v>
      </c>
    </row>
    <row r="11" spans="1:7" ht="21" customHeight="1">
      <c r="A11" s="364" t="s">
        <v>1169</v>
      </c>
      <c r="B11" s="361">
        <v>267544.90000000002</v>
      </c>
      <c r="C11" s="363">
        <v>238156.6</v>
      </c>
      <c r="D11" s="331">
        <v>366901</v>
      </c>
      <c r="E11" s="255" t="s">
        <v>559</v>
      </c>
      <c r="F11" s="255" t="s">
        <v>559</v>
      </c>
      <c r="G11" s="297" t="s">
        <v>1170</v>
      </c>
    </row>
    <row r="12" spans="1:7" ht="49.5" customHeight="1">
      <c r="A12" s="364" t="s">
        <v>1171</v>
      </c>
      <c r="B12" s="363">
        <v>16819</v>
      </c>
      <c r="C12" s="361">
        <v>1921.6</v>
      </c>
      <c r="D12" s="91">
        <v>9299.7000000000007</v>
      </c>
      <c r="E12" s="255" t="s">
        <v>559</v>
      </c>
      <c r="F12" s="255" t="s">
        <v>559</v>
      </c>
      <c r="G12" s="365" t="s">
        <v>1172</v>
      </c>
    </row>
    <row r="13" spans="1:7" ht="32.450000000000003" customHeight="1">
      <c r="A13" s="366" t="s">
        <v>1173</v>
      </c>
      <c r="B13" s="363">
        <v>50011.7</v>
      </c>
      <c r="C13" s="363">
        <v>31000.5</v>
      </c>
      <c r="D13" s="331">
        <v>52311</v>
      </c>
      <c r="E13" s="255" t="s">
        <v>559</v>
      </c>
      <c r="F13" s="255" t="s">
        <v>559</v>
      </c>
      <c r="G13" s="292" t="s">
        <v>1174</v>
      </c>
    </row>
    <row r="14" spans="1:7" ht="17.100000000000001" customHeight="1">
      <c r="A14" s="364" t="s">
        <v>1144</v>
      </c>
      <c r="B14" s="363"/>
      <c r="C14" s="361"/>
      <c r="D14" s="91"/>
      <c r="E14" s="255"/>
      <c r="F14" s="255"/>
      <c r="G14" s="297" t="s">
        <v>1145</v>
      </c>
    </row>
    <row r="15" spans="1:7" ht="32.450000000000003" customHeight="1">
      <c r="A15" s="364" t="s">
        <v>1175</v>
      </c>
      <c r="B15" s="367">
        <v>7245.4</v>
      </c>
      <c r="C15" s="361">
        <v>4222.2</v>
      </c>
      <c r="D15" s="91">
        <v>4158.7</v>
      </c>
      <c r="E15" s="255" t="s">
        <v>559</v>
      </c>
      <c r="F15" s="255" t="s">
        <v>559</v>
      </c>
      <c r="G15" s="297" t="s">
        <v>1176</v>
      </c>
    </row>
    <row r="16" spans="1:7" ht="17.100000000000001" customHeight="1">
      <c r="A16" s="368" t="s">
        <v>1177</v>
      </c>
      <c r="B16" s="367">
        <v>1522.2</v>
      </c>
      <c r="C16" s="361">
        <v>939.2</v>
      </c>
      <c r="D16" s="363">
        <v>325.8</v>
      </c>
      <c r="E16" s="255" t="s">
        <v>559</v>
      </c>
      <c r="F16" s="255" t="s">
        <v>559</v>
      </c>
      <c r="G16" s="369" t="s">
        <v>1178</v>
      </c>
    </row>
    <row r="17" spans="1:7" ht="32.450000000000003" customHeight="1">
      <c r="A17" s="364" t="s">
        <v>1179</v>
      </c>
      <c r="B17" s="367">
        <v>2679</v>
      </c>
      <c r="C17" s="361">
        <v>703.3</v>
      </c>
      <c r="D17" s="91">
        <v>1482.2</v>
      </c>
      <c r="E17" s="255" t="s">
        <v>559</v>
      </c>
      <c r="F17" s="255" t="s">
        <v>559</v>
      </c>
      <c r="G17" s="365" t="s">
        <v>1180</v>
      </c>
    </row>
    <row r="18" spans="1:7" ht="63.6" customHeight="1">
      <c r="A18" s="364" t="s">
        <v>1181</v>
      </c>
      <c r="B18" s="367">
        <v>615.4</v>
      </c>
      <c r="C18" s="361">
        <v>10.8</v>
      </c>
      <c r="D18" s="91">
        <v>14.7</v>
      </c>
      <c r="E18" s="255" t="s">
        <v>559</v>
      </c>
      <c r="F18" s="255" t="s">
        <v>559</v>
      </c>
      <c r="G18" s="370" t="s">
        <v>1182</v>
      </c>
    </row>
    <row r="19" spans="1:7" ht="21.6" customHeight="1">
      <c r="A19" s="364" t="s">
        <v>1183</v>
      </c>
      <c r="B19" s="371">
        <v>32844.199999999997</v>
      </c>
      <c r="C19" s="361">
        <v>20725.599999999999</v>
      </c>
      <c r="D19" s="331">
        <v>43650</v>
      </c>
      <c r="E19" s="255" t="s">
        <v>559</v>
      </c>
      <c r="F19" s="255" t="s">
        <v>559</v>
      </c>
      <c r="G19" s="297" t="s">
        <v>1184</v>
      </c>
    </row>
    <row r="20" spans="1:7" ht="48.6" customHeight="1">
      <c r="A20" s="360" t="s">
        <v>1185</v>
      </c>
      <c r="B20" s="367">
        <v>8641</v>
      </c>
      <c r="C20" s="361">
        <v>6597.5</v>
      </c>
      <c r="D20" s="91">
        <v>5333.7</v>
      </c>
      <c r="E20" s="255" t="s">
        <v>559</v>
      </c>
      <c r="F20" s="255" t="s">
        <v>559</v>
      </c>
      <c r="G20" s="295" t="s">
        <v>1186</v>
      </c>
    </row>
    <row r="21" spans="1:7" ht="47.25" customHeight="1">
      <c r="A21" s="360" t="s">
        <v>1187</v>
      </c>
      <c r="B21" s="367">
        <v>1698.7</v>
      </c>
      <c r="C21" s="361">
        <v>594.20000000000005</v>
      </c>
      <c r="D21" s="91">
        <v>338.3</v>
      </c>
      <c r="E21" s="255" t="s">
        <v>559</v>
      </c>
      <c r="F21" s="255" t="s">
        <v>559</v>
      </c>
      <c r="G21" s="295" t="s">
        <v>1188</v>
      </c>
    </row>
    <row r="22" spans="1:7" ht="49.5" customHeight="1">
      <c r="A22" s="364" t="s">
        <v>1189</v>
      </c>
      <c r="B22" s="371">
        <v>842.8</v>
      </c>
      <c r="C22" s="363">
        <v>180</v>
      </c>
      <c r="D22" s="91">
        <v>10.4</v>
      </c>
      <c r="E22" s="255" t="s">
        <v>559</v>
      </c>
      <c r="F22" s="255" t="s">
        <v>559</v>
      </c>
      <c r="G22" s="370" t="s">
        <v>1190</v>
      </c>
    </row>
    <row r="23" spans="1:7" ht="19.5" customHeight="1">
      <c r="A23" s="372" t="s">
        <v>1191</v>
      </c>
      <c r="B23" s="363">
        <v>329.4</v>
      </c>
      <c r="C23" s="361">
        <v>376.2</v>
      </c>
      <c r="D23" s="91">
        <v>14.5</v>
      </c>
      <c r="E23" s="255" t="s">
        <v>559</v>
      </c>
      <c r="F23" s="255" t="s">
        <v>559</v>
      </c>
      <c r="G23" s="262" t="s">
        <v>1192</v>
      </c>
    </row>
    <row r="24" spans="1:7" ht="32.450000000000003" customHeight="1">
      <c r="A24" s="372" t="s">
        <v>1193</v>
      </c>
      <c r="B24" s="371">
        <v>2254.6999999999998</v>
      </c>
      <c r="C24" s="363">
        <v>1047.2</v>
      </c>
      <c r="D24" s="363">
        <v>2033</v>
      </c>
      <c r="E24" s="255" t="s">
        <v>559</v>
      </c>
      <c r="F24" s="255" t="s">
        <v>559</v>
      </c>
      <c r="G24" s="262" t="s">
        <v>1194</v>
      </c>
    </row>
    <row r="25" spans="1:7" ht="19.7" customHeight="1">
      <c r="A25" s="358" t="s">
        <v>1195</v>
      </c>
      <c r="B25" s="373">
        <v>6722.4</v>
      </c>
      <c r="C25" s="355">
        <v>6053.3</v>
      </c>
      <c r="D25" s="374">
        <v>5949.7</v>
      </c>
      <c r="E25" s="252" t="s">
        <v>559</v>
      </c>
      <c r="F25" s="252" t="s">
        <v>559</v>
      </c>
      <c r="G25" s="375" t="s">
        <v>1196</v>
      </c>
    </row>
    <row r="26" spans="1:7" ht="15">
      <c r="A26" s="91"/>
    </row>
  </sheetData>
  <mergeCells count="3">
    <mergeCell ref="A1:G1"/>
    <mergeCell ref="A2:G2"/>
    <mergeCell ref="A3:G3"/>
  </mergeCells>
  <pageMargins left="0.35433070866141736" right="0.35433070866141736" top="0.70866141732283472" bottom="0.78740157480314965" header="0.31496062992125984" footer="0.31496062992125984"/>
  <pageSetup paperSize="9" scale="90" orientation="portrait" r:id="rId1"/>
  <headerFooter>
    <oddFooter>&amp;C&amp;11 70</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zoomScaleNormal="100" workbookViewId="0">
      <selection sqref="A1:H1"/>
    </sheetView>
  </sheetViews>
  <sheetFormatPr defaultColWidth="0.83203125" defaultRowHeight="12"/>
  <cols>
    <col min="1" max="1" width="59" customWidth="1"/>
    <col min="2" max="2" width="18.6640625" customWidth="1"/>
    <col min="3" max="7" width="10.83203125" customWidth="1"/>
    <col min="8" max="8" width="59" customWidth="1"/>
  </cols>
  <sheetData>
    <row r="1" spans="1:8" ht="19.7" customHeight="1">
      <c r="A1" s="593" t="s">
        <v>1197</v>
      </c>
      <c r="B1" s="593"/>
      <c r="C1" s="593"/>
      <c r="D1" s="593"/>
      <c r="E1" s="593"/>
      <c r="F1" s="593"/>
      <c r="G1" s="593"/>
      <c r="H1" s="593"/>
    </row>
    <row r="2" spans="1:8" ht="19.7" customHeight="1">
      <c r="A2" s="594" t="s">
        <v>1198</v>
      </c>
      <c r="B2" s="594"/>
      <c r="C2" s="594"/>
      <c r="D2" s="594"/>
      <c r="E2" s="594"/>
      <c r="F2" s="594"/>
      <c r="G2" s="594"/>
      <c r="H2" s="594"/>
    </row>
    <row r="3" spans="1:8" ht="19.7" customHeight="1">
      <c r="A3" s="328"/>
      <c r="B3" s="328"/>
      <c r="C3" s="328"/>
      <c r="D3" s="328"/>
      <c r="E3" s="328"/>
      <c r="F3" s="328"/>
      <c r="G3" s="328"/>
      <c r="H3" s="302" t="s">
        <v>856</v>
      </c>
    </row>
    <row r="4" spans="1:8" ht="32.25" customHeight="1">
      <c r="A4" s="95"/>
      <c r="B4" s="376" t="s">
        <v>1199</v>
      </c>
      <c r="C4" s="736" t="s">
        <v>1200</v>
      </c>
      <c r="D4" s="738">
        <v>2015</v>
      </c>
      <c r="E4" s="740">
        <v>2020</v>
      </c>
      <c r="F4" s="740">
        <v>2021</v>
      </c>
      <c r="G4" s="740">
        <v>2022</v>
      </c>
      <c r="H4" s="91"/>
    </row>
    <row r="5" spans="1:8" ht="36.75" customHeight="1">
      <c r="A5" s="377"/>
      <c r="B5" s="378" t="s">
        <v>1201</v>
      </c>
      <c r="C5" s="737"/>
      <c r="D5" s="739"/>
      <c r="E5" s="741"/>
      <c r="F5" s="741"/>
      <c r="G5" s="741"/>
      <c r="H5" s="379"/>
    </row>
    <row r="6" spans="1:8" ht="6" customHeight="1">
      <c r="A6" s="380"/>
      <c r="B6" s="380"/>
      <c r="C6" s="380"/>
      <c r="D6" s="381"/>
      <c r="E6" s="381"/>
      <c r="F6" s="381"/>
      <c r="G6" s="381"/>
      <c r="H6" s="91"/>
    </row>
    <row r="7" spans="1:8" ht="16.350000000000001" customHeight="1">
      <c r="A7" s="382" t="s">
        <v>1202</v>
      </c>
      <c r="B7" s="383" t="s">
        <v>1203</v>
      </c>
      <c r="C7" s="384">
        <v>145710.70000000001</v>
      </c>
      <c r="D7" s="384">
        <f>SUM(D8:D20)</f>
        <v>92463.7</v>
      </c>
      <c r="E7" s="384">
        <v>100524.6</v>
      </c>
      <c r="F7" s="252" t="s">
        <v>559</v>
      </c>
      <c r="G7" s="252" t="s">
        <v>559</v>
      </c>
      <c r="H7" s="346" t="s">
        <v>1204</v>
      </c>
    </row>
    <row r="8" spans="1:8" ht="16.350000000000001" customHeight="1">
      <c r="A8" s="385" t="s">
        <v>1205</v>
      </c>
      <c r="B8" s="386" t="s">
        <v>1206</v>
      </c>
      <c r="C8" s="249">
        <v>330.6</v>
      </c>
      <c r="D8" s="249">
        <v>65.3</v>
      </c>
      <c r="E8" s="91">
        <v>111.2</v>
      </c>
      <c r="F8" s="255" t="s">
        <v>559</v>
      </c>
      <c r="G8" s="255" t="s">
        <v>559</v>
      </c>
      <c r="H8" s="94" t="s">
        <v>1207</v>
      </c>
    </row>
    <row r="9" spans="1:8" ht="28.35" customHeight="1">
      <c r="A9" s="385" t="s">
        <v>1208</v>
      </c>
      <c r="B9" s="387" t="s">
        <v>1209</v>
      </c>
      <c r="C9" s="249">
        <v>2773.2</v>
      </c>
      <c r="D9" s="249">
        <v>443.2</v>
      </c>
      <c r="E9" s="331">
        <v>320</v>
      </c>
      <c r="F9" s="255" t="s">
        <v>559</v>
      </c>
      <c r="G9" s="255" t="s">
        <v>559</v>
      </c>
      <c r="H9" s="94" t="s">
        <v>1210</v>
      </c>
    </row>
    <row r="10" spans="1:8" ht="16.350000000000001" customHeight="1">
      <c r="A10" s="385" t="s">
        <v>1211</v>
      </c>
      <c r="B10" s="386" t="s">
        <v>1212</v>
      </c>
      <c r="C10" s="249">
        <v>147.4</v>
      </c>
      <c r="D10" s="249">
        <v>651.1</v>
      </c>
      <c r="E10" s="91">
        <v>549.79999999999995</v>
      </c>
      <c r="F10" s="255" t="s">
        <v>559</v>
      </c>
      <c r="G10" s="255" t="s">
        <v>559</v>
      </c>
      <c r="H10" s="92" t="s">
        <v>1213</v>
      </c>
    </row>
    <row r="11" spans="1:8" ht="16.350000000000001" customHeight="1">
      <c r="A11" s="385" t="s">
        <v>1214</v>
      </c>
      <c r="B11" s="386" t="s">
        <v>1215</v>
      </c>
      <c r="C11" s="249">
        <v>295.8</v>
      </c>
      <c r="D11" s="249">
        <v>86.7</v>
      </c>
      <c r="E11" s="91">
        <v>63.5</v>
      </c>
      <c r="F11" s="255" t="s">
        <v>559</v>
      </c>
      <c r="G11" s="255" t="s">
        <v>559</v>
      </c>
      <c r="H11" s="94" t="s">
        <v>1216</v>
      </c>
    </row>
    <row r="12" spans="1:8" ht="16.350000000000001" customHeight="1">
      <c r="A12" s="385" t="s">
        <v>1217</v>
      </c>
      <c r="B12" s="386" t="s">
        <v>1218</v>
      </c>
      <c r="C12" s="249" t="s">
        <v>559</v>
      </c>
      <c r="D12" s="249">
        <v>24</v>
      </c>
      <c r="E12" s="91">
        <v>0.3</v>
      </c>
      <c r="F12" s="255" t="s">
        <v>559</v>
      </c>
      <c r="G12" s="255" t="s">
        <v>559</v>
      </c>
      <c r="H12" s="94" t="s">
        <v>1219</v>
      </c>
    </row>
    <row r="13" spans="1:8" ht="16.350000000000001" customHeight="1">
      <c r="A13" s="385" t="s">
        <v>1220</v>
      </c>
      <c r="B13" s="387" t="s">
        <v>1221</v>
      </c>
      <c r="C13" s="249">
        <v>9564.4</v>
      </c>
      <c r="D13" s="249">
        <v>6515.8</v>
      </c>
      <c r="E13" s="91">
        <v>5356.2</v>
      </c>
      <c r="F13" s="255" t="s">
        <v>559</v>
      </c>
      <c r="G13" s="255" t="s">
        <v>559</v>
      </c>
      <c r="H13" s="92" t="s">
        <v>1222</v>
      </c>
    </row>
    <row r="14" spans="1:8" ht="16.350000000000001" customHeight="1">
      <c r="A14" s="405" t="s">
        <v>1223</v>
      </c>
      <c r="B14" s="386" t="s">
        <v>1224</v>
      </c>
      <c r="C14" s="249">
        <v>110658.2</v>
      </c>
      <c r="D14" s="249">
        <v>58958.1</v>
      </c>
      <c r="E14" s="91">
        <v>43068.9</v>
      </c>
      <c r="F14" s="255" t="s">
        <v>559</v>
      </c>
      <c r="G14" s="255" t="s">
        <v>559</v>
      </c>
      <c r="H14" s="94" t="s">
        <v>1225</v>
      </c>
    </row>
    <row r="15" spans="1:8" ht="16.350000000000001" customHeight="1">
      <c r="A15" s="385" t="s">
        <v>1226</v>
      </c>
      <c r="B15" s="386" t="s">
        <v>1227</v>
      </c>
      <c r="C15" s="249">
        <v>33.6</v>
      </c>
      <c r="D15" s="249">
        <v>0.4</v>
      </c>
      <c r="E15" s="249">
        <v>2.1</v>
      </c>
      <c r="F15" s="255" t="s">
        <v>559</v>
      </c>
      <c r="G15" s="255" t="s">
        <v>559</v>
      </c>
      <c r="H15" s="94" t="s">
        <v>1228</v>
      </c>
    </row>
    <row r="16" spans="1:8" ht="28.35" customHeight="1">
      <c r="A16" s="385" t="s">
        <v>1229</v>
      </c>
      <c r="B16" s="386" t="s">
        <v>1230</v>
      </c>
      <c r="C16" s="249">
        <v>6125.2</v>
      </c>
      <c r="D16" s="249">
        <v>13718.7</v>
      </c>
      <c r="E16" s="91">
        <v>36553.699999999997</v>
      </c>
      <c r="F16" s="255" t="s">
        <v>559</v>
      </c>
      <c r="G16" s="255" t="s">
        <v>559</v>
      </c>
      <c r="H16" s="94" t="s">
        <v>1231</v>
      </c>
    </row>
    <row r="17" spans="1:8" ht="16.350000000000001" customHeight="1">
      <c r="A17" s="385" t="s">
        <v>1232</v>
      </c>
      <c r="B17" s="386" t="s">
        <v>1233</v>
      </c>
      <c r="C17" s="249">
        <v>0</v>
      </c>
      <c r="D17" s="249">
        <v>0</v>
      </c>
      <c r="E17" s="249">
        <v>0</v>
      </c>
      <c r="F17" s="255" t="s">
        <v>559</v>
      </c>
      <c r="G17" s="255" t="s">
        <v>559</v>
      </c>
      <c r="H17" s="94" t="s">
        <v>1234</v>
      </c>
    </row>
    <row r="18" spans="1:8" ht="28.35" customHeight="1">
      <c r="A18" s="385" t="s">
        <v>1235</v>
      </c>
      <c r="B18" s="386" t="s">
        <v>1236</v>
      </c>
      <c r="C18" s="249">
        <v>99.3</v>
      </c>
      <c r="D18" s="249">
        <v>29</v>
      </c>
      <c r="E18" s="91">
        <v>13.5</v>
      </c>
      <c r="F18" s="255" t="s">
        <v>559</v>
      </c>
      <c r="G18" s="255" t="s">
        <v>559</v>
      </c>
      <c r="H18" s="94" t="s">
        <v>1237</v>
      </c>
    </row>
    <row r="19" spans="1:8" ht="28.35" customHeight="1">
      <c r="A19" s="385" t="s">
        <v>1238</v>
      </c>
      <c r="B19" s="386" t="s">
        <v>1239</v>
      </c>
      <c r="C19" s="249">
        <v>9244.5</v>
      </c>
      <c r="D19" s="249">
        <v>10763.3</v>
      </c>
      <c r="E19" s="249">
        <v>13501.3</v>
      </c>
      <c r="F19" s="255" t="s">
        <v>559</v>
      </c>
      <c r="G19" s="255" t="s">
        <v>559</v>
      </c>
      <c r="H19" s="94" t="s">
        <v>1240</v>
      </c>
    </row>
    <row r="20" spans="1:8" ht="28.35" customHeight="1">
      <c r="A20" s="385" t="s">
        <v>1241</v>
      </c>
      <c r="B20" s="386" t="s">
        <v>1242</v>
      </c>
      <c r="C20" s="249">
        <v>6438.5</v>
      </c>
      <c r="D20" s="249">
        <v>1208.0999999999999</v>
      </c>
      <c r="E20" s="249">
        <v>984.1</v>
      </c>
      <c r="F20" s="255" t="s">
        <v>559</v>
      </c>
      <c r="G20" s="255" t="s">
        <v>559</v>
      </c>
      <c r="H20" s="94" t="s">
        <v>1243</v>
      </c>
    </row>
    <row r="21" spans="1:8" ht="16.350000000000001" customHeight="1">
      <c r="A21" s="388" t="s">
        <v>1244</v>
      </c>
      <c r="B21" s="383" t="s">
        <v>1203</v>
      </c>
      <c r="C21" s="384" t="s">
        <v>559</v>
      </c>
      <c r="D21" s="384">
        <f>SUM(D22:D26)</f>
        <v>1940.5</v>
      </c>
      <c r="E21" s="384">
        <v>2641.3</v>
      </c>
      <c r="F21" s="252" t="s">
        <v>559</v>
      </c>
      <c r="G21" s="252" t="s">
        <v>559</v>
      </c>
      <c r="H21" s="346" t="s">
        <v>1245</v>
      </c>
    </row>
    <row r="22" spans="1:8" ht="28.35" customHeight="1">
      <c r="A22" s="385" t="s">
        <v>1246</v>
      </c>
      <c r="B22" s="386" t="s">
        <v>1247</v>
      </c>
      <c r="C22" s="249" t="s">
        <v>559</v>
      </c>
      <c r="D22" s="249">
        <v>34.9</v>
      </c>
      <c r="E22" s="91">
        <v>2578.4</v>
      </c>
      <c r="F22" s="255" t="s">
        <v>559</v>
      </c>
      <c r="G22" s="255" t="s">
        <v>559</v>
      </c>
      <c r="H22" s="94" t="s">
        <v>1248</v>
      </c>
    </row>
    <row r="23" spans="1:8" ht="16.350000000000001" customHeight="1">
      <c r="A23" s="385" t="s">
        <v>1249</v>
      </c>
      <c r="B23" s="386" t="s">
        <v>1250</v>
      </c>
      <c r="C23" s="249" t="s">
        <v>559</v>
      </c>
      <c r="D23" s="249">
        <v>163.1</v>
      </c>
      <c r="E23" s="91">
        <v>32.299999999999997</v>
      </c>
      <c r="F23" s="255" t="s">
        <v>559</v>
      </c>
      <c r="G23" s="255" t="s">
        <v>559</v>
      </c>
      <c r="H23" s="92" t="s">
        <v>1251</v>
      </c>
    </row>
    <row r="24" spans="1:8" ht="28.35" customHeight="1">
      <c r="A24" s="385" t="s">
        <v>1252</v>
      </c>
      <c r="B24" s="386" t="s">
        <v>1253</v>
      </c>
      <c r="C24" s="249" t="s">
        <v>559</v>
      </c>
      <c r="D24" s="249">
        <v>57.6</v>
      </c>
      <c r="E24" s="91">
        <v>15.3</v>
      </c>
      <c r="F24" s="255" t="s">
        <v>559</v>
      </c>
      <c r="G24" s="255" t="s">
        <v>559</v>
      </c>
      <c r="H24" s="94" t="s">
        <v>1254</v>
      </c>
    </row>
    <row r="25" spans="1:8" ht="16.350000000000001" customHeight="1">
      <c r="A25" s="385" t="s">
        <v>1255</v>
      </c>
      <c r="B25" s="386" t="s">
        <v>1256</v>
      </c>
      <c r="C25" s="249" t="s">
        <v>559</v>
      </c>
      <c r="D25" s="249">
        <v>0</v>
      </c>
      <c r="E25" s="249">
        <v>0</v>
      </c>
      <c r="F25" s="255" t="s">
        <v>559</v>
      </c>
      <c r="G25" s="255" t="s">
        <v>559</v>
      </c>
      <c r="H25" s="94" t="s">
        <v>1257</v>
      </c>
    </row>
    <row r="26" spans="1:8" ht="28.35" customHeight="1">
      <c r="A26" s="385" t="s">
        <v>1258</v>
      </c>
      <c r="B26" s="386" t="s">
        <v>1259</v>
      </c>
      <c r="C26" s="249" t="s">
        <v>559</v>
      </c>
      <c r="D26" s="249">
        <v>1684.9</v>
      </c>
      <c r="E26" s="249">
        <v>15.3</v>
      </c>
      <c r="F26" s="255" t="s">
        <v>559</v>
      </c>
      <c r="G26" s="255" t="s">
        <v>559</v>
      </c>
      <c r="H26" s="94" t="s">
        <v>1260</v>
      </c>
    </row>
    <row r="27" spans="1:8" ht="7.5" customHeight="1">
      <c r="A27" s="389"/>
      <c r="B27" s="91"/>
      <c r="C27" s="91"/>
      <c r="D27" s="91"/>
      <c r="E27" s="91"/>
      <c r="F27" s="91"/>
      <c r="G27" s="91"/>
      <c r="H27" s="91"/>
    </row>
    <row r="28" spans="1:8" ht="28.5" customHeight="1">
      <c r="A28" s="735" t="s">
        <v>1261</v>
      </c>
      <c r="B28" s="735"/>
      <c r="C28" s="735"/>
      <c r="D28" s="735"/>
      <c r="E28" s="735"/>
      <c r="F28" s="735"/>
      <c r="G28" s="735"/>
      <c r="H28" s="735"/>
    </row>
    <row r="29" spans="1:8" ht="14.25">
      <c r="A29" s="390"/>
      <c r="B29" s="390"/>
      <c r="C29" s="390"/>
      <c r="D29" s="390"/>
      <c r="E29" s="390"/>
      <c r="F29" s="390"/>
      <c r="G29" s="390"/>
    </row>
    <row r="30" spans="1:8" ht="14.25">
      <c r="A30" s="390"/>
      <c r="B30" s="390"/>
      <c r="C30" s="390"/>
      <c r="D30" s="390"/>
      <c r="E30" s="390"/>
      <c r="F30" s="390"/>
      <c r="G30" s="390"/>
    </row>
    <row r="31" spans="1:8" ht="14.25">
      <c r="A31" s="390"/>
      <c r="B31" s="390"/>
      <c r="C31" s="390"/>
      <c r="D31" s="390"/>
      <c r="E31" s="390"/>
      <c r="F31" s="390"/>
      <c r="G31" s="390"/>
    </row>
    <row r="32" spans="1:8" ht="14.25">
      <c r="A32" s="390"/>
      <c r="B32" s="390"/>
      <c r="C32" s="390"/>
      <c r="D32" s="390"/>
      <c r="E32" s="390"/>
      <c r="F32" s="390"/>
      <c r="G32" s="390"/>
    </row>
    <row r="33" spans="1:7" ht="14.25">
      <c r="A33" s="390"/>
      <c r="B33" s="390"/>
      <c r="C33" s="390"/>
      <c r="D33" s="390"/>
      <c r="E33" s="390"/>
      <c r="F33" s="390"/>
      <c r="G33" s="390"/>
    </row>
    <row r="34" spans="1:7" ht="14.25">
      <c r="A34" s="390"/>
      <c r="B34" s="390"/>
      <c r="C34" s="390"/>
      <c r="D34" s="390"/>
      <c r="E34" s="390"/>
      <c r="F34" s="390"/>
      <c r="G34" s="390"/>
    </row>
    <row r="35" spans="1:7" ht="14.25">
      <c r="A35" s="390"/>
      <c r="B35" s="390"/>
      <c r="C35" s="390"/>
      <c r="D35" s="390"/>
      <c r="E35" s="390"/>
      <c r="F35" s="390"/>
      <c r="G35" s="390"/>
    </row>
    <row r="36" spans="1:7" ht="14.25">
      <c r="A36" s="390"/>
      <c r="B36" s="390"/>
      <c r="C36" s="390"/>
      <c r="D36" s="390"/>
      <c r="E36" s="390"/>
      <c r="F36" s="390"/>
      <c r="G36" s="390"/>
    </row>
    <row r="37" spans="1:7" ht="14.25">
      <c r="A37" s="390"/>
      <c r="B37" s="390"/>
      <c r="C37" s="390"/>
      <c r="D37" s="390"/>
      <c r="E37" s="390"/>
      <c r="F37" s="390"/>
      <c r="G37" s="390"/>
    </row>
    <row r="38" spans="1:7" ht="14.25">
      <c r="A38" s="390"/>
      <c r="B38" s="390"/>
      <c r="C38" s="390"/>
      <c r="D38" s="390"/>
      <c r="E38" s="390"/>
      <c r="F38" s="390"/>
      <c r="G38" s="390"/>
    </row>
    <row r="39" spans="1:7" ht="14.25">
      <c r="A39" s="390"/>
      <c r="B39" s="390"/>
      <c r="C39" s="390"/>
      <c r="D39" s="390"/>
      <c r="E39" s="390"/>
      <c r="F39" s="390"/>
      <c r="G39" s="390"/>
    </row>
  </sheetData>
  <mergeCells count="8">
    <mergeCell ref="A28:H28"/>
    <mergeCell ref="A1:H1"/>
    <mergeCell ref="A2:H2"/>
    <mergeCell ref="C4:C5"/>
    <mergeCell ref="D4:D5"/>
    <mergeCell ref="E4:E5"/>
    <mergeCell ref="F4:F5"/>
    <mergeCell ref="G4:G5"/>
  </mergeCells>
  <pageMargins left="0.39370078740157483" right="0.39370078740157483" top="0.39370078740157483" bottom="0.39370078740157483" header="0.11811023622047245" footer="0.11811023622047245"/>
  <pageSetup paperSize="9" scale="90" orientation="landscape" r:id="rId1"/>
  <headerFooter>
    <oddFooter>&amp;C&amp;11 71</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zoomScaleNormal="100" workbookViewId="0">
      <selection sqref="A1:H1"/>
    </sheetView>
  </sheetViews>
  <sheetFormatPr defaultColWidth="0.83203125" defaultRowHeight="12"/>
  <cols>
    <col min="1" max="1" width="60.83203125" customWidth="1"/>
    <col min="2" max="2" width="18" customWidth="1"/>
    <col min="3" max="7" width="12.5" customWidth="1"/>
    <col min="8" max="8" width="60.83203125" customWidth="1"/>
  </cols>
  <sheetData>
    <row r="1" spans="1:8" ht="19.7" customHeight="1">
      <c r="A1" s="593" t="s">
        <v>1262</v>
      </c>
      <c r="B1" s="593"/>
      <c r="C1" s="593"/>
      <c r="D1" s="593"/>
      <c r="E1" s="593"/>
      <c r="F1" s="593"/>
      <c r="G1" s="593"/>
      <c r="H1" s="593"/>
    </row>
    <row r="2" spans="1:8" ht="19.7" customHeight="1">
      <c r="A2" s="594" t="s">
        <v>1263</v>
      </c>
      <c r="B2" s="594"/>
      <c r="C2" s="594"/>
      <c r="D2" s="594"/>
      <c r="E2" s="594"/>
      <c r="F2" s="594"/>
      <c r="G2" s="594"/>
      <c r="H2" s="594"/>
    </row>
    <row r="3" spans="1:8" ht="19.7" customHeight="1">
      <c r="H3" s="302" t="s">
        <v>856</v>
      </c>
    </row>
    <row r="4" spans="1:8" ht="32.25" customHeight="1">
      <c r="A4" s="95"/>
      <c r="B4" s="376" t="s">
        <v>1199</v>
      </c>
      <c r="C4" s="736" t="s">
        <v>1200</v>
      </c>
      <c r="D4" s="738">
        <v>2015</v>
      </c>
      <c r="E4" s="740">
        <v>2020</v>
      </c>
      <c r="F4" s="740">
        <v>2021</v>
      </c>
      <c r="G4" s="740">
        <v>2022</v>
      </c>
      <c r="H4" s="91"/>
    </row>
    <row r="5" spans="1:8" ht="44.45" customHeight="1">
      <c r="A5" s="377"/>
      <c r="B5" s="378" t="s">
        <v>1201</v>
      </c>
      <c r="C5" s="737"/>
      <c r="D5" s="739"/>
      <c r="E5" s="741"/>
      <c r="F5" s="741"/>
      <c r="G5" s="741"/>
      <c r="H5" s="379"/>
    </row>
    <row r="6" spans="1:8" ht="7.5" customHeight="1">
      <c r="A6" s="91"/>
      <c r="B6" s="91"/>
      <c r="C6" s="391"/>
      <c r="D6" s="391"/>
      <c r="E6" s="91"/>
      <c r="F6" s="91"/>
      <c r="G6" s="91"/>
      <c r="H6" s="91"/>
    </row>
    <row r="7" spans="1:8" ht="17.100000000000001" customHeight="1">
      <c r="A7" s="382" t="s">
        <v>1264</v>
      </c>
      <c r="B7" s="383" t="s">
        <v>1203</v>
      </c>
      <c r="C7" s="384">
        <f>SUM(C8:C17)</f>
        <v>337728.6</v>
      </c>
      <c r="D7" s="384">
        <f>SUM(D8:D17)</f>
        <v>210159.1</v>
      </c>
      <c r="E7" s="384">
        <v>323218.2</v>
      </c>
      <c r="F7" s="252" t="s">
        <v>559</v>
      </c>
      <c r="G7" s="252" t="s">
        <v>559</v>
      </c>
      <c r="H7" s="346" t="s">
        <v>1265</v>
      </c>
    </row>
    <row r="8" spans="1:8" ht="31.35" customHeight="1">
      <c r="A8" s="385" t="s">
        <v>1266</v>
      </c>
      <c r="B8" s="386" t="s">
        <v>1267</v>
      </c>
      <c r="C8" s="249">
        <v>105965.5</v>
      </c>
      <c r="D8" s="249">
        <v>121152.1</v>
      </c>
      <c r="E8" s="249">
        <v>250170</v>
      </c>
      <c r="F8" s="255" t="s">
        <v>559</v>
      </c>
      <c r="G8" s="255" t="s">
        <v>559</v>
      </c>
      <c r="H8" s="94" t="s">
        <v>1268</v>
      </c>
    </row>
    <row r="9" spans="1:8" ht="31.35" customHeight="1">
      <c r="A9" s="385" t="s">
        <v>1269</v>
      </c>
      <c r="B9" s="386" t="s">
        <v>1270</v>
      </c>
      <c r="C9" s="249">
        <v>207445.1</v>
      </c>
      <c r="D9" s="249">
        <v>31142.799999999999</v>
      </c>
      <c r="E9" s="249">
        <v>25815.3</v>
      </c>
      <c r="F9" s="255" t="s">
        <v>559</v>
      </c>
      <c r="G9" s="255" t="s">
        <v>559</v>
      </c>
      <c r="H9" s="94" t="s">
        <v>1271</v>
      </c>
    </row>
    <row r="10" spans="1:8" ht="31.35" customHeight="1">
      <c r="A10" s="385" t="s">
        <v>1272</v>
      </c>
      <c r="B10" s="386" t="s">
        <v>1273</v>
      </c>
      <c r="C10" s="249" t="s">
        <v>25</v>
      </c>
      <c r="D10" s="249">
        <v>0.1</v>
      </c>
      <c r="E10" s="249">
        <v>0</v>
      </c>
      <c r="F10" s="255" t="s">
        <v>559</v>
      </c>
      <c r="G10" s="255" t="s">
        <v>559</v>
      </c>
      <c r="H10" s="94" t="s">
        <v>1274</v>
      </c>
    </row>
    <row r="11" spans="1:8" ht="31.35" customHeight="1">
      <c r="A11" s="385" t="s">
        <v>1275</v>
      </c>
      <c r="B11" s="386" t="s">
        <v>1276</v>
      </c>
      <c r="C11" s="249">
        <v>773.1</v>
      </c>
      <c r="D11" s="249">
        <v>75.8</v>
      </c>
      <c r="E11" s="249">
        <v>186.2</v>
      </c>
      <c r="F11" s="255" t="s">
        <v>559</v>
      </c>
      <c r="G11" s="255" t="s">
        <v>559</v>
      </c>
      <c r="H11" s="94" t="s">
        <v>1277</v>
      </c>
    </row>
    <row r="12" spans="1:8" ht="45.2" customHeight="1">
      <c r="A12" s="385" t="s">
        <v>1278</v>
      </c>
      <c r="B12" s="386" t="s">
        <v>1279</v>
      </c>
      <c r="C12" s="249">
        <v>95.2</v>
      </c>
      <c r="D12" s="249">
        <v>14500.7</v>
      </c>
      <c r="E12" s="91">
        <v>2.1</v>
      </c>
      <c r="F12" s="255" t="s">
        <v>559</v>
      </c>
      <c r="G12" s="255" t="s">
        <v>559</v>
      </c>
      <c r="H12" s="94" t="s">
        <v>1280</v>
      </c>
    </row>
    <row r="13" spans="1:8" ht="60.75" customHeight="1">
      <c r="A13" s="385" t="s">
        <v>1281</v>
      </c>
      <c r="B13" s="386" t="s">
        <v>1282</v>
      </c>
      <c r="C13" s="249">
        <v>23449.3</v>
      </c>
      <c r="D13" s="249">
        <v>40671</v>
      </c>
      <c r="E13" s="91">
        <v>46579.7</v>
      </c>
      <c r="F13" s="255" t="s">
        <v>559</v>
      </c>
      <c r="G13" s="255" t="s">
        <v>559</v>
      </c>
      <c r="H13" s="94" t="s">
        <v>1283</v>
      </c>
    </row>
    <row r="14" spans="1:8" ht="17.100000000000001" customHeight="1">
      <c r="A14" s="385" t="s">
        <v>1284</v>
      </c>
      <c r="B14" s="386" t="s">
        <v>1285</v>
      </c>
      <c r="C14" s="249">
        <v>0.4</v>
      </c>
      <c r="D14" s="249">
        <v>0.6</v>
      </c>
      <c r="E14" s="91">
        <v>0.1</v>
      </c>
      <c r="F14" s="255" t="s">
        <v>559</v>
      </c>
      <c r="G14" s="255" t="s">
        <v>559</v>
      </c>
      <c r="H14" s="94" t="s">
        <v>1286</v>
      </c>
    </row>
    <row r="15" spans="1:8" ht="31.35" customHeight="1">
      <c r="A15" s="385" t="s">
        <v>1287</v>
      </c>
      <c r="B15" s="386" t="s">
        <v>1288</v>
      </c>
      <c r="C15" s="249" t="s">
        <v>25</v>
      </c>
      <c r="D15" s="249" t="s">
        <v>25</v>
      </c>
      <c r="E15" s="249" t="s">
        <v>25</v>
      </c>
      <c r="F15" s="255" t="s">
        <v>559</v>
      </c>
      <c r="G15" s="255" t="s">
        <v>559</v>
      </c>
      <c r="H15" s="94" t="s">
        <v>1289</v>
      </c>
    </row>
    <row r="16" spans="1:8" ht="60.75" customHeight="1">
      <c r="A16" s="385" t="s">
        <v>1290</v>
      </c>
      <c r="B16" s="386" t="s">
        <v>1291</v>
      </c>
      <c r="C16" s="249" t="s">
        <v>559</v>
      </c>
      <c r="D16" s="249">
        <v>188</v>
      </c>
      <c r="E16" s="91">
        <v>184.4</v>
      </c>
      <c r="F16" s="255" t="s">
        <v>559</v>
      </c>
      <c r="G16" s="255" t="s">
        <v>559</v>
      </c>
      <c r="H16" s="94" t="s">
        <v>1292</v>
      </c>
    </row>
    <row r="17" spans="1:8" ht="63" customHeight="1">
      <c r="A17" s="385" t="s">
        <v>1293</v>
      </c>
      <c r="B17" s="386" t="s">
        <v>1294</v>
      </c>
      <c r="C17" s="249" t="s">
        <v>559</v>
      </c>
      <c r="D17" s="249">
        <v>2428</v>
      </c>
      <c r="E17" s="91">
        <v>280.39999999999998</v>
      </c>
      <c r="F17" s="255" t="s">
        <v>559</v>
      </c>
      <c r="G17" s="255" t="s">
        <v>559</v>
      </c>
      <c r="H17" s="94" t="s">
        <v>1295</v>
      </c>
    </row>
    <row r="18" spans="1:8" ht="7.5" customHeight="1">
      <c r="A18" s="392"/>
      <c r="B18" s="91"/>
      <c r="C18" s="91"/>
      <c r="D18" s="91"/>
      <c r="E18" s="91"/>
      <c r="F18" s="91"/>
      <c r="G18" s="91"/>
      <c r="H18" s="91"/>
    </row>
    <row r="19" spans="1:8" ht="15">
      <c r="A19" s="721" t="s">
        <v>1296</v>
      </c>
      <c r="B19" s="721"/>
      <c r="C19" s="721"/>
      <c r="D19" s="721"/>
      <c r="E19" s="721"/>
      <c r="F19" s="721"/>
      <c r="G19" s="721"/>
      <c r="H19" s="721"/>
    </row>
  </sheetData>
  <mergeCells count="8">
    <mergeCell ref="A19:H19"/>
    <mergeCell ref="A1:H1"/>
    <mergeCell ref="A2:H2"/>
    <mergeCell ref="C4:C5"/>
    <mergeCell ref="D4:D5"/>
    <mergeCell ref="E4:E5"/>
    <mergeCell ref="F4:F5"/>
    <mergeCell ref="G4:G5"/>
  </mergeCells>
  <pageMargins left="0.39370078740157483" right="0.39370078740157483" top="0.39370078740157483" bottom="0.70866141732283472" header="0.31496062992125984" footer="0.31496062992125984"/>
  <pageSetup paperSize="9" scale="85" orientation="landscape" r:id="rId1"/>
  <headerFooter>
    <oddFooter>&amp;C&amp;11 72</oddFoot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0"/>
  <sheetViews>
    <sheetView zoomScaleNormal="100" workbookViewId="0">
      <selection sqref="A1:F1"/>
    </sheetView>
  </sheetViews>
  <sheetFormatPr defaultColWidth="6.5" defaultRowHeight="12"/>
  <cols>
    <col min="1" max="1" width="40.33203125" customWidth="1"/>
    <col min="2" max="5" width="11.1640625" customWidth="1"/>
    <col min="6" max="6" width="41.1640625" customWidth="1"/>
  </cols>
  <sheetData>
    <row r="1" spans="1:6" ht="19.7" customHeight="1">
      <c r="A1" s="593" t="s">
        <v>1297</v>
      </c>
      <c r="B1" s="593"/>
      <c r="C1" s="593"/>
      <c r="D1" s="593"/>
      <c r="E1" s="593"/>
      <c r="F1" s="593"/>
    </row>
    <row r="2" spans="1:6" ht="19.7" customHeight="1">
      <c r="A2" s="594" t="s">
        <v>1298</v>
      </c>
      <c r="B2" s="594"/>
      <c r="C2" s="594"/>
      <c r="D2" s="594"/>
      <c r="E2" s="594"/>
      <c r="F2" s="594"/>
    </row>
    <row r="3" spans="1:6" ht="19.7" customHeight="1">
      <c r="D3" s="323"/>
      <c r="E3" s="328"/>
      <c r="F3" s="302" t="s">
        <v>856</v>
      </c>
    </row>
    <row r="4" spans="1:6" ht="19.7" customHeight="1">
      <c r="A4" s="393"/>
      <c r="B4" s="394">
        <v>2015</v>
      </c>
      <c r="C4" s="175">
        <v>2020</v>
      </c>
      <c r="D4" s="175">
        <v>2021</v>
      </c>
      <c r="E4" s="175">
        <v>2022</v>
      </c>
      <c r="F4" s="379"/>
    </row>
    <row r="5" spans="1:6" ht="6.75" customHeight="1">
      <c r="A5" s="395"/>
      <c r="B5" s="381"/>
      <c r="C5" s="381"/>
      <c r="D5" s="381"/>
      <c r="E5" s="91"/>
      <c r="F5" s="91"/>
    </row>
    <row r="6" spans="1:6" ht="15.6" customHeight="1">
      <c r="A6" s="388" t="s">
        <v>621</v>
      </c>
      <c r="B6" s="384">
        <f>SUM(B7:B39)</f>
        <v>312267.60000000003</v>
      </c>
      <c r="C6" s="384">
        <v>462373.5</v>
      </c>
      <c r="D6" s="252" t="s">
        <v>559</v>
      </c>
      <c r="E6" s="252" t="s">
        <v>559</v>
      </c>
      <c r="F6" s="346" t="s">
        <v>622</v>
      </c>
    </row>
    <row r="7" spans="1:6" ht="14.85" customHeight="1">
      <c r="A7" s="260" t="s">
        <v>1299</v>
      </c>
      <c r="B7" s="342">
        <v>31.6</v>
      </c>
      <c r="C7" s="342">
        <v>2.4</v>
      </c>
      <c r="D7" s="255" t="s">
        <v>559</v>
      </c>
      <c r="E7" s="255" t="s">
        <v>559</v>
      </c>
      <c r="F7" s="92" t="s">
        <v>1300</v>
      </c>
    </row>
    <row r="8" spans="1:6" ht="14.85" customHeight="1">
      <c r="A8" s="260" t="s">
        <v>1301</v>
      </c>
      <c r="B8" s="342">
        <v>384.9</v>
      </c>
      <c r="C8" s="342">
        <v>392.7</v>
      </c>
      <c r="D8" s="255" t="s">
        <v>559</v>
      </c>
      <c r="E8" s="255" t="s">
        <v>559</v>
      </c>
      <c r="F8" s="92" t="s">
        <v>1302</v>
      </c>
    </row>
    <row r="9" spans="1:6" ht="14.85" customHeight="1">
      <c r="A9" s="260" t="s">
        <v>1303</v>
      </c>
      <c r="B9" s="342">
        <v>15.5</v>
      </c>
      <c r="C9" s="342">
        <v>19.3</v>
      </c>
      <c r="D9" s="255" t="s">
        <v>559</v>
      </c>
      <c r="E9" s="255" t="s">
        <v>559</v>
      </c>
      <c r="F9" s="92" t="s">
        <v>1304</v>
      </c>
    </row>
    <row r="10" spans="1:6" ht="14.85" customHeight="1">
      <c r="A10" s="260" t="s">
        <v>1305</v>
      </c>
      <c r="B10" s="342">
        <v>913.4</v>
      </c>
      <c r="C10" s="342">
        <v>663.2</v>
      </c>
      <c r="D10" s="255" t="s">
        <v>559</v>
      </c>
      <c r="E10" s="255" t="s">
        <v>559</v>
      </c>
      <c r="F10" s="92" t="s">
        <v>1306</v>
      </c>
    </row>
    <row r="11" spans="1:6" ht="14.85" customHeight="1">
      <c r="A11" s="260" t="s">
        <v>1307</v>
      </c>
      <c r="B11" s="342">
        <v>3209.9</v>
      </c>
      <c r="C11" s="342">
        <v>3462.1</v>
      </c>
      <c r="D11" s="255" t="s">
        <v>559</v>
      </c>
      <c r="E11" s="255" t="s">
        <v>559</v>
      </c>
      <c r="F11" s="92" t="s">
        <v>1308</v>
      </c>
    </row>
    <row r="12" spans="1:6" ht="28.35" customHeight="1">
      <c r="A12" s="260" t="s">
        <v>1309</v>
      </c>
      <c r="B12" s="342">
        <v>249.8</v>
      </c>
      <c r="C12" s="342">
        <v>860.6</v>
      </c>
      <c r="D12" s="255" t="s">
        <v>559</v>
      </c>
      <c r="E12" s="255" t="s">
        <v>559</v>
      </c>
      <c r="F12" s="94" t="s">
        <v>1310</v>
      </c>
    </row>
    <row r="13" spans="1:6" ht="28.35" customHeight="1">
      <c r="A13" s="260" t="s">
        <v>1311</v>
      </c>
      <c r="B13" s="342">
        <v>0.9</v>
      </c>
      <c r="C13" s="342">
        <v>1.1000000000000001</v>
      </c>
      <c r="D13" s="255" t="s">
        <v>559</v>
      </c>
      <c r="E13" s="255" t="s">
        <v>559</v>
      </c>
      <c r="F13" s="94" t="s">
        <v>1312</v>
      </c>
    </row>
    <row r="14" spans="1:6" ht="14.85" customHeight="1">
      <c r="A14" s="260" t="s">
        <v>1313</v>
      </c>
      <c r="B14" s="342">
        <v>3396.7</v>
      </c>
      <c r="C14" s="342">
        <v>2491.9</v>
      </c>
      <c r="D14" s="255" t="s">
        <v>559</v>
      </c>
      <c r="E14" s="255" t="s">
        <v>559</v>
      </c>
      <c r="F14" s="92" t="s">
        <v>1314</v>
      </c>
    </row>
    <row r="15" spans="1:6" ht="14.85" customHeight="1">
      <c r="A15" s="260" t="s">
        <v>1315</v>
      </c>
      <c r="B15" s="342">
        <v>30.1</v>
      </c>
      <c r="C15" s="342">
        <v>24.3</v>
      </c>
      <c r="D15" s="255" t="s">
        <v>559</v>
      </c>
      <c r="E15" s="255" t="s">
        <v>559</v>
      </c>
      <c r="F15" s="92" t="s">
        <v>1316</v>
      </c>
    </row>
    <row r="16" spans="1:6" ht="28.35" customHeight="1">
      <c r="A16" s="260" t="s">
        <v>1317</v>
      </c>
      <c r="B16" s="342">
        <v>9.6</v>
      </c>
      <c r="C16" s="342">
        <v>10.3</v>
      </c>
      <c r="D16" s="255" t="s">
        <v>559</v>
      </c>
      <c r="E16" s="255" t="s">
        <v>559</v>
      </c>
      <c r="F16" s="94" t="s">
        <v>1318</v>
      </c>
    </row>
    <row r="17" spans="1:6" ht="14.85" customHeight="1">
      <c r="A17" s="260" t="s">
        <v>1319</v>
      </c>
      <c r="B17" s="342">
        <v>22.3</v>
      </c>
      <c r="C17" s="342">
        <v>21</v>
      </c>
      <c r="D17" s="255" t="s">
        <v>559</v>
      </c>
      <c r="E17" s="255" t="s">
        <v>559</v>
      </c>
      <c r="F17" s="92" t="s">
        <v>1320</v>
      </c>
    </row>
    <row r="18" spans="1:6" ht="14.85" customHeight="1">
      <c r="A18" s="260" t="s">
        <v>1321</v>
      </c>
      <c r="B18" s="342">
        <v>111</v>
      </c>
      <c r="C18" s="342">
        <v>140.80000000000001</v>
      </c>
      <c r="D18" s="255" t="s">
        <v>559</v>
      </c>
      <c r="E18" s="255" t="s">
        <v>559</v>
      </c>
      <c r="F18" s="92" t="s">
        <v>1322</v>
      </c>
    </row>
    <row r="19" spans="1:6" ht="14.85" customHeight="1">
      <c r="A19" s="260" t="s">
        <v>1323</v>
      </c>
      <c r="B19" s="342">
        <v>22.9</v>
      </c>
      <c r="C19" s="342">
        <v>19.899999999999999</v>
      </c>
      <c r="D19" s="255" t="s">
        <v>559</v>
      </c>
      <c r="E19" s="255" t="s">
        <v>559</v>
      </c>
      <c r="F19" s="92" t="s">
        <v>1324</v>
      </c>
    </row>
    <row r="20" spans="1:6" ht="14.85" customHeight="1">
      <c r="A20" s="260" t="s">
        <v>1325</v>
      </c>
      <c r="B20" s="342">
        <v>42.9</v>
      </c>
      <c r="C20" s="342">
        <v>40.799999999999997</v>
      </c>
      <c r="D20" s="255" t="s">
        <v>559</v>
      </c>
      <c r="E20" s="255" t="s">
        <v>559</v>
      </c>
      <c r="F20" s="92" t="s">
        <v>1326</v>
      </c>
    </row>
    <row r="21" spans="1:6" ht="14.85" customHeight="1">
      <c r="A21" s="260" t="s">
        <v>1327</v>
      </c>
      <c r="B21" s="342">
        <v>683.1</v>
      </c>
      <c r="C21" s="342">
        <v>750.1</v>
      </c>
      <c r="D21" s="255" t="s">
        <v>559</v>
      </c>
      <c r="E21" s="255" t="s">
        <v>559</v>
      </c>
      <c r="F21" s="92" t="s">
        <v>1328</v>
      </c>
    </row>
    <row r="22" spans="1:6" ht="14.85" customHeight="1">
      <c r="A22" s="260" t="s">
        <v>1329</v>
      </c>
      <c r="B22" s="342">
        <v>8</v>
      </c>
      <c r="C22" s="342">
        <v>21.9</v>
      </c>
      <c r="D22" s="255" t="s">
        <v>559</v>
      </c>
      <c r="E22" s="255" t="s">
        <v>559</v>
      </c>
      <c r="F22" s="92" t="s">
        <v>1330</v>
      </c>
    </row>
    <row r="23" spans="1:6" ht="28.35" customHeight="1">
      <c r="A23" s="260" t="s">
        <v>1331</v>
      </c>
      <c r="B23" s="342">
        <v>0.5</v>
      </c>
      <c r="C23" s="342">
        <v>0.2</v>
      </c>
      <c r="D23" s="255" t="s">
        <v>559</v>
      </c>
      <c r="E23" s="255" t="s">
        <v>559</v>
      </c>
      <c r="F23" s="94" t="s">
        <v>1332</v>
      </c>
    </row>
    <row r="24" spans="1:6" ht="14.85" customHeight="1">
      <c r="A24" s="260" t="s">
        <v>1333</v>
      </c>
      <c r="B24" s="342">
        <v>14.4</v>
      </c>
      <c r="C24" s="342">
        <v>5</v>
      </c>
      <c r="D24" s="255" t="s">
        <v>559</v>
      </c>
      <c r="E24" s="255" t="s">
        <v>559</v>
      </c>
      <c r="F24" s="92" t="s">
        <v>1334</v>
      </c>
    </row>
    <row r="25" spans="1:6" ht="14.85" customHeight="1">
      <c r="A25" s="396" t="s">
        <v>1335</v>
      </c>
      <c r="B25" s="342">
        <v>3.1</v>
      </c>
      <c r="C25" s="342">
        <v>1</v>
      </c>
      <c r="D25" s="255" t="s">
        <v>559</v>
      </c>
      <c r="E25" s="255" t="s">
        <v>559</v>
      </c>
      <c r="F25" s="92" t="s">
        <v>1336</v>
      </c>
    </row>
    <row r="26" spans="1:6" ht="14.85" customHeight="1">
      <c r="A26" s="396" t="s">
        <v>1337</v>
      </c>
      <c r="B26" s="342">
        <v>7.2</v>
      </c>
      <c r="C26" s="342">
        <v>4.2</v>
      </c>
      <c r="D26" s="255" t="s">
        <v>559</v>
      </c>
      <c r="E26" s="255" t="s">
        <v>559</v>
      </c>
      <c r="F26" s="94" t="s">
        <v>1338</v>
      </c>
    </row>
    <row r="27" spans="1:6" ht="28.35" customHeight="1">
      <c r="A27" s="260" t="s">
        <v>1339</v>
      </c>
      <c r="B27" s="342">
        <v>897</v>
      </c>
      <c r="C27" s="342">
        <v>405.4</v>
      </c>
      <c r="D27" s="255" t="s">
        <v>559</v>
      </c>
      <c r="E27" s="255" t="s">
        <v>559</v>
      </c>
      <c r="F27" s="94" t="s">
        <v>1340</v>
      </c>
    </row>
    <row r="28" spans="1:6" ht="14.85" customHeight="1">
      <c r="A28" s="396" t="s">
        <v>1341</v>
      </c>
      <c r="B28" s="342">
        <v>7742.3</v>
      </c>
      <c r="C28" s="342">
        <v>6101.8</v>
      </c>
      <c r="D28" s="255" t="s">
        <v>559</v>
      </c>
      <c r="E28" s="255" t="s">
        <v>559</v>
      </c>
      <c r="F28" s="92" t="s">
        <v>1342</v>
      </c>
    </row>
    <row r="29" spans="1:6" ht="14.85" customHeight="1">
      <c r="A29" s="396" t="s">
        <v>1343</v>
      </c>
      <c r="B29" s="342">
        <v>4938</v>
      </c>
      <c r="C29" s="342">
        <v>3314.7</v>
      </c>
      <c r="D29" s="255" t="s">
        <v>559</v>
      </c>
      <c r="E29" s="255" t="s">
        <v>559</v>
      </c>
      <c r="F29" s="92" t="s">
        <v>1344</v>
      </c>
    </row>
    <row r="30" spans="1:6" ht="14.85" customHeight="1">
      <c r="A30" s="260" t="s">
        <v>1345</v>
      </c>
      <c r="B30" s="342">
        <v>6789.2</v>
      </c>
      <c r="C30" s="342">
        <v>6672</v>
      </c>
      <c r="D30" s="255" t="s">
        <v>559</v>
      </c>
      <c r="E30" s="255" t="s">
        <v>559</v>
      </c>
      <c r="F30" s="92" t="s">
        <v>1346</v>
      </c>
    </row>
    <row r="31" spans="1:6" ht="28.35" customHeight="1">
      <c r="A31" s="260" t="s">
        <v>1347</v>
      </c>
      <c r="B31" s="342">
        <v>7380.9</v>
      </c>
      <c r="C31" s="342">
        <v>6906.3</v>
      </c>
      <c r="D31" s="255" t="s">
        <v>559</v>
      </c>
      <c r="E31" s="255" t="s">
        <v>559</v>
      </c>
      <c r="F31" s="94" t="s">
        <v>1348</v>
      </c>
    </row>
    <row r="32" spans="1:6" ht="14.85" customHeight="1">
      <c r="A32" s="260" t="s">
        <v>1349</v>
      </c>
      <c r="B32" s="342">
        <v>35.6</v>
      </c>
      <c r="C32" s="342">
        <v>35.1</v>
      </c>
      <c r="D32" s="255" t="s">
        <v>559</v>
      </c>
      <c r="E32" s="255" t="s">
        <v>559</v>
      </c>
      <c r="F32" s="92" t="s">
        <v>1350</v>
      </c>
    </row>
    <row r="33" spans="1:6" ht="14.85" customHeight="1">
      <c r="A33" s="260" t="s">
        <v>1351</v>
      </c>
      <c r="B33" s="342">
        <v>397.6</v>
      </c>
      <c r="C33" s="342">
        <v>334.1</v>
      </c>
      <c r="D33" s="255" t="s">
        <v>559</v>
      </c>
      <c r="E33" s="255" t="s">
        <v>559</v>
      </c>
      <c r="F33" s="92" t="s">
        <v>1352</v>
      </c>
    </row>
    <row r="34" spans="1:6" ht="28.35" customHeight="1">
      <c r="A34" s="396" t="s">
        <v>1353</v>
      </c>
      <c r="B34" s="342">
        <v>897.5</v>
      </c>
      <c r="C34" s="342">
        <v>873.2</v>
      </c>
      <c r="D34" s="255" t="s">
        <v>559</v>
      </c>
      <c r="E34" s="255" t="s">
        <v>559</v>
      </c>
      <c r="F34" s="94" t="s">
        <v>1354</v>
      </c>
    </row>
    <row r="35" spans="1:6" ht="14.85" customHeight="1">
      <c r="A35" s="260" t="s">
        <v>1355</v>
      </c>
      <c r="B35" s="342">
        <v>235700.2</v>
      </c>
      <c r="C35" s="342">
        <v>404649.4</v>
      </c>
      <c r="D35" s="255" t="s">
        <v>559</v>
      </c>
      <c r="E35" s="255" t="s">
        <v>559</v>
      </c>
      <c r="F35" s="92" t="s">
        <v>1356</v>
      </c>
    </row>
    <row r="36" spans="1:6" ht="14.85" customHeight="1">
      <c r="A36" s="396" t="s">
        <v>1357</v>
      </c>
      <c r="B36" s="342">
        <v>13896</v>
      </c>
      <c r="C36" s="342">
        <v>10845.7</v>
      </c>
      <c r="D36" s="255" t="s">
        <v>559</v>
      </c>
      <c r="E36" s="255" t="s">
        <v>559</v>
      </c>
      <c r="F36" s="92" t="s">
        <v>1358</v>
      </c>
    </row>
    <row r="37" spans="1:6" ht="14.85" customHeight="1">
      <c r="A37" s="396" t="s">
        <v>1359</v>
      </c>
      <c r="B37" s="342">
        <v>788.2</v>
      </c>
      <c r="C37" s="342">
        <v>1332.8</v>
      </c>
      <c r="D37" s="255" t="s">
        <v>559</v>
      </c>
      <c r="E37" s="255" t="s">
        <v>559</v>
      </c>
      <c r="F37" s="92" t="s">
        <v>1360</v>
      </c>
    </row>
    <row r="38" spans="1:6" ht="28.35" customHeight="1">
      <c r="A38" s="396" t="s">
        <v>1361</v>
      </c>
      <c r="B38" s="342">
        <v>23125.1</v>
      </c>
      <c r="C38" s="342">
        <v>11947.5</v>
      </c>
      <c r="D38" s="255" t="s">
        <v>559</v>
      </c>
      <c r="E38" s="255" t="s">
        <v>559</v>
      </c>
      <c r="F38" s="92" t="s">
        <v>1362</v>
      </c>
    </row>
    <row r="39" spans="1:6" ht="57" customHeight="1">
      <c r="A39" s="260" t="s">
        <v>1363</v>
      </c>
      <c r="B39" s="342">
        <v>522.20000000000005</v>
      </c>
      <c r="C39" s="342">
        <v>22.7</v>
      </c>
      <c r="D39" s="255" t="s">
        <v>559</v>
      </c>
      <c r="E39" s="255" t="s">
        <v>559</v>
      </c>
      <c r="F39" s="94" t="s">
        <v>1364</v>
      </c>
    </row>
    <row r="40" spans="1:6" ht="5.25" customHeight="1">
      <c r="A40" s="392"/>
      <c r="B40" s="342"/>
      <c r="C40" s="342"/>
      <c r="D40" s="342"/>
    </row>
    <row r="41" spans="1:6" ht="43.15" customHeight="1">
      <c r="A41" s="684" t="s">
        <v>1365</v>
      </c>
      <c r="B41" s="684"/>
      <c r="C41" s="684"/>
      <c r="D41" s="684"/>
      <c r="E41" s="684"/>
      <c r="F41" s="684"/>
    </row>
    <row r="42" spans="1:6" ht="15">
      <c r="A42" s="91"/>
      <c r="B42" s="91"/>
      <c r="C42" s="91"/>
      <c r="D42" s="91"/>
    </row>
    <row r="43" spans="1:6" ht="15">
      <c r="A43" s="91"/>
      <c r="B43" s="91"/>
      <c r="C43" s="91"/>
      <c r="D43" s="91"/>
    </row>
    <row r="44" spans="1:6" ht="15">
      <c r="A44" s="91"/>
      <c r="B44" s="91"/>
      <c r="C44" s="91"/>
      <c r="D44" s="91"/>
    </row>
    <row r="45" spans="1:6" ht="15">
      <c r="A45" s="91"/>
      <c r="B45" s="91"/>
      <c r="C45" s="91"/>
      <c r="D45" s="91"/>
    </row>
    <row r="46" spans="1:6" ht="15">
      <c r="A46" s="91"/>
      <c r="B46" s="91"/>
      <c r="C46" s="91"/>
      <c r="D46" s="91"/>
    </row>
    <row r="47" spans="1:6" ht="15">
      <c r="A47" s="91"/>
      <c r="B47" s="91"/>
      <c r="C47" s="91"/>
      <c r="D47" s="91"/>
    </row>
    <row r="48" spans="1:6" ht="15">
      <c r="A48" s="91"/>
      <c r="B48" s="91"/>
      <c r="C48" s="91"/>
      <c r="D48" s="91"/>
    </row>
    <row r="49" spans="1:4" ht="15">
      <c r="A49" s="91"/>
      <c r="B49" s="91"/>
      <c r="C49" s="91"/>
      <c r="D49" s="91"/>
    </row>
    <row r="50" spans="1:4" ht="15">
      <c r="A50" s="91"/>
      <c r="B50" s="91"/>
      <c r="C50" s="91"/>
      <c r="D50" s="91"/>
    </row>
    <row r="51" spans="1:4" ht="15">
      <c r="A51" s="91"/>
      <c r="B51" s="91"/>
      <c r="C51" s="91"/>
      <c r="D51" s="91"/>
    </row>
    <row r="52" spans="1:4" ht="15">
      <c r="A52" s="91"/>
      <c r="B52" s="91"/>
      <c r="C52" s="91"/>
      <c r="D52" s="91"/>
    </row>
    <row r="53" spans="1:4" ht="15">
      <c r="A53" s="91"/>
      <c r="B53" s="91"/>
      <c r="C53" s="91"/>
      <c r="D53" s="91"/>
    </row>
    <row r="54" spans="1:4" ht="15">
      <c r="A54" s="91"/>
      <c r="B54" s="91"/>
      <c r="C54" s="91"/>
      <c r="D54" s="91"/>
    </row>
    <row r="55" spans="1:4" ht="15">
      <c r="A55" s="91"/>
      <c r="B55" s="91"/>
      <c r="C55" s="91"/>
      <c r="D55" s="91"/>
    </row>
    <row r="56" spans="1:4" ht="15">
      <c r="A56" s="91"/>
      <c r="B56" s="91"/>
      <c r="C56" s="91"/>
      <c r="D56" s="91"/>
    </row>
    <row r="57" spans="1:4" ht="15">
      <c r="A57" s="91"/>
      <c r="B57" s="91"/>
      <c r="C57" s="91"/>
      <c r="D57" s="91"/>
    </row>
    <row r="58" spans="1:4" ht="15">
      <c r="A58" s="91"/>
      <c r="B58" s="91"/>
      <c r="C58" s="91"/>
      <c r="D58" s="91"/>
    </row>
    <row r="59" spans="1:4" ht="15">
      <c r="A59" s="91"/>
      <c r="B59" s="91"/>
      <c r="C59" s="91"/>
      <c r="D59" s="91"/>
    </row>
    <row r="60" spans="1:4" ht="15">
      <c r="A60" s="91"/>
      <c r="B60" s="91"/>
      <c r="C60" s="91"/>
      <c r="D60" s="91"/>
    </row>
    <row r="61" spans="1:4" ht="15">
      <c r="A61" s="91"/>
      <c r="B61" s="91"/>
      <c r="C61" s="91"/>
      <c r="D61" s="91"/>
    </row>
    <row r="62" spans="1:4" ht="15">
      <c r="A62" s="91"/>
      <c r="B62" s="91"/>
      <c r="C62" s="91"/>
      <c r="D62" s="91"/>
    </row>
    <row r="63" spans="1:4" ht="15">
      <c r="A63" s="91"/>
      <c r="B63" s="91"/>
      <c r="C63" s="91"/>
      <c r="D63" s="91"/>
    </row>
    <row r="64" spans="1:4" ht="15">
      <c r="A64" s="91"/>
      <c r="B64" s="91"/>
      <c r="C64" s="91"/>
      <c r="D64" s="91"/>
    </row>
    <row r="65" spans="1:4" ht="15">
      <c r="A65" s="91"/>
      <c r="B65" s="91"/>
      <c r="C65" s="91"/>
      <c r="D65" s="91"/>
    </row>
    <row r="66" spans="1:4" ht="15">
      <c r="A66" s="91"/>
      <c r="B66" s="91"/>
      <c r="C66" s="91"/>
      <c r="D66" s="91"/>
    </row>
    <row r="67" spans="1:4" ht="15">
      <c r="A67" s="91"/>
      <c r="B67" s="91"/>
      <c r="C67" s="91"/>
      <c r="D67" s="91"/>
    </row>
    <row r="68" spans="1:4" ht="15">
      <c r="A68" s="91"/>
      <c r="B68" s="91"/>
      <c r="C68" s="91"/>
      <c r="D68" s="91"/>
    </row>
    <row r="69" spans="1:4" ht="15">
      <c r="A69" s="91"/>
      <c r="B69" s="91"/>
      <c r="C69" s="91"/>
      <c r="D69" s="91"/>
    </row>
    <row r="70" spans="1:4" ht="15">
      <c r="A70" s="91"/>
      <c r="B70" s="91"/>
      <c r="C70" s="91"/>
      <c r="D70" s="91"/>
    </row>
    <row r="71" spans="1:4" ht="15">
      <c r="A71" s="91"/>
      <c r="B71" s="91"/>
      <c r="C71" s="91"/>
      <c r="D71" s="91"/>
    </row>
    <row r="72" spans="1:4" ht="15">
      <c r="A72" s="91"/>
      <c r="B72" s="91"/>
      <c r="C72" s="91"/>
      <c r="D72" s="91"/>
    </row>
    <row r="73" spans="1:4" ht="15">
      <c r="A73" s="91"/>
      <c r="B73" s="91"/>
      <c r="C73" s="91"/>
      <c r="D73" s="91"/>
    </row>
    <row r="74" spans="1:4" ht="15">
      <c r="A74" s="91"/>
      <c r="B74" s="91"/>
      <c r="C74" s="91"/>
      <c r="D74" s="91"/>
    </row>
    <row r="75" spans="1:4" ht="15">
      <c r="A75" s="91"/>
      <c r="B75" s="91"/>
      <c r="C75" s="91"/>
      <c r="D75" s="91"/>
    </row>
    <row r="76" spans="1:4" ht="15">
      <c r="A76" s="91"/>
      <c r="B76" s="91"/>
      <c r="C76" s="91"/>
      <c r="D76" s="91"/>
    </row>
    <row r="77" spans="1:4" ht="15">
      <c r="A77" s="91"/>
      <c r="B77" s="91"/>
      <c r="C77" s="91"/>
      <c r="D77" s="91"/>
    </row>
    <row r="78" spans="1:4" ht="15">
      <c r="A78" s="91"/>
      <c r="B78" s="91"/>
      <c r="C78" s="91"/>
      <c r="D78" s="91"/>
    </row>
    <row r="79" spans="1:4" ht="15">
      <c r="A79" s="91"/>
      <c r="B79" s="91"/>
      <c r="C79" s="91"/>
      <c r="D79" s="91"/>
    </row>
    <row r="80" spans="1:4" ht="15">
      <c r="A80" s="91"/>
      <c r="B80" s="91"/>
      <c r="C80" s="91"/>
      <c r="D80" s="91"/>
    </row>
    <row r="81" spans="1:4" ht="15">
      <c r="A81" s="91"/>
      <c r="B81" s="91"/>
      <c r="C81" s="91"/>
      <c r="D81" s="91"/>
    </row>
    <row r="82" spans="1:4" ht="15">
      <c r="A82" s="91"/>
      <c r="B82" s="91"/>
      <c r="C82" s="91"/>
      <c r="D82" s="91"/>
    </row>
    <row r="83" spans="1:4" ht="15">
      <c r="A83" s="91"/>
      <c r="B83" s="91"/>
      <c r="C83" s="91"/>
      <c r="D83" s="91"/>
    </row>
    <row r="84" spans="1:4" ht="15">
      <c r="A84" s="91"/>
      <c r="B84" s="91"/>
      <c r="C84" s="91"/>
      <c r="D84" s="91"/>
    </row>
    <row r="85" spans="1:4" ht="15">
      <c r="A85" s="91"/>
      <c r="B85" s="91"/>
      <c r="C85" s="91"/>
      <c r="D85" s="91"/>
    </row>
    <row r="86" spans="1:4" ht="15">
      <c r="A86" s="91"/>
      <c r="B86" s="91"/>
      <c r="C86" s="91"/>
      <c r="D86" s="91"/>
    </row>
    <row r="87" spans="1:4" ht="15">
      <c r="A87" s="91"/>
      <c r="B87" s="91"/>
      <c r="C87" s="91"/>
      <c r="D87" s="91"/>
    </row>
    <row r="88" spans="1:4" ht="15">
      <c r="A88" s="91"/>
      <c r="B88" s="91"/>
      <c r="C88" s="91"/>
      <c r="D88" s="91"/>
    </row>
    <row r="89" spans="1:4" ht="15">
      <c r="A89" s="91"/>
      <c r="B89" s="91"/>
      <c r="C89" s="91"/>
      <c r="D89" s="91"/>
    </row>
    <row r="90" spans="1:4" ht="15">
      <c r="A90" s="91"/>
      <c r="B90" s="91"/>
      <c r="C90" s="91"/>
      <c r="D90" s="91"/>
    </row>
    <row r="91" spans="1:4" ht="15">
      <c r="A91" s="91"/>
      <c r="B91" s="91"/>
      <c r="C91" s="91"/>
      <c r="D91" s="91"/>
    </row>
    <row r="92" spans="1:4" ht="15">
      <c r="A92" s="91"/>
      <c r="B92" s="91"/>
      <c r="C92" s="91"/>
      <c r="D92" s="91"/>
    </row>
    <row r="93" spans="1:4" ht="15">
      <c r="A93" s="91"/>
      <c r="B93" s="91"/>
      <c r="C93" s="91"/>
      <c r="D93" s="91"/>
    </row>
    <row r="94" spans="1:4" ht="15">
      <c r="A94" s="91"/>
      <c r="B94" s="91"/>
      <c r="C94" s="91"/>
      <c r="D94" s="91"/>
    </row>
    <row r="95" spans="1:4" ht="15">
      <c r="A95" s="91"/>
      <c r="B95" s="91"/>
      <c r="C95" s="91"/>
      <c r="D95" s="91"/>
    </row>
    <row r="96" spans="1:4" ht="15">
      <c r="A96" s="91"/>
      <c r="B96" s="91"/>
      <c r="C96" s="91"/>
      <c r="D96" s="91"/>
    </row>
    <row r="97" spans="1:4" ht="15">
      <c r="A97" s="91"/>
      <c r="B97" s="91"/>
      <c r="C97" s="91"/>
      <c r="D97" s="91"/>
    </row>
    <row r="98" spans="1:4" ht="15">
      <c r="A98" s="91"/>
      <c r="B98" s="91"/>
      <c r="C98" s="91"/>
      <c r="D98" s="91"/>
    </row>
    <row r="99" spans="1:4" ht="15">
      <c r="A99" s="91"/>
      <c r="B99" s="91"/>
      <c r="C99" s="91"/>
      <c r="D99" s="91"/>
    </row>
    <row r="100" spans="1:4" ht="15">
      <c r="A100" s="91"/>
      <c r="B100" s="91"/>
      <c r="C100" s="91"/>
      <c r="D100" s="91"/>
    </row>
    <row r="101" spans="1:4" ht="15">
      <c r="A101" s="91"/>
      <c r="B101" s="91"/>
      <c r="C101" s="91"/>
      <c r="D101" s="91"/>
    </row>
    <row r="102" spans="1:4" ht="15">
      <c r="A102" s="91"/>
      <c r="B102" s="91"/>
      <c r="C102" s="91"/>
      <c r="D102" s="91"/>
    </row>
    <row r="103" spans="1:4" ht="15">
      <c r="A103" s="91"/>
      <c r="B103" s="91"/>
      <c r="C103" s="91"/>
      <c r="D103" s="91"/>
    </row>
    <row r="104" spans="1:4" ht="15">
      <c r="A104" s="91"/>
      <c r="B104" s="91"/>
      <c r="C104" s="91"/>
      <c r="D104" s="91"/>
    </row>
    <row r="105" spans="1:4" ht="15">
      <c r="A105" s="91"/>
      <c r="B105" s="91"/>
      <c r="C105" s="91"/>
      <c r="D105" s="91"/>
    </row>
    <row r="106" spans="1:4" ht="15">
      <c r="A106" s="91"/>
      <c r="B106" s="91"/>
      <c r="C106" s="91"/>
      <c r="D106" s="91"/>
    </row>
    <row r="107" spans="1:4" ht="15">
      <c r="A107" s="91"/>
      <c r="B107" s="91"/>
      <c r="C107" s="91"/>
      <c r="D107" s="91"/>
    </row>
    <row r="108" spans="1:4" ht="15">
      <c r="A108" s="91"/>
      <c r="B108" s="91"/>
      <c r="C108" s="91"/>
      <c r="D108" s="91"/>
    </row>
    <row r="109" spans="1:4" ht="15">
      <c r="A109" s="91"/>
      <c r="B109" s="91"/>
      <c r="C109" s="91"/>
      <c r="D109" s="91"/>
    </row>
    <row r="110" spans="1:4" ht="15">
      <c r="A110" s="91"/>
      <c r="B110" s="91"/>
      <c r="C110" s="91"/>
      <c r="D110" s="91"/>
    </row>
    <row r="111" spans="1:4" ht="15">
      <c r="A111" s="91"/>
      <c r="B111" s="91"/>
      <c r="C111" s="91"/>
      <c r="D111" s="91"/>
    </row>
    <row r="112" spans="1:4" ht="15">
      <c r="A112" s="91"/>
      <c r="B112" s="91"/>
      <c r="C112" s="91"/>
      <c r="D112" s="91"/>
    </row>
    <row r="113" spans="1:4" ht="15">
      <c r="A113" s="91"/>
      <c r="B113" s="91"/>
      <c r="C113" s="91"/>
      <c r="D113" s="91"/>
    </row>
    <row r="114" spans="1:4" ht="15">
      <c r="A114" s="91"/>
      <c r="B114" s="91"/>
      <c r="C114" s="91"/>
      <c r="D114" s="91"/>
    </row>
    <row r="115" spans="1:4" ht="15">
      <c r="A115" s="91"/>
      <c r="B115" s="91"/>
      <c r="C115" s="91"/>
      <c r="D115" s="91"/>
    </row>
    <row r="116" spans="1:4" ht="15">
      <c r="A116" s="91"/>
      <c r="B116" s="91"/>
      <c r="C116" s="91"/>
      <c r="D116" s="91"/>
    </row>
    <row r="117" spans="1:4" ht="15">
      <c r="A117" s="91"/>
      <c r="B117" s="91"/>
      <c r="C117" s="91"/>
      <c r="D117" s="91"/>
    </row>
    <row r="118" spans="1:4" ht="15">
      <c r="A118" s="91"/>
      <c r="B118" s="91"/>
      <c r="C118" s="91"/>
      <c r="D118" s="91"/>
    </row>
    <row r="119" spans="1:4" ht="15">
      <c r="A119" s="91"/>
      <c r="B119" s="91"/>
      <c r="C119" s="91"/>
      <c r="D119" s="91"/>
    </row>
    <row r="120" spans="1:4" ht="15">
      <c r="A120" s="91"/>
      <c r="B120" s="91"/>
      <c r="C120" s="91"/>
      <c r="D120" s="91"/>
    </row>
    <row r="121" spans="1:4" ht="15">
      <c r="A121" s="91"/>
      <c r="B121" s="91"/>
      <c r="C121" s="91"/>
      <c r="D121" s="91"/>
    </row>
    <row r="122" spans="1:4" ht="15">
      <c r="A122" s="91"/>
      <c r="B122" s="91"/>
      <c r="C122" s="91"/>
      <c r="D122" s="91"/>
    </row>
    <row r="123" spans="1:4" ht="15">
      <c r="A123" s="91"/>
      <c r="B123" s="91"/>
      <c r="C123" s="91"/>
      <c r="D123" s="91"/>
    </row>
    <row r="124" spans="1:4" ht="15">
      <c r="A124" s="91"/>
      <c r="B124" s="91"/>
      <c r="C124" s="91"/>
      <c r="D124" s="91"/>
    </row>
    <row r="125" spans="1:4" ht="15">
      <c r="A125" s="91"/>
      <c r="B125" s="91"/>
      <c r="C125" s="91"/>
      <c r="D125" s="91"/>
    </row>
    <row r="126" spans="1:4" ht="15">
      <c r="A126" s="91"/>
      <c r="B126" s="91"/>
      <c r="C126" s="91"/>
      <c r="D126" s="91"/>
    </row>
    <row r="127" spans="1:4" ht="15">
      <c r="A127" s="91"/>
      <c r="B127" s="91"/>
      <c r="C127" s="91"/>
      <c r="D127" s="91"/>
    </row>
    <row r="128" spans="1:4" ht="15">
      <c r="A128" s="91"/>
      <c r="B128" s="91"/>
      <c r="C128" s="91"/>
      <c r="D128" s="91"/>
    </row>
    <row r="129" spans="1:4" ht="15">
      <c r="A129" s="91"/>
      <c r="B129" s="91"/>
      <c r="C129" s="91"/>
      <c r="D129" s="91"/>
    </row>
    <row r="130" spans="1:4" ht="15">
      <c r="A130" s="91"/>
      <c r="B130" s="91"/>
      <c r="C130" s="91"/>
      <c r="D130" s="91"/>
    </row>
    <row r="131" spans="1:4" ht="15">
      <c r="A131" s="91"/>
      <c r="B131" s="91"/>
      <c r="C131" s="91"/>
      <c r="D131" s="91"/>
    </row>
    <row r="132" spans="1:4" ht="15">
      <c r="A132" s="91"/>
      <c r="B132" s="91"/>
      <c r="C132" s="91"/>
      <c r="D132" s="91"/>
    </row>
    <row r="133" spans="1:4" ht="15">
      <c r="A133" s="91"/>
      <c r="B133" s="91"/>
      <c r="C133" s="91"/>
      <c r="D133" s="91"/>
    </row>
    <row r="134" spans="1:4" ht="15">
      <c r="A134" s="91"/>
      <c r="B134" s="91"/>
      <c r="C134" s="91"/>
      <c r="D134" s="91"/>
    </row>
    <row r="135" spans="1:4" ht="15">
      <c r="A135" s="91"/>
      <c r="B135" s="91"/>
      <c r="C135" s="91"/>
      <c r="D135" s="91"/>
    </row>
    <row r="136" spans="1:4" ht="15">
      <c r="A136" s="91"/>
      <c r="B136" s="91"/>
      <c r="C136" s="91"/>
      <c r="D136" s="91"/>
    </row>
    <row r="137" spans="1:4" ht="15">
      <c r="A137" s="91"/>
      <c r="B137" s="91"/>
      <c r="C137" s="91"/>
      <c r="D137" s="91"/>
    </row>
    <row r="138" spans="1:4" ht="15">
      <c r="A138" s="91"/>
      <c r="B138" s="91"/>
      <c r="C138" s="91"/>
      <c r="D138" s="91"/>
    </row>
    <row r="139" spans="1:4" ht="15">
      <c r="A139" s="91"/>
      <c r="B139" s="91"/>
      <c r="C139" s="91"/>
      <c r="D139" s="91"/>
    </row>
    <row r="140" spans="1:4" ht="15">
      <c r="A140" s="91"/>
      <c r="B140" s="91"/>
      <c r="C140" s="91"/>
      <c r="D140" s="91"/>
    </row>
    <row r="141" spans="1:4" ht="15">
      <c r="A141" s="91"/>
      <c r="B141" s="91"/>
      <c r="C141" s="91"/>
      <c r="D141" s="91"/>
    </row>
    <row r="142" spans="1:4" ht="15">
      <c r="A142" s="91"/>
      <c r="B142" s="91"/>
      <c r="C142" s="91"/>
      <c r="D142" s="91"/>
    </row>
    <row r="143" spans="1:4" ht="15">
      <c r="A143" s="91"/>
      <c r="B143" s="91"/>
      <c r="C143" s="91"/>
      <c r="D143" s="91"/>
    </row>
    <row r="144" spans="1:4" ht="15">
      <c r="A144" s="91"/>
      <c r="B144" s="91"/>
      <c r="C144" s="91"/>
      <c r="D144" s="91"/>
    </row>
    <row r="145" spans="1:4" ht="15">
      <c r="A145" s="91"/>
      <c r="B145" s="91"/>
      <c r="C145" s="91"/>
      <c r="D145" s="91"/>
    </row>
    <row r="146" spans="1:4" ht="15">
      <c r="A146" s="91"/>
      <c r="B146" s="91"/>
      <c r="C146" s="91"/>
      <c r="D146" s="91"/>
    </row>
    <row r="147" spans="1:4" ht="15">
      <c r="A147" s="91"/>
      <c r="B147" s="91"/>
      <c r="C147" s="91"/>
      <c r="D147" s="91"/>
    </row>
    <row r="148" spans="1:4" ht="15">
      <c r="A148" s="91"/>
      <c r="B148" s="91"/>
      <c r="C148" s="91"/>
      <c r="D148" s="91"/>
    </row>
    <row r="149" spans="1:4" ht="15">
      <c r="A149" s="91"/>
      <c r="B149" s="91"/>
      <c r="C149" s="91"/>
      <c r="D149" s="91"/>
    </row>
    <row r="150" spans="1:4" ht="15">
      <c r="A150" s="91"/>
      <c r="B150" s="91"/>
      <c r="C150" s="91"/>
      <c r="D150" s="91"/>
    </row>
    <row r="151" spans="1:4" ht="15">
      <c r="A151" s="91"/>
      <c r="B151" s="91"/>
      <c r="C151" s="91"/>
      <c r="D151" s="91"/>
    </row>
    <row r="152" spans="1:4" ht="15">
      <c r="A152" s="91"/>
      <c r="B152" s="91"/>
      <c r="C152" s="91"/>
      <c r="D152" s="91"/>
    </row>
    <row r="153" spans="1:4" ht="15">
      <c r="A153" s="91"/>
      <c r="B153" s="91"/>
      <c r="C153" s="91"/>
      <c r="D153" s="91"/>
    </row>
    <row r="154" spans="1:4" ht="15">
      <c r="A154" s="91"/>
      <c r="B154" s="91"/>
      <c r="C154" s="91"/>
      <c r="D154" s="91"/>
    </row>
    <row r="155" spans="1:4" ht="15">
      <c r="A155" s="91"/>
      <c r="B155" s="91"/>
      <c r="C155" s="91"/>
      <c r="D155" s="91"/>
    </row>
    <row r="156" spans="1:4" ht="15">
      <c r="A156" s="91"/>
      <c r="B156" s="91"/>
      <c r="C156" s="91"/>
      <c r="D156" s="91"/>
    </row>
    <row r="157" spans="1:4" ht="15">
      <c r="A157" s="91"/>
      <c r="B157" s="91"/>
      <c r="C157" s="91"/>
      <c r="D157" s="91"/>
    </row>
    <row r="158" spans="1:4" ht="15">
      <c r="A158" s="91"/>
      <c r="B158" s="91"/>
      <c r="C158" s="91"/>
      <c r="D158" s="91"/>
    </row>
    <row r="159" spans="1:4" ht="15">
      <c r="A159" s="91"/>
      <c r="B159" s="91"/>
      <c r="C159" s="91"/>
      <c r="D159" s="91"/>
    </row>
    <row r="160" spans="1:4" ht="15">
      <c r="A160" s="91"/>
      <c r="B160" s="91"/>
      <c r="C160" s="91"/>
      <c r="D160" s="91"/>
    </row>
    <row r="161" spans="1:4" ht="15">
      <c r="A161" s="91"/>
      <c r="B161" s="91"/>
      <c r="C161" s="91"/>
      <c r="D161" s="91"/>
    </row>
    <row r="162" spans="1:4" ht="15">
      <c r="A162" s="91"/>
      <c r="B162" s="91"/>
      <c r="C162" s="91"/>
      <c r="D162" s="91"/>
    </row>
    <row r="163" spans="1:4" ht="15">
      <c r="A163" s="91"/>
      <c r="B163" s="91"/>
      <c r="C163" s="91"/>
      <c r="D163" s="91"/>
    </row>
    <row r="164" spans="1:4" ht="15">
      <c r="A164" s="91"/>
      <c r="B164" s="91"/>
      <c r="C164" s="91"/>
      <c r="D164" s="91"/>
    </row>
    <row r="165" spans="1:4" ht="15">
      <c r="A165" s="91"/>
      <c r="B165" s="91"/>
      <c r="C165" s="91"/>
      <c r="D165" s="91"/>
    </row>
    <row r="166" spans="1:4" ht="15">
      <c r="A166" s="91"/>
      <c r="B166" s="91"/>
      <c r="C166" s="91"/>
      <c r="D166" s="91"/>
    </row>
    <row r="167" spans="1:4" ht="15">
      <c r="A167" s="91"/>
      <c r="B167" s="91"/>
      <c r="C167" s="91"/>
      <c r="D167" s="91"/>
    </row>
    <row r="168" spans="1:4" ht="15">
      <c r="A168" s="91"/>
      <c r="B168" s="91"/>
      <c r="C168" s="91"/>
      <c r="D168" s="91"/>
    </row>
    <row r="169" spans="1:4" ht="15">
      <c r="A169" s="91"/>
      <c r="B169" s="91"/>
      <c r="C169" s="91"/>
      <c r="D169" s="91"/>
    </row>
    <row r="170" spans="1:4" ht="15">
      <c r="A170" s="91"/>
      <c r="B170" s="91"/>
      <c r="C170" s="91"/>
      <c r="D170" s="91"/>
    </row>
    <row r="171" spans="1:4" ht="15">
      <c r="A171" s="91"/>
      <c r="B171" s="91"/>
      <c r="C171" s="91"/>
      <c r="D171" s="91"/>
    </row>
    <row r="172" spans="1:4" ht="15">
      <c r="A172" s="91"/>
      <c r="B172" s="91"/>
      <c r="C172" s="91"/>
      <c r="D172" s="91"/>
    </row>
    <row r="173" spans="1:4" ht="15">
      <c r="A173" s="91"/>
      <c r="B173" s="91"/>
      <c r="C173" s="91"/>
      <c r="D173" s="91"/>
    </row>
    <row r="174" spans="1:4" ht="15">
      <c r="A174" s="91"/>
      <c r="B174" s="91"/>
      <c r="C174" s="91"/>
      <c r="D174" s="91"/>
    </row>
    <row r="175" spans="1:4" ht="15">
      <c r="A175" s="91"/>
      <c r="B175" s="91"/>
      <c r="C175" s="91"/>
      <c r="D175" s="91"/>
    </row>
    <row r="176" spans="1:4" ht="15">
      <c r="A176" s="91"/>
      <c r="B176" s="91"/>
      <c r="C176" s="91"/>
      <c r="D176" s="91"/>
    </row>
    <row r="177" spans="1:4" ht="15">
      <c r="A177" s="91"/>
      <c r="B177" s="91"/>
      <c r="C177" s="91"/>
      <c r="D177" s="91"/>
    </row>
    <row r="178" spans="1:4" ht="15">
      <c r="A178" s="91"/>
      <c r="B178" s="91"/>
      <c r="C178" s="91"/>
      <c r="D178" s="91"/>
    </row>
    <row r="179" spans="1:4" ht="15">
      <c r="A179" s="91"/>
      <c r="B179" s="91"/>
      <c r="C179" s="91"/>
      <c r="D179" s="91"/>
    </row>
    <row r="180" spans="1:4" ht="15">
      <c r="A180" s="91"/>
      <c r="B180" s="91"/>
      <c r="C180" s="91"/>
      <c r="D180" s="91"/>
    </row>
    <row r="181" spans="1:4" ht="15">
      <c r="A181" s="91"/>
      <c r="B181" s="91"/>
      <c r="C181" s="91"/>
      <c r="D181" s="91"/>
    </row>
    <row r="182" spans="1:4" ht="15">
      <c r="A182" s="91"/>
      <c r="B182" s="91"/>
      <c r="C182" s="91"/>
      <c r="D182" s="91"/>
    </row>
    <row r="183" spans="1:4" ht="15">
      <c r="A183" s="91"/>
      <c r="B183" s="91"/>
      <c r="C183" s="91"/>
      <c r="D183" s="91"/>
    </row>
    <row r="184" spans="1:4" ht="15">
      <c r="A184" s="91"/>
      <c r="B184" s="91"/>
      <c r="C184" s="91"/>
      <c r="D184" s="91"/>
    </row>
    <row r="185" spans="1:4" ht="15">
      <c r="A185" s="91"/>
      <c r="B185" s="91"/>
      <c r="C185" s="91"/>
      <c r="D185" s="91"/>
    </row>
    <row r="186" spans="1:4" ht="15">
      <c r="A186" s="91"/>
      <c r="B186" s="91"/>
      <c r="C186" s="91"/>
      <c r="D186" s="91"/>
    </row>
    <row r="187" spans="1:4" ht="15">
      <c r="A187" s="91"/>
      <c r="B187" s="91"/>
      <c r="C187" s="91"/>
      <c r="D187" s="91"/>
    </row>
    <row r="188" spans="1:4" ht="15">
      <c r="A188" s="91"/>
      <c r="B188" s="91"/>
      <c r="C188" s="91"/>
      <c r="D188" s="91"/>
    </row>
    <row r="189" spans="1:4" ht="15">
      <c r="A189" s="91"/>
      <c r="B189" s="91"/>
      <c r="C189" s="91"/>
      <c r="D189" s="91"/>
    </row>
    <row r="190" spans="1:4" ht="15">
      <c r="A190" s="91"/>
      <c r="B190" s="91"/>
      <c r="C190" s="91"/>
      <c r="D190" s="91"/>
    </row>
    <row r="191" spans="1:4" ht="15">
      <c r="A191" s="91"/>
      <c r="B191" s="91"/>
      <c r="C191" s="91"/>
      <c r="D191" s="91"/>
    </row>
    <row r="192" spans="1:4" ht="15">
      <c r="A192" s="91"/>
      <c r="B192" s="91"/>
      <c r="C192" s="91"/>
      <c r="D192" s="91"/>
    </row>
    <row r="193" spans="1:4" ht="15">
      <c r="A193" s="91"/>
      <c r="B193" s="91"/>
      <c r="C193" s="91"/>
      <c r="D193" s="91"/>
    </row>
    <row r="194" spans="1:4" ht="15">
      <c r="A194" s="91"/>
      <c r="B194" s="91"/>
      <c r="C194" s="91"/>
      <c r="D194" s="91"/>
    </row>
    <row r="195" spans="1:4" ht="15">
      <c r="A195" s="91"/>
      <c r="B195" s="91"/>
      <c r="C195" s="91"/>
      <c r="D195" s="91"/>
    </row>
    <row r="196" spans="1:4" ht="15">
      <c r="A196" s="91"/>
      <c r="B196" s="91"/>
      <c r="C196" s="91"/>
      <c r="D196" s="91"/>
    </row>
    <row r="197" spans="1:4" ht="15">
      <c r="A197" s="91"/>
      <c r="B197" s="91"/>
      <c r="C197" s="91"/>
      <c r="D197" s="91"/>
    </row>
    <row r="198" spans="1:4" ht="15">
      <c r="A198" s="91"/>
      <c r="B198" s="91"/>
      <c r="C198" s="91"/>
      <c r="D198" s="91"/>
    </row>
    <row r="199" spans="1:4" ht="15">
      <c r="A199" s="91"/>
      <c r="B199" s="91"/>
      <c r="C199" s="91"/>
      <c r="D199" s="91"/>
    </row>
    <row r="200" spans="1:4" ht="15">
      <c r="A200" s="91"/>
      <c r="B200" s="91"/>
      <c r="C200" s="91"/>
      <c r="D200" s="91"/>
    </row>
    <row r="201" spans="1:4" ht="15">
      <c r="A201" s="91"/>
      <c r="B201" s="91"/>
      <c r="C201" s="91"/>
      <c r="D201" s="91"/>
    </row>
    <row r="202" spans="1:4" ht="15">
      <c r="A202" s="91"/>
      <c r="B202" s="91"/>
      <c r="C202" s="91"/>
      <c r="D202" s="91"/>
    </row>
    <row r="203" spans="1:4" ht="15">
      <c r="A203" s="91"/>
      <c r="B203" s="91"/>
      <c r="C203" s="91"/>
      <c r="D203" s="91"/>
    </row>
    <row r="204" spans="1:4" ht="15">
      <c r="A204" s="91"/>
      <c r="B204" s="91"/>
      <c r="C204" s="91"/>
      <c r="D204" s="91"/>
    </row>
    <row r="205" spans="1:4" ht="15">
      <c r="A205" s="91"/>
      <c r="B205" s="91"/>
      <c r="C205" s="91"/>
      <c r="D205" s="91"/>
    </row>
    <row r="206" spans="1:4" ht="15">
      <c r="A206" s="91"/>
      <c r="B206" s="91"/>
      <c r="C206" s="91"/>
      <c r="D206" s="91"/>
    </row>
    <row r="207" spans="1:4" ht="15">
      <c r="A207" s="91"/>
      <c r="B207" s="91"/>
      <c r="C207" s="91"/>
      <c r="D207" s="91"/>
    </row>
    <row r="208" spans="1:4" ht="15">
      <c r="A208" s="91"/>
      <c r="B208" s="91"/>
      <c r="C208" s="91"/>
      <c r="D208" s="91"/>
    </row>
    <row r="209" spans="1:4" ht="15">
      <c r="A209" s="91"/>
      <c r="B209" s="91"/>
      <c r="C209" s="91"/>
      <c r="D209" s="91"/>
    </row>
    <row r="210" spans="1:4" ht="15">
      <c r="A210" s="91"/>
      <c r="B210" s="91"/>
      <c r="C210" s="91"/>
      <c r="D210" s="91"/>
    </row>
    <row r="211" spans="1:4" ht="15">
      <c r="A211" s="91"/>
      <c r="B211" s="91"/>
      <c r="C211" s="91"/>
      <c r="D211" s="91"/>
    </row>
    <row r="212" spans="1:4" ht="15">
      <c r="A212" s="91"/>
      <c r="B212" s="91"/>
      <c r="C212" s="91"/>
      <c r="D212" s="91"/>
    </row>
    <row r="213" spans="1:4" ht="15">
      <c r="A213" s="91"/>
      <c r="B213" s="91"/>
      <c r="C213" s="91"/>
      <c r="D213" s="91"/>
    </row>
    <row r="214" spans="1:4" ht="15">
      <c r="A214" s="91"/>
      <c r="B214" s="91"/>
      <c r="C214" s="91"/>
      <c r="D214" s="91"/>
    </row>
    <row r="215" spans="1:4" ht="15">
      <c r="A215" s="91"/>
      <c r="B215" s="91"/>
      <c r="C215" s="91"/>
      <c r="D215" s="91"/>
    </row>
    <row r="216" spans="1:4" ht="15">
      <c r="A216" s="91"/>
      <c r="B216" s="91"/>
      <c r="C216" s="91"/>
      <c r="D216" s="91"/>
    </row>
    <row r="217" spans="1:4" ht="15">
      <c r="A217" s="91"/>
      <c r="B217" s="91"/>
      <c r="C217" s="91"/>
      <c r="D217" s="91"/>
    </row>
    <row r="218" spans="1:4" ht="15">
      <c r="A218" s="91"/>
      <c r="B218" s="91"/>
      <c r="C218" s="91"/>
      <c r="D218" s="91"/>
    </row>
    <row r="219" spans="1:4" ht="15">
      <c r="A219" s="91"/>
      <c r="B219" s="91"/>
      <c r="C219" s="91"/>
      <c r="D219" s="91"/>
    </row>
    <row r="220" spans="1:4" ht="15">
      <c r="A220" s="91"/>
      <c r="B220" s="91"/>
      <c r="C220" s="91"/>
      <c r="D220" s="91"/>
    </row>
    <row r="221" spans="1:4" ht="15">
      <c r="A221" s="91"/>
      <c r="B221" s="91"/>
      <c r="C221" s="91"/>
      <c r="D221" s="91"/>
    </row>
    <row r="222" spans="1:4" ht="15">
      <c r="A222" s="91"/>
      <c r="B222" s="91"/>
      <c r="C222" s="91"/>
      <c r="D222" s="91"/>
    </row>
    <row r="223" spans="1:4" ht="15">
      <c r="A223" s="91"/>
      <c r="B223" s="91"/>
      <c r="C223" s="91"/>
      <c r="D223" s="91"/>
    </row>
    <row r="224" spans="1:4" ht="15">
      <c r="A224" s="91"/>
      <c r="B224" s="91"/>
      <c r="C224" s="91"/>
      <c r="D224" s="91"/>
    </row>
    <row r="225" spans="1:4" ht="15">
      <c r="A225" s="91"/>
      <c r="B225" s="91"/>
      <c r="C225" s="91"/>
      <c r="D225" s="91"/>
    </row>
    <row r="226" spans="1:4" ht="15">
      <c r="A226" s="91"/>
      <c r="B226" s="91"/>
      <c r="C226" s="91"/>
      <c r="D226" s="91"/>
    </row>
    <row r="227" spans="1:4" ht="15">
      <c r="A227" s="91"/>
      <c r="B227" s="91"/>
      <c r="C227" s="91"/>
      <c r="D227" s="91"/>
    </row>
    <row r="228" spans="1:4" ht="15">
      <c r="A228" s="91"/>
      <c r="B228" s="91"/>
      <c r="C228" s="91"/>
      <c r="D228" s="91"/>
    </row>
    <row r="229" spans="1:4" ht="15">
      <c r="A229" s="91"/>
      <c r="B229" s="91"/>
      <c r="C229" s="91"/>
      <c r="D229" s="91"/>
    </row>
    <row r="230" spans="1:4" ht="15">
      <c r="A230" s="91"/>
      <c r="B230" s="91"/>
      <c r="C230" s="91"/>
      <c r="D230" s="91"/>
    </row>
    <row r="231" spans="1:4" ht="15">
      <c r="A231" s="91"/>
      <c r="B231" s="91"/>
      <c r="C231" s="91"/>
      <c r="D231" s="91"/>
    </row>
    <row r="232" spans="1:4" ht="15">
      <c r="A232" s="91"/>
      <c r="B232" s="91"/>
      <c r="C232" s="91"/>
      <c r="D232" s="91"/>
    </row>
    <row r="233" spans="1:4" ht="15">
      <c r="A233" s="91"/>
      <c r="B233" s="91"/>
      <c r="C233" s="91"/>
      <c r="D233" s="91"/>
    </row>
    <row r="234" spans="1:4" ht="15">
      <c r="A234" s="91"/>
      <c r="B234" s="91"/>
      <c r="C234" s="91"/>
      <c r="D234" s="91"/>
    </row>
    <row r="235" spans="1:4" ht="15">
      <c r="A235" s="91"/>
      <c r="B235" s="91"/>
      <c r="C235" s="91"/>
      <c r="D235" s="91"/>
    </row>
    <row r="236" spans="1:4" ht="15">
      <c r="A236" s="91"/>
      <c r="B236" s="91"/>
      <c r="C236" s="91"/>
      <c r="D236" s="91"/>
    </row>
    <row r="237" spans="1:4" ht="15">
      <c r="A237" s="91"/>
      <c r="B237" s="91"/>
      <c r="C237" s="91"/>
      <c r="D237" s="91"/>
    </row>
    <row r="238" spans="1:4" ht="15">
      <c r="A238" s="91"/>
      <c r="B238" s="91"/>
      <c r="C238" s="91"/>
      <c r="D238" s="91"/>
    </row>
    <row r="239" spans="1:4" ht="15">
      <c r="A239" s="91"/>
      <c r="B239" s="91"/>
      <c r="C239" s="91"/>
      <c r="D239" s="91"/>
    </row>
    <row r="240" spans="1:4" ht="15">
      <c r="A240" s="91"/>
      <c r="B240" s="91"/>
      <c r="C240" s="91"/>
      <c r="D240" s="91"/>
    </row>
    <row r="241" spans="1:4" ht="15">
      <c r="A241" s="91"/>
      <c r="B241" s="91"/>
      <c r="C241" s="91"/>
      <c r="D241" s="91"/>
    </row>
    <row r="242" spans="1:4" ht="15">
      <c r="A242" s="91"/>
      <c r="B242" s="91"/>
      <c r="C242" s="91"/>
      <c r="D242" s="91"/>
    </row>
    <row r="243" spans="1:4" ht="15">
      <c r="A243" s="91"/>
      <c r="B243" s="91"/>
      <c r="C243" s="91"/>
      <c r="D243" s="91"/>
    </row>
    <row r="244" spans="1:4" ht="15">
      <c r="A244" s="91"/>
      <c r="B244" s="91"/>
      <c r="C244" s="91"/>
      <c r="D244" s="91"/>
    </row>
    <row r="245" spans="1:4" ht="15">
      <c r="A245" s="91"/>
      <c r="B245" s="91"/>
      <c r="C245" s="91"/>
      <c r="D245" s="91"/>
    </row>
    <row r="246" spans="1:4" ht="15">
      <c r="A246" s="91"/>
      <c r="B246" s="91"/>
      <c r="C246" s="91"/>
      <c r="D246" s="91"/>
    </row>
    <row r="247" spans="1:4" ht="15">
      <c r="A247" s="91"/>
      <c r="B247" s="91"/>
      <c r="C247" s="91"/>
      <c r="D247" s="91"/>
    </row>
    <row r="248" spans="1:4" ht="15">
      <c r="A248" s="91"/>
      <c r="B248" s="91"/>
      <c r="C248" s="91"/>
      <c r="D248" s="91"/>
    </row>
    <row r="249" spans="1:4" ht="15">
      <c r="A249" s="91"/>
      <c r="B249" s="91"/>
      <c r="C249" s="91"/>
      <c r="D249" s="91"/>
    </row>
    <row r="250" spans="1:4" ht="15">
      <c r="A250" s="91"/>
      <c r="B250" s="91"/>
      <c r="C250" s="91"/>
      <c r="D250" s="91"/>
    </row>
    <row r="251" spans="1:4" ht="15">
      <c r="A251" s="91"/>
      <c r="B251" s="91"/>
      <c r="C251" s="91"/>
      <c r="D251" s="91"/>
    </row>
    <row r="252" spans="1:4" ht="15">
      <c r="A252" s="91"/>
      <c r="B252" s="91"/>
      <c r="C252" s="91"/>
      <c r="D252" s="91"/>
    </row>
    <row r="253" spans="1:4" ht="15">
      <c r="A253" s="91"/>
      <c r="B253" s="91"/>
      <c r="C253" s="91"/>
      <c r="D253" s="91"/>
    </row>
    <row r="254" spans="1:4" ht="15">
      <c r="A254" s="91"/>
      <c r="B254" s="91"/>
      <c r="C254" s="91"/>
      <c r="D254" s="91"/>
    </row>
    <row r="255" spans="1:4" ht="15">
      <c r="A255" s="91"/>
      <c r="B255" s="91"/>
      <c r="C255" s="91"/>
      <c r="D255" s="91"/>
    </row>
    <row r="256" spans="1:4" ht="15">
      <c r="A256" s="91"/>
      <c r="B256" s="91"/>
      <c r="C256" s="91"/>
      <c r="D256" s="91"/>
    </row>
    <row r="257" spans="1:4" ht="15">
      <c r="A257" s="91"/>
      <c r="B257" s="91"/>
      <c r="C257" s="91"/>
      <c r="D257" s="91"/>
    </row>
    <row r="258" spans="1:4" ht="15">
      <c r="A258" s="91"/>
      <c r="B258" s="91"/>
      <c r="C258" s="91"/>
      <c r="D258" s="91"/>
    </row>
    <row r="259" spans="1:4" ht="15">
      <c r="A259" s="91"/>
      <c r="B259" s="91"/>
      <c r="C259" s="91"/>
      <c r="D259" s="91"/>
    </row>
    <row r="260" spans="1:4" ht="15">
      <c r="A260" s="91"/>
      <c r="B260" s="91"/>
      <c r="C260" s="91"/>
      <c r="D260" s="91"/>
    </row>
    <row r="261" spans="1:4" ht="15">
      <c r="A261" s="91"/>
      <c r="B261" s="91"/>
      <c r="C261" s="91"/>
      <c r="D261" s="91"/>
    </row>
    <row r="262" spans="1:4" ht="15">
      <c r="A262" s="91"/>
      <c r="B262" s="91"/>
      <c r="C262" s="91"/>
      <c r="D262" s="91"/>
    </row>
    <row r="263" spans="1:4" ht="15">
      <c r="A263" s="91"/>
      <c r="B263" s="91"/>
      <c r="C263" s="91"/>
      <c r="D263" s="91"/>
    </row>
    <row r="264" spans="1:4" ht="15">
      <c r="A264" s="91"/>
      <c r="B264" s="91"/>
      <c r="C264" s="91"/>
      <c r="D264" s="91"/>
    </row>
    <row r="265" spans="1:4" ht="15">
      <c r="A265" s="91"/>
      <c r="B265" s="91"/>
      <c r="C265" s="91"/>
      <c r="D265" s="91"/>
    </row>
    <row r="266" spans="1:4" ht="15">
      <c r="A266" s="91"/>
      <c r="B266" s="91"/>
      <c r="C266" s="91"/>
      <c r="D266" s="91"/>
    </row>
    <row r="267" spans="1:4" ht="15">
      <c r="A267" s="91"/>
      <c r="B267" s="91"/>
      <c r="C267" s="91"/>
      <c r="D267" s="91"/>
    </row>
    <row r="268" spans="1:4" ht="15">
      <c r="A268" s="91"/>
      <c r="B268" s="91"/>
      <c r="C268" s="91"/>
      <c r="D268" s="91"/>
    </row>
    <row r="269" spans="1:4" ht="15">
      <c r="A269" s="91"/>
      <c r="B269" s="91"/>
      <c r="C269" s="91"/>
      <c r="D269" s="91"/>
    </row>
    <row r="270" spans="1:4" ht="15">
      <c r="A270" s="91"/>
      <c r="B270" s="91"/>
      <c r="C270" s="91"/>
      <c r="D270" s="91"/>
    </row>
    <row r="271" spans="1:4" ht="15">
      <c r="A271" s="91"/>
      <c r="B271" s="91"/>
      <c r="C271" s="91"/>
      <c r="D271" s="91"/>
    </row>
    <row r="272" spans="1:4" ht="15">
      <c r="A272" s="91"/>
      <c r="B272" s="91"/>
      <c r="C272" s="91"/>
      <c r="D272" s="91"/>
    </row>
    <row r="273" spans="1:4" ht="15">
      <c r="A273" s="91"/>
      <c r="B273" s="91"/>
      <c r="C273" s="91"/>
      <c r="D273" s="91"/>
    </row>
    <row r="274" spans="1:4" ht="15">
      <c r="A274" s="91"/>
      <c r="B274" s="91"/>
      <c r="C274" s="91"/>
      <c r="D274" s="91"/>
    </row>
    <row r="275" spans="1:4" ht="15">
      <c r="A275" s="91"/>
      <c r="B275" s="91"/>
      <c r="C275" s="91"/>
      <c r="D275" s="91"/>
    </row>
    <row r="276" spans="1:4" ht="15">
      <c r="A276" s="91"/>
      <c r="B276" s="91"/>
      <c r="C276" s="91"/>
      <c r="D276" s="91"/>
    </row>
    <row r="277" spans="1:4" ht="15">
      <c r="A277" s="91"/>
      <c r="B277" s="91"/>
      <c r="C277" s="91"/>
      <c r="D277" s="91"/>
    </row>
    <row r="278" spans="1:4" ht="15">
      <c r="A278" s="91"/>
      <c r="B278" s="91"/>
      <c r="C278" s="91"/>
      <c r="D278" s="91"/>
    </row>
    <row r="279" spans="1:4" ht="15">
      <c r="A279" s="91"/>
      <c r="B279" s="91"/>
      <c r="C279" s="91"/>
      <c r="D279" s="91"/>
    </row>
    <row r="280" spans="1:4" ht="15">
      <c r="A280" s="91"/>
      <c r="B280" s="91"/>
      <c r="C280" s="91"/>
      <c r="D280" s="91"/>
    </row>
  </sheetData>
  <mergeCells count="3">
    <mergeCell ref="A1:F1"/>
    <mergeCell ref="A2:F2"/>
    <mergeCell ref="A41:F41"/>
  </mergeCells>
  <pageMargins left="0.39370078740157483" right="0.39370078740157483" top="0.78740157480314965" bottom="0.78740157480314965" header="0.31496062992125984" footer="0.31496062992125984"/>
  <pageSetup paperSize="9" scale="93" orientation="portrait" r:id="rId1"/>
  <headerFooter>
    <oddFooter>&amp;C&amp;11 73</oddFooter>
  </headerFooter>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zoomScaleNormal="100" workbookViewId="0">
      <selection sqref="A1:F1"/>
    </sheetView>
  </sheetViews>
  <sheetFormatPr defaultColWidth="6.5" defaultRowHeight="12"/>
  <cols>
    <col min="1" max="1" width="40.33203125" customWidth="1"/>
    <col min="2" max="5" width="11.1640625" customWidth="1"/>
    <col min="6" max="6" width="40.33203125" customWidth="1"/>
  </cols>
  <sheetData>
    <row r="1" spans="1:6" ht="19.7" customHeight="1">
      <c r="A1" s="593" t="s">
        <v>1366</v>
      </c>
      <c r="B1" s="593"/>
      <c r="C1" s="593"/>
      <c r="D1" s="593"/>
      <c r="E1" s="593"/>
      <c r="F1" s="593"/>
    </row>
    <row r="2" spans="1:6" ht="19.7" customHeight="1">
      <c r="A2" s="594" t="s">
        <v>1367</v>
      </c>
      <c r="B2" s="594"/>
      <c r="C2" s="594"/>
      <c r="D2" s="594"/>
      <c r="E2" s="594"/>
      <c r="F2" s="594"/>
    </row>
    <row r="3" spans="1:6" ht="19.7" customHeight="1">
      <c r="F3" s="329" t="s">
        <v>1368</v>
      </c>
    </row>
    <row r="4" spans="1:6" ht="19.7" customHeight="1">
      <c r="A4" s="393"/>
      <c r="B4" s="394">
        <v>2015</v>
      </c>
      <c r="C4" s="175">
        <v>2020</v>
      </c>
      <c r="D4" s="175">
        <v>2021</v>
      </c>
      <c r="E4" s="175">
        <v>2022</v>
      </c>
      <c r="F4" s="379"/>
    </row>
    <row r="5" spans="1:6" ht="6" customHeight="1">
      <c r="A5" s="395"/>
      <c r="B5" s="381"/>
      <c r="C5" s="381"/>
      <c r="D5" s="381"/>
      <c r="E5" s="91"/>
      <c r="F5" s="91"/>
    </row>
    <row r="6" spans="1:6" ht="16.350000000000001" customHeight="1">
      <c r="A6" s="388" t="s">
        <v>621</v>
      </c>
      <c r="B6" s="384">
        <f>SUM(B7:B39)</f>
        <v>587344.19999999995</v>
      </c>
      <c r="C6" s="384">
        <v>532000.5</v>
      </c>
      <c r="D6" s="252" t="s">
        <v>559</v>
      </c>
      <c r="E6" s="252" t="s">
        <v>559</v>
      </c>
      <c r="F6" s="346" t="s">
        <v>622</v>
      </c>
    </row>
    <row r="7" spans="1:6" ht="16.350000000000001" customHeight="1">
      <c r="A7" s="260" t="s">
        <v>1299</v>
      </c>
      <c r="B7" s="342">
        <v>1268.7</v>
      </c>
      <c r="C7" s="342">
        <v>1973.3</v>
      </c>
      <c r="D7" s="255" t="s">
        <v>559</v>
      </c>
      <c r="E7" s="255" t="s">
        <v>559</v>
      </c>
      <c r="F7" s="92" t="s">
        <v>1300</v>
      </c>
    </row>
    <row r="8" spans="1:6" ht="16.350000000000001" customHeight="1">
      <c r="A8" s="260" t="s">
        <v>1301</v>
      </c>
      <c r="B8" s="342">
        <v>112763</v>
      </c>
      <c r="C8" s="342">
        <v>160942.20000000001</v>
      </c>
      <c r="D8" s="255" t="s">
        <v>559</v>
      </c>
      <c r="E8" s="255" t="s">
        <v>559</v>
      </c>
      <c r="F8" s="92" t="s">
        <v>1302</v>
      </c>
    </row>
    <row r="9" spans="1:6" ht="16.350000000000001" customHeight="1">
      <c r="A9" s="260" t="s">
        <v>1303</v>
      </c>
      <c r="B9" s="342">
        <v>14169.5</v>
      </c>
      <c r="C9" s="342">
        <v>19029.400000000001</v>
      </c>
      <c r="D9" s="255" t="s">
        <v>559</v>
      </c>
      <c r="E9" s="255" t="s">
        <v>559</v>
      </c>
      <c r="F9" s="92" t="s">
        <v>1304</v>
      </c>
    </row>
    <row r="10" spans="1:6" ht="16.350000000000001" customHeight="1">
      <c r="A10" s="260" t="s">
        <v>1305</v>
      </c>
      <c r="B10" s="342">
        <v>14724.1</v>
      </c>
      <c r="C10" s="342">
        <v>17456.099999999999</v>
      </c>
      <c r="D10" s="255" t="s">
        <v>559</v>
      </c>
      <c r="E10" s="255" t="s">
        <v>559</v>
      </c>
      <c r="F10" s="92" t="s">
        <v>1306</v>
      </c>
    </row>
    <row r="11" spans="1:6" ht="16.350000000000001" customHeight="1">
      <c r="A11" s="260" t="s">
        <v>1307</v>
      </c>
      <c r="B11" s="342">
        <v>27047.200000000001</v>
      </c>
      <c r="C11" s="342">
        <v>49027.199999999997</v>
      </c>
      <c r="D11" s="255" t="s">
        <v>559</v>
      </c>
      <c r="E11" s="255" t="s">
        <v>559</v>
      </c>
      <c r="F11" s="92" t="s">
        <v>1369</v>
      </c>
    </row>
    <row r="12" spans="1:6" ht="29.1" customHeight="1">
      <c r="A12" s="260" t="s">
        <v>1309</v>
      </c>
      <c r="B12" s="342">
        <v>5863.7</v>
      </c>
      <c r="C12" s="342">
        <v>9862.1</v>
      </c>
      <c r="D12" s="255" t="s">
        <v>559</v>
      </c>
      <c r="E12" s="255" t="s">
        <v>559</v>
      </c>
      <c r="F12" s="94" t="s">
        <v>1310</v>
      </c>
    </row>
    <row r="13" spans="1:6" ht="29.1" customHeight="1">
      <c r="A13" s="260" t="s">
        <v>1311</v>
      </c>
      <c r="B13" s="342">
        <v>176.4</v>
      </c>
      <c r="C13" s="342">
        <v>329.5</v>
      </c>
      <c r="D13" s="255" t="s">
        <v>559</v>
      </c>
      <c r="E13" s="255" t="s">
        <v>559</v>
      </c>
      <c r="F13" s="94" t="s">
        <v>1370</v>
      </c>
    </row>
    <row r="14" spans="1:6" ht="16.350000000000001" customHeight="1">
      <c r="A14" s="260" t="s">
        <v>1313</v>
      </c>
      <c r="B14" s="342">
        <v>149765.9</v>
      </c>
      <c r="C14" s="342">
        <v>72152.100000000006</v>
      </c>
      <c r="D14" s="255" t="s">
        <v>559</v>
      </c>
      <c r="E14" s="255" t="s">
        <v>559</v>
      </c>
      <c r="F14" s="92" t="s">
        <v>1314</v>
      </c>
    </row>
    <row r="15" spans="1:6" ht="16.350000000000001" customHeight="1">
      <c r="A15" s="260" t="s">
        <v>1315</v>
      </c>
      <c r="B15" s="342">
        <v>11343</v>
      </c>
      <c r="C15" s="342">
        <v>3438.8</v>
      </c>
      <c r="D15" s="255" t="s">
        <v>559</v>
      </c>
      <c r="E15" s="255" t="s">
        <v>559</v>
      </c>
      <c r="F15" s="92" t="s">
        <v>1316</v>
      </c>
    </row>
    <row r="16" spans="1:6" ht="29.1" customHeight="1">
      <c r="A16" s="260" t="s">
        <v>1317</v>
      </c>
      <c r="B16" s="342">
        <v>1825.4</v>
      </c>
      <c r="C16" s="342">
        <v>452.9</v>
      </c>
      <c r="D16" s="255" t="s">
        <v>559</v>
      </c>
      <c r="E16" s="255" t="s">
        <v>559</v>
      </c>
      <c r="F16" s="94" t="s">
        <v>1318</v>
      </c>
    </row>
    <row r="17" spans="1:6" ht="16.350000000000001" customHeight="1">
      <c r="A17" s="260" t="s">
        <v>1319</v>
      </c>
      <c r="B17" s="342">
        <v>104.1</v>
      </c>
      <c r="C17" s="342">
        <v>698.5</v>
      </c>
      <c r="D17" s="255" t="s">
        <v>559</v>
      </c>
      <c r="E17" s="255" t="s">
        <v>559</v>
      </c>
      <c r="F17" s="92" t="s">
        <v>1320</v>
      </c>
    </row>
    <row r="18" spans="1:6" ht="16.350000000000001" customHeight="1">
      <c r="A18" s="260" t="s">
        <v>1321</v>
      </c>
      <c r="B18" s="342">
        <v>289.5</v>
      </c>
      <c r="C18" s="342">
        <v>76.5</v>
      </c>
      <c r="D18" s="255" t="s">
        <v>559</v>
      </c>
      <c r="E18" s="255" t="s">
        <v>559</v>
      </c>
      <c r="F18" s="92" t="s">
        <v>1322</v>
      </c>
    </row>
    <row r="19" spans="1:6" ht="16.350000000000001" customHeight="1">
      <c r="A19" s="260" t="s">
        <v>1323</v>
      </c>
      <c r="B19" s="342">
        <v>2031.5</v>
      </c>
      <c r="C19" s="342">
        <v>2088.3000000000002</v>
      </c>
      <c r="D19" s="255" t="s">
        <v>559</v>
      </c>
      <c r="E19" s="255" t="s">
        <v>559</v>
      </c>
      <c r="F19" s="92" t="s">
        <v>1324</v>
      </c>
    </row>
    <row r="20" spans="1:6" ht="16.350000000000001" customHeight="1">
      <c r="A20" s="260" t="s">
        <v>1325</v>
      </c>
      <c r="B20" s="342">
        <v>4439.1000000000004</v>
      </c>
      <c r="C20" s="342">
        <v>2431.1999999999998</v>
      </c>
      <c r="D20" s="255" t="s">
        <v>559</v>
      </c>
      <c r="E20" s="255" t="s">
        <v>559</v>
      </c>
      <c r="F20" s="92" t="s">
        <v>1326</v>
      </c>
    </row>
    <row r="21" spans="1:6" ht="16.350000000000001" customHeight="1">
      <c r="A21" s="260" t="s">
        <v>1327</v>
      </c>
      <c r="B21" s="342">
        <v>4431.6000000000004</v>
      </c>
      <c r="C21" s="342">
        <v>1515.5</v>
      </c>
      <c r="D21" s="255" t="s">
        <v>559</v>
      </c>
      <c r="E21" s="255" t="s">
        <v>559</v>
      </c>
      <c r="F21" s="92" t="s">
        <v>1328</v>
      </c>
    </row>
    <row r="22" spans="1:6" ht="16.350000000000001" customHeight="1">
      <c r="A22" s="260" t="s">
        <v>1329</v>
      </c>
      <c r="B22" s="342">
        <v>876.1</v>
      </c>
      <c r="C22" s="342">
        <v>1505.4</v>
      </c>
      <c r="D22" s="255" t="s">
        <v>559</v>
      </c>
      <c r="E22" s="255" t="s">
        <v>559</v>
      </c>
      <c r="F22" s="92" t="s">
        <v>1330</v>
      </c>
    </row>
    <row r="23" spans="1:6" ht="29.1" customHeight="1">
      <c r="A23" s="260" t="s">
        <v>1331</v>
      </c>
      <c r="B23" s="342">
        <v>479.4</v>
      </c>
      <c r="C23" s="342">
        <v>146.1</v>
      </c>
      <c r="D23" s="255" t="s">
        <v>559</v>
      </c>
      <c r="E23" s="255" t="s">
        <v>559</v>
      </c>
      <c r="F23" s="94" t="s">
        <v>1371</v>
      </c>
    </row>
    <row r="24" spans="1:6" ht="16.350000000000001" customHeight="1">
      <c r="A24" s="260" t="s">
        <v>1333</v>
      </c>
      <c r="B24" s="342">
        <v>1204.2</v>
      </c>
      <c r="C24" s="342">
        <v>1373.4</v>
      </c>
      <c r="D24" s="255" t="s">
        <v>559</v>
      </c>
      <c r="E24" s="255" t="s">
        <v>559</v>
      </c>
      <c r="F24" s="92" t="s">
        <v>1334</v>
      </c>
    </row>
    <row r="25" spans="1:6" ht="16.350000000000001" customHeight="1">
      <c r="A25" s="396" t="s">
        <v>1335</v>
      </c>
      <c r="B25" s="342">
        <v>31.5</v>
      </c>
      <c r="C25" s="342">
        <v>130.80000000000001</v>
      </c>
      <c r="D25" s="255" t="s">
        <v>559</v>
      </c>
      <c r="E25" s="255" t="s">
        <v>559</v>
      </c>
      <c r="F25" s="92" t="s">
        <v>1336</v>
      </c>
    </row>
    <row r="26" spans="1:6" ht="16.350000000000001" customHeight="1">
      <c r="A26" s="396" t="s">
        <v>1337</v>
      </c>
      <c r="B26" s="342">
        <v>6089.4</v>
      </c>
      <c r="C26" s="342">
        <v>4195.1000000000004</v>
      </c>
      <c r="D26" s="255" t="s">
        <v>559</v>
      </c>
      <c r="E26" s="255" t="s">
        <v>559</v>
      </c>
      <c r="F26" s="92" t="s">
        <v>1338</v>
      </c>
    </row>
    <row r="27" spans="1:6" ht="28.5" customHeight="1">
      <c r="A27" s="260" t="s">
        <v>1339</v>
      </c>
      <c r="B27" s="342">
        <v>18229.900000000001</v>
      </c>
      <c r="C27" s="342">
        <v>14347.9</v>
      </c>
      <c r="D27" s="255" t="s">
        <v>559</v>
      </c>
      <c r="E27" s="255" t="s">
        <v>559</v>
      </c>
      <c r="F27" s="94" t="s">
        <v>1372</v>
      </c>
    </row>
    <row r="28" spans="1:6" ht="16.350000000000001" customHeight="1">
      <c r="A28" s="396" t="s">
        <v>1341</v>
      </c>
      <c r="B28" s="342">
        <v>210.8</v>
      </c>
      <c r="C28" s="342">
        <v>125.8</v>
      </c>
      <c r="D28" s="255" t="s">
        <v>559</v>
      </c>
      <c r="E28" s="255" t="s">
        <v>559</v>
      </c>
      <c r="F28" s="92" t="s">
        <v>1342</v>
      </c>
    </row>
    <row r="29" spans="1:6" ht="16.350000000000001" customHeight="1">
      <c r="A29" s="396" t="s">
        <v>1343</v>
      </c>
      <c r="B29" s="342">
        <v>92028.5</v>
      </c>
      <c r="C29" s="342">
        <v>21515.1</v>
      </c>
      <c r="D29" s="255" t="s">
        <v>559</v>
      </c>
      <c r="E29" s="255" t="s">
        <v>559</v>
      </c>
      <c r="F29" s="92" t="s">
        <v>1344</v>
      </c>
    </row>
    <row r="30" spans="1:6" ht="16.350000000000001" customHeight="1">
      <c r="A30" s="260" t="s">
        <v>1345</v>
      </c>
      <c r="B30" s="342">
        <v>3047.3</v>
      </c>
      <c r="C30" s="342">
        <v>1558.7</v>
      </c>
      <c r="D30" s="255" t="s">
        <v>559</v>
      </c>
      <c r="E30" s="255" t="s">
        <v>559</v>
      </c>
      <c r="F30" s="92" t="s">
        <v>1346</v>
      </c>
    </row>
    <row r="31" spans="1:6" ht="29.1" customHeight="1">
      <c r="A31" s="260" t="s">
        <v>1347</v>
      </c>
      <c r="B31" s="342">
        <v>39065.800000000003</v>
      </c>
      <c r="C31" s="342">
        <v>61120.1</v>
      </c>
      <c r="D31" s="255" t="s">
        <v>559</v>
      </c>
      <c r="E31" s="255" t="s">
        <v>559</v>
      </c>
      <c r="F31" s="94" t="s">
        <v>1348</v>
      </c>
    </row>
    <row r="32" spans="1:6" ht="16.350000000000001" customHeight="1">
      <c r="A32" s="260" t="s">
        <v>1349</v>
      </c>
      <c r="B32" s="342">
        <v>88.4</v>
      </c>
      <c r="C32" s="342">
        <v>49.7</v>
      </c>
      <c r="D32" s="255" t="s">
        <v>559</v>
      </c>
      <c r="E32" s="255" t="s">
        <v>559</v>
      </c>
      <c r="F32" s="92" t="s">
        <v>1350</v>
      </c>
    </row>
    <row r="33" spans="1:6" ht="16.350000000000001" customHeight="1">
      <c r="A33" s="260" t="s">
        <v>1351</v>
      </c>
      <c r="B33" s="342">
        <v>4099.8</v>
      </c>
      <c r="C33" s="342">
        <v>6100.7</v>
      </c>
      <c r="D33" s="255" t="s">
        <v>559</v>
      </c>
      <c r="E33" s="255" t="s">
        <v>559</v>
      </c>
      <c r="F33" s="92" t="s">
        <v>1352</v>
      </c>
    </row>
    <row r="34" spans="1:6" ht="29.1" customHeight="1">
      <c r="A34" s="396" t="s">
        <v>1353</v>
      </c>
      <c r="B34" s="342">
        <v>349</v>
      </c>
      <c r="C34" s="342">
        <v>337.2</v>
      </c>
      <c r="D34" s="255" t="s">
        <v>559</v>
      </c>
      <c r="E34" s="255" t="s">
        <v>559</v>
      </c>
      <c r="F34" s="94" t="s">
        <v>1373</v>
      </c>
    </row>
    <row r="35" spans="1:6" ht="16.350000000000001" customHeight="1">
      <c r="A35" s="260" t="s">
        <v>1355</v>
      </c>
      <c r="B35" s="342">
        <v>5047.8</v>
      </c>
      <c r="C35" s="342">
        <v>51819.6</v>
      </c>
      <c r="D35" s="255" t="s">
        <v>559</v>
      </c>
      <c r="E35" s="255" t="s">
        <v>559</v>
      </c>
      <c r="F35" s="92" t="s">
        <v>1356</v>
      </c>
    </row>
    <row r="36" spans="1:6" ht="16.350000000000001" customHeight="1">
      <c r="A36" s="396" t="s">
        <v>1357</v>
      </c>
      <c r="B36" s="342">
        <v>55129.2</v>
      </c>
      <c r="C36" s="342">
        <v>17445.7</v>
      </c>
      <c r="D36" s="255" t="s">
        <v>559</v>
      </c>
      <c r="E36" s="255" t="s">
        <v>559</v>
      </c>
      <c r="F36" s="92" t="s">
        <v>1358</v>
      </c>
    </row>
    <row r="37" spans="1:6" ht="16.350000000000001" customHeight="1">
      <c r="A37" s="396" t="s">
        <v>1359</v>
      </c>
      <c r="B37" s="342">
        <v>547</v>
      </c>
      <c r="C37" s="342">
        <v>480.2</v>
      </c>
      <c r="D37" s="255" t="s">
        <v>559</v>
      </c>
      <c r="E37" s="255" t="s">
        <v>559</v>
      </c>
      <c r="F37" s="92" t="s">
        <v>1360</v>
      </c>
    </row>
    <row r="38" spans="1:6" ht="29.1" customHeight="1">
      <c r="A38" s="396" t="s">
        <v>1361</v>
      </c>
      <c r="B38" s="249" t="s">
        <v>25</v>
      </c>
      <c r="C38" s="342">
        <v>0</v>
      </c>
      <c r="D38" s="255" t="s">
        <v>559</v>
      </c>
      <c r="E38" s="255" t="s">
        <v>559</v>
      </c>
      <c r="F38" s="92" t="s">
        <v>1362</v>
      </c>
    </row>
    <row r="39" spans="1:6" ht="60">
      <c r="A39" s="260" t="s">
        <v>1363</v>
      </c>
      <c r="B39" s="342">
        <v>10577.4</v>
      </c>
      <c r="C39" s="342">
        <v>8275.4</v>
      </c>
      <c r="D39" s="255" t="s">
        <v>559</v>
      </c>
      <c r="E39" s="255" t="s">
        <v>559</v>
      </c>
      <c r="F39" s="94" t="s">
        <v>1364</v>
      </c>
    </row>
  </sheetData>
  <mergeCells count="2">
    <mergeCell ref="A1:F1"/>
    <mergeCell ref="A2:F2"/>
  </mergeCells>
  <pageMargins left="0.39370078740157483" right="0.39370078740157483" top="0.78740157480314965" bottom="0.78740157480314965" header="0.31496062992125984" footer="0.31496062992125984"/>
  <pageSetup paperSize="9" scale="93" orientation="portrait" r:id="rId1"/>
  <headerFooter>
    <oddFooter>&amp;C&amp;11 74</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opLeftCell="A28" zoomScaleNormal="100" workbookViewId="0">
      <selection sqref="A1:F1"/>
    </sheetView>
  </sheetViews>
  <sheetFormatPr defaultColWidth="7.5" defaultRowHeight="12"/>
  <cols>
    <col min="1" max="1" width="38.6640625" customWidth="1"/>
    <col min="2" max="5" width="11.1640625" customWidth="1"/>
    <col min="6" max="6" width="41" customWidth="1"/>
  </cols>
  <sheetData>
    <row r="1" spans="1:6" ht="19.7" customHeight="1">
      <c r="A1" s="593" t="s">
        <v>1374</v>
      </c>
      <c r="B1" s="593"/>
      <c r="C1" s="593"/>
      <c r="D1" s="593"/>
      <c r="E1" s="593"/>
      <c r="F1" s="593"/>
    </row>
    <row r="2" spans="1:6" ht="19.7" customHeight="1">
      <c r="A2" s="594" t="s">
        <v>1375</v>
      </c>
      <c r="B2" s="594"/>
      <c r="C2" s="594"/>
      <c r="D2" s="594"/>
      <c r="E2" s="594"/>
      <c r="F2" s="594"/>
    </row>
    <row r="3" spans="1:6" ht="19.7" customHeight="1">
      <c r="F3" s="302" t="s">
        <v>856</v>
      </c>
    </row>
    <row r="4" spans="1:6" ht="19.7" customHeight="1">
      <c r="A4" s="393"/>
      <c r="B4" s="394">
        <v>2015</v>
      </c>
      <c r="C4" s="175">
        <v>2020</v>
      </c>
      <c r="D4" s="175">
        <v>2021</v>
      </c>
      <c r="E4" s="175">
        <v>2022</v>
      </c>
      <c r="F4" s="379"/>
    </row>
    <row r="5" spans="1:6" ht="6.75" customHeight="1">
      <c r="A5" s="395"/>
      <c r="B5" s="381"/>
      <c r="C5" s="381"/>
      <c r="D5" s="381"/>
      <c r="E5" s="91"/>
      <c r="F5" s="91"/>
    </row>
    <row r="6" spans="1:6" ht="16.350000000000001" customHeight="1">
      <c r="A6" s="388" t="s">
        <v>621</v>
      </c>
      <c r="B6" s="384">
        <f>SUM(B7:B39)</f>
        <v>1134.6999999999996</v>
      </c>
      <c r="C6" s="384">
        <f>SUM(C7:C39)</f>
        <v>1008.0000000000001</v>
      </c>
      <c r="D6" s="252" t="s">
        <v>559</v>
      </c>
      <c r="E6" s="252" t="s">
        <v>559</v>
      </c>
      <c r="F6" s="346" t="s">
        <v>622</v>
      </c>
    </row>
    <row r="7" spans="1:6" ht="16.350000000000001" customHeight="1">
      <c r="A7" s="260" t="s">
        <v>1299</v>
      </c>
      <c r="B7" s="249">
        <v>0.1</v>
      </c>
      <c r="C7" s="249">
        <v>1</v>
      </c>
      <c r="D7" s="255" t="s">
        <v>559</v>
      </c>
      <c r="E7" s="255" t="s">
        <v>559</v>
      </c>
      <c r="F7" s="92" t="s">
        <v>1300</v>
      </c>
    </row>
    <row r="8" spans="1:6" ht="16.350000000000001" customHeight="1">
      <c r="A8" s="260" t="s">
        <v>1301</v>
      </c>
      <c r="B8" s="249">
        <v>2</v>
      </c>
      <c r="C8" s="249">
        <v>3.4</v>
      </c>
      <c r="D8" s="255" t="s">
        <v>559</v>
      </c>
      <c r="E8" s="255" t="s">
        <v>559</v>
      </c>
      <c r="F8" s="92" t="s">
        <v>1302</v>
      </c>
    </row>
    <row r="9" spans="1:6" ht="16.350000000000001" customHeight="1">
      <c r="A9" s="260" t="s">
        <v>1303</v>
      </c>
      <c r="B9" s="249">
        <v>3.4</v>
      </c>
      <c r="C9" s="249">
        <v>2.5</v>
      </c>
      <c r="D9" s="255" t="s">
        <v>559</v>
      </c>
      <c r="E9" s="255" t="s">
        <v>559</v>
      </c>
      <c r="F9" s="92" t="s">
        <v>1304</v>
      </c>
    </row>
    <row r="10" spans="1:6" ht="16.350000000000001" customHeight="1">
      <c r="A10" s="260" t="s">
        <v>1305</v>
      </c>
      <c r="B10" s="249">
        <v>0.4</v>
      </c>
      <c r="C10" s="249">
        <v>1.2</v>
      </c>
      <c r="D10" s="255" t="s">
        <v>559</v>
      </c>
      <c r="E10" s="255" t="s">
        <v>559</v>
      </c>
      <c r="F10" s="92" t="s">
        <v>1306</v>
      </c>
    </row>
    <row r="11" spans="1:6" ht="16.350000000000001" customHeight="1">
      <c r="A11" s="260" t="s">
        <v>1307</v>
      </c>
      <c r="B11" s="249">
        <v>1</v>
      </c>
      <c r="C11" s="249">
        <v>0.1</v>
      </c>
      <c r="D11" s="255" t="s">
        <v>559</v>
      </c>
      <c r="E11" s="255" t="s">
        <v>559</v>
      </c>
      <c r="F11" s="92" t="s">
        <v>1369</v>
      </c>
    </row>
    <row r="12" spans="1:6" ht="29.1" customHeight="1">
      <c r="A12" s="260" t="s">
        <v>1309</v>
      </c>
      <c r="B12" s="249">
        <v>0</v>
      </c>
      <c r="C12" s="249">
        <v>0.1</v>
      </c>
      <c r="D12" s="255" t="s">
        <v>559</v>
      </c>
      <c r="E12" s="255" t="s">
        <v>559</v>
      </c>
      <c r="F12" s="94" t="s">
        <v>1310</v>
      </c>
    </row>
    <row r="13" spans="1:6" ht="29.1" customHeight="1">
      <c r="A13" s="260" t="s">
        <v>1311</v>
      </c>
      <c r="B13" s="249">
        <v>0.4</v>
      </c>
      <c r="C13" s="249">
        <v>1.4</v>
      </c>
      <c r="D13" s="255" t="s">
        <v>559</v>
      </c>
      <c r="E13" s="255" t="s">
        <v>559</v>
      </c>
      <c r="F13" s="94" t="s">
        <v>1370</v>
      </c>
    </row>
    <row r="14" spans="1:6" ht="16.350000000000001" customHeight="1">
      <c r="A14" s="260" t="s">
        <v>1313</v>
      </c>
      <c r="B14" s="249" t="s">
        <v>25</v>
      </c>
      <c r="C14" s="249">
        <v>1.5</v>
      </c>
      <c r="D14" s="255" t="s">
        <v>559</v>
      </c>
      <c r="E14" s="255" t="s">
        <v>559</v>
      </c>
      <c r="F14" s="92" t="s">
        <v>1314</v>
      </c>
    </row>
    <row r="15" spans="1:6" ht="16.350000000000001" customHeight="1">
      <c r="A15" s="260" t="s">
        <v>1315</v>
      </c>
      <c r="B15" s="249">
        <v>0</v>
      </c>
      <c r="C15" s="249">
        <v>0</v>
      </c>
      <c r="D15" s="255" t="s">
        <v>559</v>
      </c>
      <c r="E15" s="255" t="s">
        <v>559</v>
      </c>
      <c r="F15" s="92" t="s">
        <v>1316</v>
      </c>
    </row>
    <row r="16" spans="1:6" ht="29.1" customHeight="1">
      <c r="A16" s="260" t="s">
        <v>1317</v>
      </c>
      <c r="B16" s="249" t="s">
        <v>25</v>
      </c>
      <c r="C16" s="249">
        <v>0</v>
      </c>
      <c r="D16" s="255" t="s">
        <v>559</v>
      </c>
      <c r="E16" s="255" t="s">
        <v>559</v>
      </c>
      <c r="F16" s="94" t="s">
        <v>1318</v>
      </c>
    </row>
    <row r="17" spans="1:6" ht="16.350000000000001" customHeight="1">
      <c r="A17" s="260" t="s">
        <v>1319</v>
      </c>
      <c r="B17" s="249">
        <v>0</v>
      </c>
      <c r="C17" s="249">
        <v>0</v>
      </c>
      <c r="D17" s="255" t="s">
        <v>559</v>
      </c>
      <c r="E17" s="255" t="s">
        <v>559</v>
      </c>
      <c r="F17" s="92" t="s">
        <v>1320</v>
      </c>
    </row>
    <row r="18" spans="1:6" ht="16.350000000000001" customHeight="1">
      <c r="A18" s="260" t="s">
        <v>1321</v>
      </c>
      <c r="B18" s="249">
        <v>0.2</v>
      </c>
      <c r="C18" s="249">
        <v>0.3</v>
      </c>
      <c r="D18" s="255" t="s">
        <v>559</v>
      </c>
      <c r="E18" s="255" t="s">
        <v>559</v>
      </c>
      <c r="F18" s="92" t="s">
        <v>1322</v>
      </c>
    </row>
    <row r="19" spans="1:6" ht="16.350000000000001" customHeight="1">
      <c r="A19" s="260" t="s">
        <v>1323</v>
      </c>
      <c r="B19" s="249">
        <v>0.2</v>
      </c>
      <c r="C19" s="249">
        <v>0.1</v>
      </c>
      <c r="D19" s="255" t="s">
        <v>559</v>
      </c>
      <c r="E19" s="255" t="s">
        <v>559</v>
      </c>
      <c r="F19" s="92" t="s">
        <v>1324</v>
      </c>
    </row>
    <row r="20" spans="1:6" ht="16.350000000000001" customHeight="1">
      <c r="A20" s="260" t="s">
        <v>1325</v>
      </c>
      <c r="B20" s="249">
        <v>2.1</v>
      </c>
      <c r="C20" s="249">
        <v>0.3</v>
      </c>
      <c r="D20" s="255" t="s">
        <v>559</v>
      </c>
      <c r="E20" s="255" t="s">
        <v>559</v>
      </c>
      <c r="F20" s="92" t="s">
        <v>1326</v>
      </c>
    </row>
    <row r="21" spans="1:6" ht="16.350000000000001" customHeight="1">
      <c r="A21" s="260" t="s">
        <v>1327</v>
      </c>
      <c r="B21" s="249">
        <v>366.8</v>
      </c>
      <c r="C21" s="249">
        <v>343.6</v>
      </c>
      <c r="D21" s="255" t="s">
        <v>559</v>
      </c>
      <c r="E21" s="255" t="s">
        <v>559</v>
      </c>
      <c r="F21" s="92" t="s">
        <v>1328</v>
      </c>
    </row>
    <row r="22" spans="1:6" ht="16.350000000000001" customHeight="1">
      <c r="A22" s="260" t="s">
        <v>1329</v>
      </c>
      <c r="B22" s="249">
        <v>0.1</v>
      </c>
      <c r="C22" s="249">
        <v>0.1</v>
      </c>
      <c r="D22" s="255" t="s">
        <v>559</v>
      </c>
      <c r="E22" s="255" t="s">
        <v>559</v>
      </c>
      <c r="F22" s="92" t="s">
        <v>1330</v>
      </c>
    </row>
    <row r="23" spans="1:6" ht="29.1" customHeight="1">
      <c r="A23" s="260" t="s">
        <v>1376</v>
      </c>
      <c r="B23" s="249" t="s">
        <v>25</v>
      </c>
      <c r="C23" s="249" t="s">
        <v>25</v>
      </c>
      <c r="D23" s="255" t="s">
        <v>559</v>
      </c>
      <c r="E23" s="255" t="s">
        <v>559</v>
      </c>
      <c r="F23" s="94" t="s">
        <v>1332</v>
      </c>
    </row>
    <row r="24" spans="1:6" ht="16.350000000000001" customHeight="1">
      <c r="A24" s="260" t="s">
        <v>1333</v>
      </c>
      <c r="B24" s="249">
        <v>0</v>
      </c>
      <c r="C24" s="249">
        <v>0.1</v>
      </c>
      <c r="D24" s="255" t="s">
        <v>559</v>
      </c>
      <c r="E24" s="255" t="s">
        <v>559</v>
      </c>
      <c r="F24" s="92" t="s">
        <v>1334</v>
      </c>
    </row>
    <row r="25" spans="1:6" ht="16.350000000000001" customHeight="1">
      <c r="A25" s="396" t="s">
        <v>1335</v>
      </c>
      <c r="B25" s="249" t="s">
        <v>25</v>
      </c>
      <c r="C25" s="249" t="s">
        <v>25</v>
      </c>
      <c r="D25" s="255" t="s">
        <v>559</v>
      </c>
      <c r="E25" s="255" t="s">
        <v>559</v>
      </c>
      <c r="F25" s="92" t="s">
        <v>1336</v>
      </c>
    </row>
    <row r="26" spans="1:6" ht="16.350000000000001" customHeight="1">
      <c r="A26" s="396" t="s">
        <v>1337</v>
      </c>
      <c r="B26" s="249" t="s">
        <v>25</v>
      </c>
      <c r="C26" s="249" t="s">
        <v>25</v>
      </c>
      <c r="D26" s="255" t="s">
        <v>559</v>
      </c>
      <c r="E26" s="255" t="s">
        <v>559</v>
      </c>
      <c r="F26" s="92" t="s">
        <v>1338</v>
      </c>
    </row>
    <row r="27" spans="1:6" ht="29.1" customHeight="1">
      <c r="A27" s="260" t="s">
        <v>1339</v>
      </c>
      <c r="B27" s="249">
        <v>2</v>
      </c>
      <c r="C27" s="249">
        <v>4.5</v>
      </c>
      <c r="D27" s="255" t="s">
        <v>559</v>
      </c>
      <c r="E27" s="255" t="s">
        <v>559</v>
      </c>
      <c r="F27" s="94" t="s">
        <v>1340</v>
      </c>
    </row>
    <row r="28" spans="1:6" ht="16.350000000000001" customHeight="1">
      <c r="A28" s="396" t="s">
        <v>1341</v>
      </c>
      <c r="B28" s="249">
        <v>462</v>
      </c>
      <c r="C28" s="249">
        <v>480.2</v>
      </c>
      <c r="D28" s="255" t="s">
        <v>559</v>
      </c>
      <c r="E28" s="255" t="s">
        <v>559</v>
      </c>
      <c r="F28" s="92" t="s">
        <v>1342</v>
      </c>
    </row>
    <row r="29" spans="1:6" ht="16.350000000000001" customHeight="1">
      <c r="A29" s="396" t="s">
        <v>1343</v>
      </c>
      <c r="B29" s="249" t="s">
        <v>25</v>
      </c>
      <c r="C29" s="249" t="s">
        <v>25</v>
      </c>
      <c r="D29" s="255" t="s">
        <v>559</v>
      </c>
      <c r="E29" s="255" t="s">
        <v>559</v>
      </c>
      <c r="F29" s="92" t="s">
        <v>1344</v>
      </c>
    </row>
    <row r="30" spans="1:6" ht="16.350000000000001" customHeight="1">
      <c r="A30" s="260" t="s">
        <v>1345</v>
      </c>
      <c r="B30" s="249">
        <v>256.39999999999998</v>
      </c>
      <c r="C30" s="249">
        <v>164.4</v>
      </c>
      <c r="D30" s="255" t="s">
        <v>559</v>
      </c>
      <c r="E30" s="255" t="s">
        <v>559</v>
      </c>
      <c r="F30" s="92" t="s">
        <v>1346</v>
      </c>
    </row>
    <row r="31" spans="1:6" ht="29.1" customHeight="1">
      <c r="A31" s="260" t="s">
        <v>1347</v>
      </c>
      <c r="B31" s="249">
        <v>1.1000000000000001</v>
      </c>
      <c r="C31" s="249">
        <v>2</v>
      </c>
      <c r="D31" s="255" t="s">
        <v>559</v>
      </c>
      <c r="E31" s="255" t="s">
        <v>559</v>
      </c>
      <c r="F31" s="94" t="s">
        <v>1348</v>
      </c>
    </row>
    <row r="32" spans="1:6" ht="16.350000000000001" customHeight="1">
      <c r="A32" s="260" t="s">
        <v>1349</v>
      </c>
      <c r="B32" s="249">
        <v>0.1</v>
      </c>
      <c r="C32" s="249">
        <v>0</v>
      </c>
      <c r="D32" s="255" t="s">
        <v>559</v>
      </c>
      <c r="E32" s="255" t="s">
        <v>559</v>
      </c>
      <c r="F32" s="92" t="s">
        <v>1350</v>
      </c>
    </row>
    <row r="33" spans="1:6" ht="16.350000000000001" customHeight="1">
      <c r="A33" s="260" t="s">
        <v>1351</v>
      </c>
      <c r="B33" s="249" t="s">
        <v>25</v>
      </c>
      <c r="C33" s="249" t="s">
        <v>25</v>
      </c>
      <c r="D33" s="255" t="s">
        <v>559</v>
      </c>
      <c r="E33" s="255" t="s">
        <v>559</v>
      </c>
      <c r="F33" s="92" t="s">
        <v>1352</v>
      </c>
    </row>
    <row r="34" spans="1:6" ht="29.1" customHeight="1">
      <c r="A34" s="396" t="s">
        <v>1353</v>
      </c>
      <c r="B34" s="249">
        <v>35.299999999999997</v>
      </c>
      <c r="C34" s="249">
        <v>0</v>
      </c>
      <c r="D34" s="255" t="s">
        <v>559</v>
      </c>
      <c r="E34" s="255" t="s">
        <v>559</v>
      </c>
      <c r="F34" s="94" t="s">
        <v>1354</v>
      </c>
    </row>
    <row r="35" spans="1:6" ht="16.350000000000001" customHeight="1">
      <c r="A35" s="260" t="s">
        <v>1355</v>
      </c>
      <c r="B35" s="249">
        <v>1.1000000000000001</v>
      </c>
      <c r="C35" s="249">
        <v>1</v>
      </c>
      <c r="D35" s="255" t="s">
        <v>559</v>
      </c>
      <c r="E35" s="255" t="s">
        <v>559</v>
      </c>
      <c r="F35" s="92" t="s">
        <v>1356</v>
      </c>
    </row>
    <row r="36" spans="1:6" ht="16.350000000000001" customHeight="1">
      <c r="A36" s="396" t="s">
        <v>1357</v>
      </c>
      <c r="B36" s="249">
        <v>0</v>
      </c>
      <c r="C36" s="249">
        <v>0.2</v>
      </c>
      <c r="D36" s="255" t="s">
        <v>559</v>
      </c>
      <c r="E36" s="255" t="s">
        <v>559</v>
      </c>
      <c r="F36" s="92" t="s">
        <v>1358</v>
      </c>
    </row>
    <row r="37" spans="1:6" ht="16.350000000000001" customHeight="1">
      <c r="A37" s="396" t="s">
        <v>1359</v>
      </c>
      <c r="B37" s="249">
        <v>0</v>
      </c>
      <c r="C37" s="249">
        <v>0</v>
      </c>
      <c r="D37" s="255" t="s">
        <v>559</v>
      </c>
      <c r="E37" s="255" t="s">
        <v>559</v>
      </c>
      <c r="F37" s="92" t="s">
        <v>1360</v>
      </c>
    </row>
    <row r="38" spans="1:6" ht="29.1" customHeight="1">
      <c r="A38" s="396" t="s">
        <v>1361</v>
      </c>
      <c r="B38" s="249" t="s">
        <v>25</v>
      </c>
      <c r="C38" s="249" t="s">
        <v>25</v>
      </c>
      <c r="D38" s="255" t="s">
        <v>559</v>
      </c>
      <c r="E38" s="255" t="s">
        <v>559</v>
      </c>
      <c r="F38" s="92" t="s">
        <v>1362</v>
      </c>
    </row>
    <row r="39" spans="1:6" ht="58.5" customHeight="1">
      <c r="A39" s="260" t="s">
        <v>1363</v>
      </c>
      <c r="B39" s="249">
        <v>0</v>
      </c>
      <c r="C39" s="249" t="s">
        <v>25</v>
      </c>
      <c r="D39" s="255" t="s">
        <v>559</v>
      </c>
      <c r="E39" s="255" t="s">
        <v>559</v>
      </c>
      <c r="F39" s="94" t="s">
        <v>1364</v>
      </c>
    </row>
  </sheetData>
  <mergeCells count="2">
    <mergeCell ref="A1:F1"/>
    <mergeCell ref="A2:F2"/>
  </mergeCells>
  <pageMargins left="0.39370078740157483" right="0.39370078740157483" top="0.78740157480314965" bottom="0.78740157480314965" header="0.31496062992125984" footer="0.31496062992125984"/>
  <pageSetup paperSize="9" scale="93" orientation="portrait" r:id="rId1"/>
  <headerFooter>
    <oddFooter>&amp;C&amp;11 75</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opLeftCell="A31" zoomScaleNormal="100" workbookViewId="0">
      <selection sqref="A1:F1"/>
    </sheetView>
  </sheetViews>
  <sheetFormatPr defaultColWidth="7.83203125" defaultRowHeight="12"/>
  <cols>
    <col min="1" max="1" width="40.33203125" customWidth="1"/>
    <col min="2" max="5" width="11.1640625" customWidth="1"/>
    <col min="6" max="6" width="40.33203125" customWidth="1"/>
  </cols>
  <sheetData>
    <row r="1" spans="1:6" ht="19.7" customHeight="1">
      <c r="A1" s="593" t="s">
        <v>1377</v>
      </c>
      <c r="B1" s="593"/>
      <c r="C1" s="593"/>
      <c r="D1" s="593"/>
      <c r="E1" s="593"/>
      <c r="F1" s="593"/>
    </row>
    <row r="2" spans="1:6" ht="19.7" customHeight="1">
      <c r="A2" s="594" t="s">
        <v>1378</v>
      </c>
      <c r="B2" s="594"/>
      <c r="C2" s="594"/>
      <c r="D2" s="594"/>
      <c r="E2" s="594"/>
      <c r="F2" s="594"/>
    </row>
    <row r="3" spans="1:6" ht="19.7" customHeight="1">
      <c r="F3" s="329" t="s">
        <v>1379</v>
      </c>
    </row>
    <row r="4" spans="1:6" ht="19.7" customHeight="1">
      <c r="A4" s="393"/>
      <c r="B4" s="394">
        <v>2015</v>
      </c>
      <c r="C4" s="175">
        <v>2020</v>
      </c>
      <c r="D4" s="175">
        <v>2021</v>
      </c>
      <c r="E4" s="175">
        <v>2022</v>
      </c>
      <c r="F4" s="379"/>
    </row>
    <row r="5" spans="1:6" ht="6" customHeight="1">
      <c r="A5" s="395"/>
      <c r="B5" s="381"/>
      <c r="C5" s="381"/>
      <c r="D5" s="381"/>
      <c r="E5" s="91"/>
      <c r="F5" s="91"/>
    </row>
    <row r="6" spans="1:6" ht="16.350000000000001" customHeight="1">
      <c r="A6" s="388" t="s">
        <v>621</v>
      </c>
      <c r="B6" s="384">
        <f>SUM(B7:B39)</f>
        <v>5807.9999999999991</v>
      </c>
      <c r="C6" s="384">
        <v>10631.2</v>
      </c>
      <c r="D6" s="252" t="s">
        <v>559</v>
      </c>
      <c r="E6" s="252" t="s">
        <v>559</v>
      </c>
      <c r="F6" s="346" t="s">
        <v>622</v>
      </c>
    </row>
    <row r="7" spans="1:6" ht="16.350000000000001" customHeight="1">
      <c r="A7" s="260" t="s">
        <v>1299</v>
      </c>
      <c r="B7" s="249">
        <v>14.7</v>
      </c>
      <c r="C7" s="249">
        <v>938.3</v>
      </c>
      <c r="D7" s="255" t="s">
        <v>559</v>
      </c>
      <c r="E7" s="255" t="s">
        <v>559</v>
      </c>
      <c r="F7" s="92" t="s">
        <v>1300</v>
      </c>
    </row>
    <row r="8" spans="1:6" ht="16.350000000000001" customHeight="1">
      <c r="A8" s="260" t="s">
        <v>1301</v>
      </c>
      <c r="B8" s="249">
        <v>2016.1</v>
      </c>
      <c r="C8" s="249">
        <v>3362</v>
      </c>
      <c r="D8" s="255" t="s">
        <v>559</v>
      </c>
      <c r="E8" s="255" t="s">
        <v>559</v>
      </c>
      <c r="F8" s="92" t="s">
        <v>1302</v>
      </c>
    </row>
    <row r="9" spans="1:6" ht="16.350000000000001" customHeight="1">
      <c r="A9" s="260" t="s">
        <v>1303</v>
      </c>
      <c r="B9" s="249">
        <v>784.1</v>
      </c>
      <c r="C9" s="249">
        <v>2464.1</v>
      </c>
      <c r="D9" s="255" t="s">
        <v>559</v>
      </c>
      <c r="E9" s="255" t="s">
        <v>559</v>
      </c>
      <c r="F9" s="92" t="s">
        <v>1304</v>
      </c>
    </row>
    <row r="10" spans="1:6" ht="16.350000000000001" customHeight="1">
      <c r="A10" s="260" t="s">
        <v>1305</v>
      </c>
      <c r="B10" s="249">
        <v>260.2</v>
      </c>
      <c r="C10" s="249">
        <v>876</v>
      </c>
      <c r="D10" s="255" t="s">
        <v>559</v>
      </c>
      <c r="E10" s="255" t="s">
        <v>559</v>
      </c>
      <c r="F10" s="92" t="s">
        <v>1306</v>
      </c>
    </row>
    <row r="11" spans="1:6" ht="16.350000000000001" customHeight="1">
      <c r="A11" s="260" t="s">
        <v>1307</v>
      </c>
      <c r="B11" s="249">
        <v>67.5</v>
      </c>
      <c r="C11" s="249">
        <v>0.5</v>
      </c>
      <c r="D11" s="255" t="s">
        <v>559</v>
      </c>
      <c r="E11" s="255" t="s">
        <v>559</v>
      </c>
      <c r="F11" s="92" t="s">
        <v>1369</v>
      </c>
    </row>
    <row r="12" spans="1:6" ht="29.1" customHeight="1">
      <c r="A12" s="260" t="s">
        <v>1309</v>
      </c>
      <c r="B12" s="249">
        <v>17.5</v>
      </c>
      <c r="C12" s="249">
        <v>99.8</v>
      </c>
      <c r="D12" s="255" t="s">
        <v>559</v>
      </c>
      <c r="E12" s="255" t="s">
        <v>559</v>
      </c>
      <c r="F12" s="94" t="s">
        <v>1310</v>
      </c>
    </row>
    <row r="13" spans="1:6" ht="29.1" customHeight="1">
      <c r="A13" s="260" t="s">
        <v>1311</v>
      </c>
      <c r="B13" s="249">
        <v>165.2</v>
      </c>
      <c r="C13" s="249">
        <v>1200.7</v>
      </c>
      <c r="D13" s="255" t="s">
        <v>559</v>
      </c>
      <c r="E13" s="255" t="s">
        <v>559</v>
      </c>
      <c r="F13" s="94" t="s">
        <v>1370</v>
      </c>
    </row>
    <row r="14" spans="1:6" ht="16.350000000000001" customHeight="1">
      <c r="A14" s="260" t="s">
        <v>1313</v>
      </c>
      <c r="B14" s="249" t="s">
        <v>25</v>
      </c>
      <c r="C14" s="249" t="s">
        <v>25</v>
      </c>
      <c r="D14" s="255" t="s">
        <v>559</v>
      </c>
      <c r="E14" s="255" t="s">
        <v>559</v>
      </c>
      <c r="F14" s="92" t="s">
        <v>1314</v>
      </c>
    </row>
    <row r="15" spans="1:6" ht="16.350000000000001" customHeight="1">
      <c r="A15" s="260" t="s">
        <v>1315</v>
      </c>
      <c r="B15" s="249" t="s">
        <v>25</v>
      </c>
      <c r="C15" s="249" t="s">
        <v>25</v>
      </c>
      <c r="D15" s="255" t="s">
        <v>559</v>
      </c>
      <c r="E15" s="255" t="s">
        <v>559</v>
      </c>
      <c r="F15" s="92" t="s">
        <v>1316</v>
      </c>
    </row>
    <row r="16" spans="1:6" ht="29.1" customHeight="1">
      <c r="A16" s="260" t="s">
        <v>1317</v>
      </c>
      <c r="B16" s="249" t="s">
        <v>25</v>
      </c>
      <c r="C16" s="249">
        <v>32.700000000000003</v>
      </c>
      <c r="D16" s="255" t="s">
        <v>559</v>
      </c>
      <c r="E16" s="255" t="s">
        <v>559</v>
      </c>
      <c r="F16" s="94" t="s">
        <v>1318</v>
      </c>
    </row>
    <row r="17" spans="1:6" ht="16.350000000000001" customHeight="1">
      <c r="A17" s="260" t="s">
        <v>1319</v>
      </c>
      <c r="B17" s="249" t="s">
        <v>25</v>
      </c>
      <c r="C17" s="249">
        <v>28.7</v>
      </c>
      <c r="D17" s="255" t="s">
        <v>559</v>
      </c>
      <c r="E17" s="255" t="s">
        <v>559</v>
      </c>
      <c r="F17" s="92" t="s">
        <v>1320</v>
      </c>
    </row>
    <row r="18" spans="1:6" ht="16.350000000000001" customHeight="1">
      <c r="A18" s="260" t="s">
        <v>1321</v>
      </c>
      <c r="B18" s="249">
        <v>0</v>
      </c>
      <c r="C18" s="249">
        <v>70.8</v>
      </c>
      <c r="D18" s="255" t="s">
        <v>559</v>
      </c>
      <c r="E18" s="255" t="s">
        <v>559</v>
      </c>
      <c r="F18" s="92" t="s">
        <v>1322</v>
      </c>
    </row>
    <row r="19" spans="1:6" ht="16.350000000000001" customHeight="1">
      <c r="A19" s="260" t="s">
        <v>1323</v>
      </c>
      <c r="B19" s="249">
        <v>4.5999999999999996</v>
      </c>
      <c r="C19" s="249">
        <v>31.2</v>
      </c>
      <c r="D19" s="255" t="s">
        <v>559</v>
      </c>
      <c r="E19" s="255" t="s">
        <v>559</v>
      </c>
      <c r="F19" s="92" t="s">
        <v>1324</v>
      </c>
    </row>
    <row r="20" spans="1:6" ht="16.350000000000001" customHeight="1">
      <c r="A20" s="260" t="s">
        <v>1325</v>
      </c>
      <c r="B20" s="249">
        <v>1290.3</v>
      </c>
      <c r="C20" s="249">
        <v>171.6</v>
      </c>
      <c r="D20" s="255" t="s">
        <v>559</v>
      </c>
      <c r="E20" s="255" t="s">
        <v>559</v>
      </c>
      <c r="F20" s="92" t="s">
        <v>1326</v>
      </c>
    </row>
    <row r="21" spans="1:6" ht="16.350000000000001" customHeight="1">
      <c r="A21" s="260" t="s">
        <v>1327</v>
      </c>
      <c r="B21" s="249">
        <v>1027.3</v>
      </c>
      <c r="C21" s="249">
        <v>214</v>
      </c>
      <c r="D21" s="255" t="s">
        <v>559</v>
      </c>
      <c r="E21" s="255" t="s">
        <v>559</v>
      </c>
      <c r="F21" s="92" t="s">
        <v>1328</v>
      </c>
    </row>
    <row r="22" spans="1:6" ht="16.350000000000001" customHeight="1">
      <c r="A22" s="260" t="s">
        <v>1329</v>
      </c>
      <c r="B22" s="249">
        <v>70.8</v>
      </c>
      <c r="C22" s="249">
        <v>31.4</v>
      </c>
      <c r="D22" s="255" t="s">
        <v>559</v>
      </c>
      <c r="E22" s="255" t="s">
        <v>559</v>
      </c>
      <c r="F22" s="92" t="s">
        <v>1330</v>
      </c>
    </row>
    <row r="23" spans="1:6" ht="29.1" customHeight="1">
      <c r="A23" s="260" t="s">
        <v>1331</v>
      </c>
      <c r="B23" s="249" t="s">
        <v>25</v>
      </c>
      <c r="C23" s="249" t="s">
        <v>25</v>
      </c>
      <c r="D23" s="255" t="s">
        <v>559</v>
      </c>
      <c r="E23" s="255" t="s">
        <v>559</v>
      </c>
      <c r="F23" s="94" t="s">
        <v>1371</v>
      </c>
    </row>
    <row r="24" spans="1:6" ht="16.350000000000001" customHeight="1">
      <c r="A24" s="260" t="s">
        <v>1333</v>
      </c>
      <c r="B24" s="249">
        <v>17.899999999999999</v>
      </c>
      <c r="C24" s="249">
        <v>92.3</v>
      </c>
      <c r="D24" s="255" t="s">
        <v>559</v>
      </c>
      <c r="E24" s="255" t="s">
        <v>559</v>
      </c>
      <c r="F24" s="92" t="s">
        <v>1334</v>
      </c>
    </row>
    <row r="25" spans="1:6" ht="16.350000000000001" customHeight="1">
      <c r="A25" s="396" t="s">
        <v>1335</v>
      </c>
      <c r="B25" s="249" t="s">
        <v>25</v>
      </c>
      <c r="C25" s="249" t="s">
        <v>25</v>
      </c>
      <c r="D25" s="255" t="s">
        <v>559</v>
      </c>
      <c r="E25" s="255" t="s">
        <v>559</v>
      </c>
      <c r="F25" s="92" t="s">
        <v>1336</v>
      </c>
    </row>
    <row r="26" spans="1:6" ht="16.350000000000001" customHeight="1">
      <c r="A26" s="396" t="s">
        <v>1337</v>
      </c>
      <c r="B26" s="249" t="s">
        <v>25</v>
      </c>
      <c r="C26" s="249" t="s">
        <v>25</v>
      </c>
      <c r="D26" s="255" t="s">
        <v>559</v>
      </c>
      <c r="E26" s="255" t="s">
        <v>559</v>
      </c>
      <c r="F26" s="92" t="s">
        <v>1338</v>
      </c>
    </row>
    <row r="27" spans="1:6" ht="29.1" customHeight="1">
      <c r="A27" s="260" t="s">
        <v>1339</v>
      </c>
      <c r="B27" s="249" t="s">
        <v>25</v>
      </c>
      <c r="C27" s="249">
        <v>51.2</v>
      </c>
      <c r="D27" s="255" t="s">
        <v>559</v>
      </c>
      <c r="E27" s="255" t="s">
        <v>559</v>
      </c>
      <c r="F27" s="94" t="s">
        <v>1380</v>
      </c>
    </row>
    <row r="28" spans="1:6" ht="16.350000000000001" customHeight="1">
      <c r="A28" s="396" t="s">
        <v>1341</v>
      </c>
      <c r="B28" s="249" t="s">
        <v>25</v>
      </c>
      <c r="C28" s="249">
        <v>67.400000000000006</v>
      </c>
      <c r="D28" s="255" t="s">
        <v>559</v>
      </c>
      <c r="E28" s="255" t="s">
        <v>559</v>
      </c>
      <c r="F28" s="92" t="s">
        <v>1342</v>
      </c>
    </row>
    <row r="29" spans="1:6" ht="16.350000000000001" customHeight="1">
      <c r="A29" s="396" t="s">
        <v>1343</v>
      </c>
      <c r="B29" s="249" t="s">
        <v>25</v>
      </c>
      <c r="C29" s="249" t="s">
        <v>25</v>
      </c>
      <c r="D29" s="255" t="s">
        <v>559</v>
      </c>
      <c r="E29" s="255" t="s">
        <v>559</v>
      </c>
      <c r="F29" s="92" t="s">
        <v>1344</v>
      </c>
    </row>
    <row r="30" spans="1:6" ht="16.350000000000001" customHeight="1">
      <c r="A30" s="260" t="s">
        <v>1345</v>
      </c>
      <c r="B30" s="249" t="s">
        <v>25</v>
      </c>
      <c r="C30" s="249" t="s">
        <v>25</v>
      </c>
      <c r="D30" s="255" t="s">
        <v>559</v>
      </c>
      <c r="E30" s="255" t="s">
        <v>559</v>
      </c>
      <c r="F30" s="92" t="s">
        <v>1346</v>
      </c>
    </row>
    <row r="31" spans="1:6" ht="29.1" customHeight="1">
      <c r="A31" s="260" t="s">
        <v>1347</v>
      </c>
      <c r="B31" s="249">
        <v>23.7</v>
      </c>
      <c r="C31" s="249">
        <v>543.79999999999995</v>
      </c>
      <c r="D31" s="255" t="s">
        <v>559</v>
      </c>
      <c r="E31" s="255" t="s">
        <v>559</v>
      </c>
      <c r="F31" s="94" t="s">
        <v>1348</v>
      </c>
    </row>
    <row r="32" spans="1:6" ht="16.350000000000001" customHeight="1">
      <c r="A32" s="260" t="s">
        <v>1349</v>
      </c>
      <c r="B32" s="249" t="s">
        <v>25</v>
      </c>
      <c r="C32" s="249" t="s">
        <v>25</v>
      </c>
      <c r="D32" s="255" t="s">
        <v>559</v>
      </c>
      <c r="E32" s="255" t="s">
        <v>559</v>
      </c>
      <c r="F32" s="92" t="s">
        <v>1350</v>
      </c>
    </row>
    <row r="33" spans="1:6" ht="16.350000000000001" customHeight="1">
      <c r="A33" s="260" t="s">
        <v>1351</v>
      </c>
      <c r="B33" s="249" t="s">
        <v>25</v>
      </c>
      <c r="C33" s="249" t="s">
        <v>25</v>
      </c>
      <c r="D33" s="255" t="s">
        <v>559</v>
      </c>
      <c r="E33" s="255" t="s">
        <v>559</v>
      </c>
      <c r="F33" s="92" t="s">
        <v>1352</v>
      </c>
    </row>
    <row r="34" spans="1:6" ht="29.1" customHeight="1">
      <c r="A34" s="396" t="s">
        <v>1353</v>
      </c>
      <c r="B34" s="249" t="s">
        <v>25</v>
      </c>
      <c r="C34" s="249" t="s">
        <v>25</v>
      </c>
      <c r="D34" s="255" t="s">
        <v>559</v>
      </c>
      <c r="E34" s="255" t="s">
        <v>559</v>
      </c>
      <c r="F34" s="94" t="s">
        <v>1354</v>
      </c>
    </row>
    <row r="35" spans="1:6" ht="16.350000000000001" customHeight="1">
      <c r="A35" s="260" t="s">
        <v>1355</v>
      </c>
      <c r="B35" s="249">
        <v>35.4</v>
      </c>
      <c r="C35" s="249">
        <v>354.5</v>
      </c>
      <c r="D35" s="255" t="s">
        <v>559</v>
      </c>
      <c r="E35" s="255" t="s">
        <v>559</v>
      </c>
      <c r="F35" s="92" t="s">
        <v>1356</v>
      </c>
    </row>
    <row r="36" spans="1:6" ht="16.350000000000001" customHeight="1">
      <c r="A36" s="396" t="s">
        <v>1357</v>
      </c>
      <c r="B36" s="249" t="s">
        <v>25</v>
      </c>
      <c r="C36" s="249">
        <v>0.2</v>
      </c>
      <c r="D36" s="255" t="s">
        <v>559</v>
      </c>
      <c r="E36" s="255" t="s">
        <v>559</v>
      </c>
      <c r="F36" s="92" t="s">
        <v>1358</v>
      </c>
    </row>
    <row r="37" spans="1:6" ht="16.350000000000001" customHeight="1">
      <c r="A37" s="396" t="s">
        <v>1359</v>
      </c>
      <c r="B37" s="249">
        <v>3.4</v>
      </c>
      <c r="C37" s="249">
        <v>0</v>
      </c>
      <c r="D37" s="255" t="s">
        <v>559</v>
      </c>
      <c r="E37" s="255" t="s">
        <v>559</v>
      </c>
      <c r="F37" s="92" t="s">
        <v>1360</v>
      </c>
    </row>
    <row r="38" spans="1:6" ht="29.1" customHeight="1">
      <c r="A38" s="396" t="s">
        <v>1361</v>
      </c>
      <c r="B38" s="249" t="s">
        <v>25</v>
      </c>
      <c r="C38" s="249" t="s">
        <v>25</v>
      </c>
      <c r="D38" s="255" t="s">
        <v>559</v>
      </c>
      <c r="E38" s="255" t="s">
        <v>559</v>
      </c>
      <c r="F38" s="92" t="s">
        <v>1362</v>
      </c>
    </row>
    <row r="39" spans="1:6" ht="60">
      <c r="A39" s="260" t="s">
        <v>1363</v>
      </c>
      <c r="B39" s="342">
        <v>9.3000000000000007</v>
      </c>
      <c r="C39" s="249" t="s">
        <v>25</v>
      </c>
      <c r="D39" s="255" t="s">
        <v>559</v>
      </c>
      <c r="E39" s="255" t="s">
        <v>559</v>
      </c>
      <c r="F39" s="94" t="s">
        <v>1364</v>
      </c>
    </row>
  </sheetData>
  <mergeCells count="2">
    <mergeCell ref="A1:F1"/>
    <mergeCell ref="A2:F2"/>
  </mergeCells>
  <pageMargins left="0.39370078740157483" right="0.39370078740157483" top="0.78740157480314965" bottom="0.78740157480314965" header="0.31496062992125984" footer="0.31496062992125984"/>
  <pageSetup paperSize="9" scale="93" orientation="portrait" r:id="rId1"/>
  <headerFooter>
    <oddFooter>&amp;C&amp;11 76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zoomScaleNormal="100" workbookViewId="0"/>
  </sheetViews>
  <sheetFormatPr defaultColWidth="3.83203125" defaultRowHeight="12.75"/>
  <cols>
    <col min="1" max="1" width="27" style="114" customWidth="1"/>
    <col min="2" max="2" width="15.5" style="114" customWidth="1"/>
    <col min="3" max="3" width="19.5" style="114" customWidth="1"/>
    <col min="4" max="4" width="15.5" style="114" customWidth="1"/>
    <col min="5" max="5" width="17" style="130" customWidth="1"/>
    <col min="6" max="6" width="5" style="114" customWidth="1"/>
    <col min="7" max="7" width="27" style="114" customWidth="1"/>
    <col min="8" max="16384" width="3.83203125" style="114"/>
  </cols>
  <sheetData>
    <row r="1" spans="1:7" ht="19.7" customHeight="1">
      <c r="A1" s="110" t="s">
        <v>499</v>
      </c>
      <c r="B1" s="111"/>
      <c r="C1" s="111"/>
      <c r="D1" s="112"/>
      <c r="E1" s="113"/>
    </row>
    <row r="2" spans="1:7" ht="19.7" customHeight="1">
      <c r="A2" s="615" t="s">
        <v>500</v>
      </c>
      <c r="B2" s="616"/>
      <c r="C2" s="616"/>
      <c r="D2" s="112"/>
      <c r="E2" s="113"/>
    </row>
    <row r="3" spans="1:7" ht="7.5" customHeight="1">
      <c r="A3" s="115"/>
      <c r="B3" s="115"/>
      <c r="C3" s="115"/>
      <c r="D3" s="115"/>
      <c r="E3" s="115"/>
      <c r="G3" s="116"/>
    </row>
    <row r="4" spans="1:7" ht="17.100000000000001" customHeight="1">
      <c r="A4" s="617" t="s">
        <v>501</v>
      </c>
      <c r="B4" s="619" t="s">
        <v>502</v>
      </c>
      <c r="C4" s="620"/>
      <c r="D4" s="621" t="s">
        <v>503</v>
      </c>
      <c r="E4" s="622"/>
      <c r="F4" s="623"/>
      <c r="G4" s="624" t="s">
        <v>504</v>
      </c>
    </row>
    <row r="5" spans="1:7" ht="17.100000000000001" customHeight="1">
      <c r="A5" s="617"/>
      <c r="B5" s="627" t="s">
        <v>505</v>
      </c>
      <c r="C5" s="628"/>
      <c r="D5" s="627" t="s">
        <v>506</v>
      </c>
      <c r="E5" s="629"/>
      <c r="F5" s="628"/>
      <c r="G5" s="625"/>
    </row>
    <row r="6" spans="1:7" ht="17.100000000000001" customHeight="1">
      <c r="A6" s="617"/>
      <c r="B6" s="117" t="s">
        <v>507</v>
      </c>
      <c r="C6" s="118" t="s">
        <v>508</v>
      </c>
      <c r="D6" s="117" t="s">
        <v>507</v>
      </c>
      <c r="E6" s="622" t="s">
        <v>508</v>
      </c>
      <c r="F6" s="630"/>
      <c r="G6" s="625"/>
    </row>
    <row r="7" spans="1:7" ht="17.100000000000001" customHeight="1">
      <c r="A7" s="618"/>
      <c r="B7" s="120" t="s">
        <v>509</v>
      </c>
      <c r="C7" s="120" t="s">
        <v>510</v>
      </c>
      <c r="D7" s="120" t="s">
        <v>509</v>
      </c>
      <c r="E7" s="631" t="s">
        <v>510</v>
      </c>
      <c r="F7" s="631"/>
      <c r="G7" s="626"/>
    </row>
    <row r="8" spans="1:7" ht="6" customHeight="1">
      <c r="A8" s="121"/>
      <c r="B8" s="122"/>
      <c r="C8" s="123"/>
      <c r="D8" s="122"/>
      <c r="E8" s="122"/>
      <c r="F8" s="122"/>
      <c r="G8" s="85"/>
    </row>
    <row r="9" spans="1:7" ht="17.25" customHeight="1">
      <c r="A9" s="85" t="s">
        <v>511</v>
      </c>
      <c r="B9" s="105">
        <v>2201</v>
      </c>
      <c r="C9" s="105">
        <v>1121</v>
      </c>
      <c r="D9" s="124">
        <v>504</v>
      </c>
      <c r="E9" s="605">
        <v>293</v>
      </c>
      <c r="F9" s="606"/>
      <c r="G9" s="87" t="s">
        <v>512</v>
      </c>
    </row>
    <row r="10" spans="1:7" ht="17.25" customHeight="1">
      <c r="A10" s="85" t="s">
        <v>513</v>
      </c>
      <c r="B10" s="105">
        <v>1362</v>
      </c>
      <c r="C10" s="105">
        <v>925</v>
      </c>
      <c r="D10" s="124">
        <v>72.099999999999994</v>
      </c>
      <c r="E10" s="605">
        <v>52.7</v>
      </c>
      <c r="F10" s="606"/>
      <c r="G10" s="87" t="s">
        <v>514</v>
      </c>
    </row>
    <row r="11" spans="1:7" ht="17.25" customHeight="1">
      <c r="A11" s="85" t="s">
        <v>515</v>
      </c>
      <c r="B11" s="105">
        <v>806</v>
      </c>
      <c r="C11" s="105">
        <v>806</v>
      </c>
      <c r="D11" s="124">
        <v>63.7</v>
      </c>
      <c r="E11" s="605">
        <v>63.7</v>
      </c>
      <c r="F11" s="606"/>
      <c r="G11" s="87" t="s">
        <v>516</v>
      </c>
    </row>
    <row r="12" spans="1:7" ht="17.25" customHeight="1">
      <c r="A12" s="88" t="s">
        <v>517</v>
      </c>
      <c r="B12" s="105">
        <v>1053</v>
      </c>
      <c r="C12" s="105">
        <v>700</v>
      </c>
      <c r="D12" s="124">
        <v>98.9</v>
      </c>
      <c r="E12" s="605">
        <v>54.5</v>
      </c>
      <c r="F12" s="606"/>
      <c r="G12" s="87" t="s">
        <v>518</v>
      </c>
    </row>
    <row r="13" spans="1:7" ht="17.25" customHeight="1">
      <c r="A13" s="85" t="s">
        <v>519</v>
      </c>
      <c r="B13" s="105">
        <v>659</v>
      </c>
      <c r="C13" s="105">
        <v>577</v>
      </c>
      <c r="D13" s="124">
        <v>27.7</v>
      </c>
      <c r="E13" s="605">
        <v>27</v>
      </c>
      <c r="F13" s="606"/>
      <c r="G13" s="87" t="s">
        <v>520</v>
      </c>
    </row>
    <row r="14" spans="1:7" ht="17.25" customHeight="1">
      <c r="A14" s="85" t="s">
        <v>521</v>
      </c>
      <c r="B14" s="105">
        <v>1130</v>
      </c>
      <c r="C14" s="105">
        <v>575</v>
      </c>
      <c r="D14" s="124">
        <v>88.9</v>
      </c>
      <c r="E14" s="613">
        <v>33.799999999999997</v>
      </c>
      <c r="F14" s="606"/>
      <c r="G14" s="87" t="s">
        <v>522</v>
      </c>
    </row>
    <row r="15" spans="1:7" ht="17.25" customHeight="1">
      <c r="A15" s="85" t="s">
        <v>523</v>
      </c>
      <c r="B15" s="105">
        <v>717</v>
      </c>
      <c r="C15" s="105">
        <v>520</v>
      </c>
      <c r="D15" s="124">
        <v>22.8</v>
      </c>
      <c r="E15" s="605">
        <v>16.3</v>
      </c>
      <c r="F15" s="606"/>
      <c r="G15" s="87" t="s">
        <v>524</v>
      </c>
    </row>
    <row r="16" spans="1:7" ht="17.25" customHeight="1">
      <c r="A16" s="85" t="s">
        <v>525</v>
      </c>
      <c r="B16" s="105">
        <v>494</v>
      </c>
      <c r="C16" s="105">
        <v>424</v>
      </c>
      <c r="D16" s="124">
        <v>12.9</v>
      </c>
      <c r="E16" s="605">
        <v>12.4</v>
      </c>
      <c r="F16" s="606"/>
      <c r="G16" s="87" t="s">
        <v>526</v>
      </c>
    </row>
    <row r="17" spans="1:7" ht="17.25" customHeight="1">
      <c r="A17" s="85" t="s">
        <v>527</v>
      </c>
      <c r="B17" s="126">
        <v>772</v>
      </c>
      <c r="C17" s="127">
        <v>401</v>
      </c>
      <c r="D17" s="126">
        <v>73.5</v>
      </c>
      <c r="E17" s="614">
        <v>10.1</v>
      </c>
      <c r="F17" s="606"/>
      <c r="G17" s="87" t="s">
        <v>528</v>
      </c>
    </row>
    <row r="18" spans="1:7" ht="17.25" customHeight="1">
      <c r="A18" s="85" t="s">
        <v>529</v>
      </c>
      <c r="B18" s="105">
        <v>354</v>
      </c>
      <c r="C18" s="105">
        <v>354</v>
      </c>
      <c r="D18" s="124">
        <v>9.9</v>
      </c>
      <c r="E18" s="605">
        <v>9.9</v>
      </c>
      <c r="F18" s="606"/>
      <c r="G18" s="87" t="s">
        <v>530</v>
      </c>
    </row>
    <row r="19" spans="1:7" ht="17.25" customHeight="1">
      <c r="A19" s="85" t="s">
        <v>531</v>
      </c>
      <c r="B19" s="105">
        <v>967</v>
      </c>
      <c r="C19" s="105">
        <v>299</v>
      </c>
      <c r="D19" s="124">
        <v>27.5</v>
      </c>
      <c r="E19" s="605">
        <v>17.399999999999999</v>
      </c>
      <c r="F19" s="606"/>
      <c r="G19" s="87" t="s">
        <v>532</v>
      </c>
    </row>
    <row r="20" spans="1:7" ht="17.25" customHeight="1">
      <c r="A20" s="85" t="s">
        <v>533</v>
      </c>
      <c r="B20" s="105">
        <v>761</v>
      </c>
      <c r="C20" s="105">
        <v>290</v>
      </c>
      <c r="D20" s="124">
        <v>121</v>
      </c>
      <c r="E20" s="605">
        <v>69.099999999999994</v>
      </c>
      <c r="F20" s="606"/>
      <c r="G20" s="87" t="s">
        <v>534</v>
      </c>
    </row>
    <row r="21" spans="1:7" ht="17.25" customHeight="1">
      <c r="A21" s="85" t="s">
        <v>535</v>
      </c>
      <c r="B21" s="105">
        <v>966</v>
      </c>
      <c r="C21" s="105">
        <v>201</v>
      </c>
      <c r="D21" s="124">
        <v>153</v>
      </c>
      <c r="E21" s="605">
        <v>11.3</v>
      </c>
      <c r="F21" s="606"/>
      <c r="G21" s="87" t="s">
        <v>536</v>
      </c>
    </row>
    <row r="22" spans="1:7" ht="17.25" customHeight="1">
      <c r="A22" s="85" t="s">
        <v>537</v>
      </c>
      <c r="B22" s="105">
        <v>2960</v>
      </c>
      <c r="C22" s="105">
        <v>174</v>
      </c>
      <c r="D22" s="124">
        <v>817</v>
      </c>
      <c r="E22" s="605">
        <v>32.299999999999997</v>
      </c>
      <c r="F22" s="606"/>
      <c r="G22" s="87" t="s">
        <v>538</v>
      </c>
    </row>
    <row r="23" spans="1:7" ht="17.25" customHeight="1">
      <c r="A23" s="85" t="s">
        <v>539</v>
      </c>
      <c r="B23" s="105">
        <v>513</v>
      </c>
      <c r="C23" s="105">
        <v>100</v>
      </c>
      <c r="D23" s="124">
        <v>47.6</v>
      </c>
      <c r="E23" s="605">
        <v>2.1</v>
      </c>
      <c r="F23" s="606"/>
      <c r="G23" s="87" t="s">
        <v>540</v>
      </c>
    </row>
    <row r="24" spans="1:7" ht="10.5" customHeight="1">
      <c r="A24" s="128"/>
      <c r="B24" s="129"/>
      <c r="C24" s="129"/>
      <c r="D24" s="129"/>
      <c r="E24" s="129"/>
    </row>
    <row r="25" spans="1:7" ht="19.7" customHeight="1">
      <c r="A25" s="607" t="s">
        <v>541</v>
      </c>
      <c r="B25" s="607"/>
      <c r="C25" s="607"/>
      <c r="D25" s="607"/>
      <c r="E25" s="607"/>
      <c r="F25" s="607"/>
      <c r="G25" s="607"/>
    </row>
    <row r="26" spans="1:7" ht="19.7" customHeight="1">
      <c r="A26" s="608" t="s">
        <v>542</v>
      </c>
      <c r="B26" s="608"/>
      <c r="C26" s="608"/>
      <c r="D26" s="608"/>
      <c r="E26" s="608"/>
      <c r="F26" s="608"/>
      <c r="G26" s="608"/>
    </row>
    <row r="27" spans="1:7" ht="5.25" customHeight="1"/>
    <row r="28" spans="1:7" ht="30.75" customHeight="1">
      <c r="A28" s="131" t="s">
        <v>543</v>
      </c>
      <c r="B28" s="96" t="s">
        <v>502</v>
      </c>
      <c r="C28" s="132" t="s">
        <v>544</v>
      </c>
      <c r="D28" s="132" t="s">
        <v>545</v>
      </c>
      <c r="E28" s="118" t="s">
        <v>546</v>
      </c>
      <c r="F28" s="609" t="s">
        <v>547</v>
      </c>
      <c r="G28" s="609"/>
    </row>
    <row r="29" spans="1:7" ht="31.5" customHeight="1">
      <c r="A29" s="133" t="s">
        <v>548</v>
      </c>
      <c r="B29" s="99" t="s">
        <v>505</v>
      </c>
      <c r="C29" s="134" t="s">
        <v>549</v>
      </c>
      <c r="D29" s="134" t="s">
        <v>550</v>
      </c>
      <c r="E29" s="120" t="s">
        <v>551</v>
      </c>
      <c r="F29" s="610" t="s">
        <v>552</v>
      </c>
      <c r="G29" s="611"/>
    </row>
    <row r="30" spans="1:7" ht="6" customHeight="1">
      <c r="A30" s="125"/>
      <c r="B30" s="125"/>
      <c r="C30" s="125"/>
      <c r="D30" s="135"/>
      <c r="E30" s="136"/>
      <c r="F30" s="125"/>
      <c r="G30" s="125"/>
    </row>
    <row r="31" spans="1:7" ht="17.25" customHeight="1">
      <c r="A31" s="88" t="s">
        <v>553</v>
      </c>
      <c r="B31" s="137">
        <v>15</v>
      </c>
      <c r="C31" s="137">
        <v>72</v>
      </c>
      <c r="D31" s="124">
        <v>2.5</v>
      </c>
      <c r="E31" s="89" t="s">
        <v>554</v>
      </c>
      <c r="F31" s="603" t="s">
        <v>555</v>
      </c>
      <c r="G31" s="603"/>
    </row>
    <row r="32" spans="1:7" ht="31.35" customHeight="1">
      <c r="A32" s="88" t="s">
        <v>556</v>
      </c>
      <c r="B32" s="137">
        <v>24</v>
      </c>
      <c r="C32" s="137">
        <v>14</v>
      </c>
      <c r="D32" s="124">
        <v>3</v>
      </c>
      <c r="E32" s="89" t="s">
        <v>554</v>
      </c>
      <c r="F32" s="603" t="s">
        <v>557</v>
      </c>
      <c r="G32" s="603"/>
    </row>
    <row r="33" spans="1:7" s="138" customFormat="1" ht="31.35" customHeight="1">
      <c r="A33" s="88" t="s">
        <v>558</v>
      </c>
      <c r="B33" s="124" t="s">
        <v>559</v>
      </c>
      <c r="C33" s="137">
        <v>800</v>
      </c>
      <c r="D33" s="124">
        <v>12</v>
      </c>
      <c r="E33" s="86" t="s">
        <v>560</v>
      </c>
      <c r="F33" s="612" t="s">
        <v>561</v>
      </c>
      <c r="G33" s="612"/>
    </row>
    <row r="34" spans="1:7" s="138" customFormat="1" ht="31.35" customHeight="1">
      <c r="A34" s="88" t="s">
        <v>562</v>
      </c>
      <c r="B34" s="137">
        <v>42</v>
      </c>
      <c r="C34" s="137">
        <v>360</v>
      </c>
      <c r="D34" s="124">
        <v>2.7</v>
      </c>
      <c r="E34" s="86" t="s">
        <v>560</v>
      </c>
      <c r="F34" s="603" t="s">
        <v>555</v>
      </c>
      <c r="G34" s="603"/>
    </row>
    <row r="35" spans="1:7" s="138" customFormat="1" ht="31.35" customHeight="1">
      <c r="A35" s="88" t="s">
        <v>563</v>
      </c>
      <c r="B35" s="137">
        <v>28</v>
      </c>
      <c r="C35" s="137" t="s">
        <v>564</v>
      </c>
      <c r="D35" s="124">
        <v>3</v>
      </c>
      <c r="E35" s="89" t="s">
        <v>554</v>
      </c>
      <c r="F35" s="603" t="s">
        <v>555</v>
      </c>
      <c r="G35" s="603"/>
    </row>
    <row r="36" spans="1:7" s="138" customFormat="1" ht="17.25" customHeight="1">
      <c r="A36" s="85" t="s">
        <v>565</v>
      </c>
      <c r="B36" s="137">
        <v>35</v>
      </c>
      <c r="C36" s="137">
        <v>168</v>
      </c>
      <c r="D36" s="124" t="s">
        <v>559</v>
      </c>
      <c r="E36" s="89" t="s">
        <v>554</v>
      </c>
      <c r="F36" s="603" t="s">
        <v>557</v>
      </c>
      <c r="G36" s="603"/>
    </row>
    <row r="37" spans="1:7" ht="31.35" customHeight="1">
      <c r="A37" s="88" t="s">
        <v>566</v>
      </c>
      <c r="B37" s="137" t="s">
        <v>567</v>
      </c>
      <c r="C37" s="137" t="s">
        <v>568</v>
      </c>
      <c r="D37" s="124">
        <v>21</v>
      </c>
      <c r="E37" s="89" t="s">
        <v>554</v>
      </c>
      <c r="F37" s="603" t="s">
        <v>555</v>
      </c>
      <c r="G37" s="603"/>
    </row>
    <row r="38" spans="1:7" ht="17.25" customHeight="1">
      <c r="A38" s="85" t="s">
        <v>569</v>
      </c>
      <c r="B38" s="137">
        <v>60</v>
      </c>
      <c r="C38" s="137">
        <v>700</v>
      </c>
      <c r="D38" s="124" t="s">
        <v>559</v>
      </c>
      <c r="E38" s="89" t="s">
        <v>554</v>
      </c>
      <c r="F38" s="603" t="s">
        <v>570</v>
      </c>
      <c r="G38" s="603"/>
    </row>
    <row r="39" spans="1:7" ht="31.35" customHeight="1">
      <c r="A39" s="88" t="s">
        <v>571</v>
      </c>
      <c r="B39" s="137">
        <v>40</v>
      </c>
      <c r="C39" s="137">
        <v>70</v>
      </c>
      <c r="D39" s="124">
        <v>13.5</v>
      </c>
      <c r="E39" s="89" t="s">
        <v>554</v>
      </c>
      <c r="F39" s="603" t="s">
        <v>555</v>
      </c>
      <c r="G39" s="603"/>
    </row>
    <row r="40" spans="1:7" ht="6.75" customHeight="1">
      <c r="A40" s="88"/>
      <c r="B40" s="137"/>
      <c r="C40" s="137"/>
      <c r="D40" s="124"/>
      <c r="E40" s="89"/>
      <c r="F40" s="83"/>
      <c r="G40" s="83"/>
    </row>
    <row r="41" spans="1:7" ht="16.5" customHeight="1">
      <c r="A41" s="604" t="s">
        <v>2189</v>
      </c>
      <c r="B41" s="604"/>
      <c r="C41" s="604"/>
      <c r="D41" s="604"/>
      <c r="E41" s="604"/>
      <c r="F41" s="604"/>
      <c r="G41" s="604"/>
    </row>
    <row r="42" spans="1:7" ht="31.5" customHeight="1">
      <c r="A42" s="139"/>
      <c r="B42" s="140"/>
    </row>
    <row r="43" spans="1:7" ht="18" customHeight="1">
      <c r="A43" s="141"/>
    </row>
    <row r="44" spans="1:7" ht="18" customHeight="1"/>
    <row r="45" spans="1:7" ht="18" customHeight="1">
      <c r="A45" s="139"/>
      <c r="B45" s="140"/>
    </row>
    <row r="46" spans="1:7" ht="18" customHeight="1">
      <c r="A46" s="139"/>
      <c r="B46" s="140"/>
    </row>
    <row r="47" spans="1:7" ht="18" customHeight="1"/>
  </sheetData>
  <mergeCells count="38">
    <mergeCell ref="A2:C2"/>
    <mergeCell ref="A4:A7"/>
    <mergeCell ref="B4:C4"/>
    <mergeCell ref="D4:F4"/>
    <mergeCell ref="G4:G7"/>
    <mergeCell ref="B5:C5"/>
    <mergeCell ref="D5:F5"/>
    <mergeCell ref="E6:F6"/>
    <mergeCell ref="E7:F7"/>
    <mergeCell ref="E20:F20"/>
    <mergeCell ref="E9:F9"/>
    <mergeCell ref="E10:F10"/>
    <mergeCell ref="E11:F11"/>
    <mergeCell ref="E12:F12"/>
    <mergeCell ref="E13:F13"/>
    <mergeCell ref="E14:F14"/>
    <mergeCell ref="E15:F15"/>
    <mergeCell ref="E16:F16"/>
    <mergeCell ref="E17:F17"/>
    <mergeCell ref="E18:F18"/>
    <mergeCell ref="E19:F19"/>
    <mergeCell ref="F35:G35"/>
    <mergeCell ref="E21:F21"/>
    <mergeCell ref="E22:F22"/>
    <mergeCell ref="E23:F23"/>
    <mergeCell ref="A25:G25"/>
    <mergeCell ref="A26:G26"/>
    <mergeCell ref="F28:G28"/>
    <mergeCell ref="F29:G29"/>
    <mergeCell ref="F31:G31"/>
    <mergeCell ref="F32:G32"/>
    <mergeCell ref="F33:G33"/>
    <mergeCell ref="F34:G34"/>
    <mergeCell ref="F36:G36"/>
    <mergeCell ref="F37:G37"/>
    <mergeCell ref="F38:G38"/>
    <mergeCell ref="F39:G39"/>
    <mergeCell ref="A41:G41"/>
  </mergeCells>
  <pageMargins left="0.31496062992125984" right="0.31496062992125984" top="0.78740157480314965" bottom="0.78740157480314965" header="0.31496062992125984" footer="0.31496062992125984"/>
  <pageSetup paperSize="9" scale="95" orientation="portrait" r:id="rId1"/>
  <headerFooter alignWithMargins="0">
    <oddFooter>&amp;C&amp;11 14</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zoomScaleNormal="100" workbookViewId="0">
      <selection sqref="A1:F1"/>
    </sheetView>
  </sheetViews>
  <sheetFormatPr defaultColWidth="6.6640625" defaultRowHeight="12"/>
  <cols>
    <col min="1" max="1" width="39.6640625" customWidth="1"/>
    <col min="2" max="5" width="11.6640625" customWidth="1"/>
    <col min="6" max="6" width="39.6640625" customWidth="1"/>
  </cols>
  <sheetData>
    <row r="1" spans="1:6" ht="19.7" customHeight="1">
      <c r="A1" s="593" t="s">
        <v>1381</v>
      </c>
      <c r="B1" s="593"/>
      <c r="C1" s="593"/>
      <c r="D1" s="593"/>
      <c r="E1" s="593"/>
      <c r="F1" s="593"/>
    </row>
    <row r="2" spans="1:6" ht="19.7" customHeight="1">
      <c r="A2" s="594" t="s">
        <v>1382</v>
      </c>
      <c r="B2" s="594"/>
      <c r="C2" s="594"/>
      <c r="D2" s="594"/>
      <c r="E2" s="594"/>
      <c r="F2" s="594"/>
    </row>
    <row r="3" spans="1:6" ht="19.7" customHeight="1">
      <c r="F3" s="302" t="s">
        <v>856</v>
      </c>
    </row>
    <row r="4" spans="1:6" ht="19.7" customHeight="1">
      <c r="A4" s="393"/>
      <c r="B4" s="394">
        <v>2015</v>
      </c>
      <c r="C4" s="175">
        <v>2020</v>
      </c>
      <c r="D4" s="175">
        <v>2021</v>
      </c>
      <c r="E4" s="175">
        <v>2022</v>
      </c>
      <c r="F4" s="379"/>
    </row>
    <row r="5" spans="1:6" ht="6" customHeight="1">
      <c r="A5" s="395"/>
      <c r="B5" s="381"/>
      <c r="C5" s="381"/>
      <c r="D5" s="381"/>
      <c r="E5" s="91"/>
      <c r="F5" s="91"/>
    </row>
    <row r="6" spans="1:6" ht="16.350000000000001" customHeight="1">
      <c r="A6" s="388" t="s">
        <v>621</v>
      </c>
      <c r="B6" s="384">
        <f>SUM(B7:B39)</f>
        <v>92463.7</v>
      </c>
      <c r="C6" s="384">
        <f>SUM(C7:C39)</f>
        <v>100524.59999999999</v>
      </c>
      <c r="D6" s="252" t="s">
        <v>559</v>
      </c>
      <c r="E6" s="252" t="s">
        <v>559</v>
      </c>
      <c r="F6" s="346" t="s">
        <v>622</v>
      </c>
    </row>
    <row r="7" spans="1:6" ht="16.350000000000001" customHeight="1">
      <c r="A7" s="260" t="s">
        <v>1299</v>
      </c>
      <c r="B7" s="248">
        <v>0.1</v>
      </c>
      <c r="C7" s="248">
        <v>0.9</v>
      </c>
      <c r="D7" s="255" t="s">
        <v>559</v>
      </c>
      <c r="E7" s="255" t="s">
        <v>559</v>
      </c>
      <c r="F7" s="92" t="s">
        <v>1300</v>
      </c>
    </row>
    <row r="8" spans="1:6" ht="16.350000000000001" customHeight="1">
      <c r="A8" s="260" t="s">
        <v>1301</v>
      </c>
      <c r="B8" s="248">
        <v>61.8</v>
      </c>
      <c r="C8" s="248">
        <v>96</v>
      </c>
      <c r="D8" s="255" t="s">
        <v>559</v>
      </c>
      <c r="E8" s="255" t="s">
        <v>559</v>
      </c>
      <c r="F8" s="92" t="s">
        <v>1302</v>
      </c>
    </row>
    <row r="9" spans="1:6" ht="16.350000000000001" customHeight="1">
      <c r="A9" s="260" t="s">
        <v>1303</v>
      </c>
      <c r="B9" s="248">
        <v>9.8000000000000007</v>
      </c>
      <c r="C9" s="248">
        <v>12.1</v>
      </c>
      <c r="D9" s="255" t="s">
        <v>559</v>
      </c>
      <c r="E9" s="255" t="s">
        <v>559</v>
      </c>
      <c r="F9" s="92" t="s">
        <v>1304</v>
      </c>
    </row>
    <row r="10" spans="1:6" ht="16.350000000000001" customHeight="1">
      <c r="A10" s="260" t="s">
        <v>1305</v>
      </c>
      <c r="B10" s="248">
        <v>847.9</v>
      </c>
      <c r="C10" s="248">
        <v>2.8</v>
      </c>
      <c r="D10" s="255" t="s">
        <v>559</v>
      </c>
      <c r="E10" s="255" t="s">
        <v>559</v>
      </c>
      <c r="F10" s="92" t="s">
        <v>1306</v>
      </c>
    </row>
    <row r="11" spans="1:6" ht="16.350000000000001" customHeight="1">
      <c r="A11" s="260" t="s">
        <v>1307</v>
      </c>
      <c r="B11" s="248">
        <v>944.4</v>
      </c>
      <c r="C11" s="248">
        <v>253.5</v>
      </c>
      <c r="D11" s="255" t="s">
        <v>559</v>
      </c>
      <c r="E11" s="255" t="s">
        <v>559</v>
      </c>
      <c r="F11" s="92" t="s">
        <v>1369</v>
      </c>
    </row>
    <row r="12" spans="1:6" ht="30.2" customHeight="1">
      <c r="A12" s="260" t="s">
        <v>1309</v>
      </c>
      <c r="B12" s="248">
        <v>4.2</v>
      </c>
      <c r="C12" s="248">
        <v>62.4</v>
      </c>
      <c r="D12" s="255" t="s">
        <v>559</v>
      </c>
      <c r="E12" s="255" t="s">
        <v>559</v>
      </c>
      <c r="F12" s="94" t="s">
        <v>1310</v>
      </c>
    </row>
    <row r="13" spans="1:6" ht="30.2" customHeight="1">
      <c r="A13" s="260" t="s">
        <v>1311</v>
      </c>
      <c r="B13" s="248">
        <v>0</v>
      </c>
      <c r="C13" s="248">
        <v>0.1</v>
      </c>
      <c r="D13" s="255" t="s">
        <v>559</v>
      </c>
      <c r="E13" s="255" t="s">
        <v>559</v>
      </c>
      <c r="F13" s="94" t="s">
        <v>1370</v>
      </c>
    </row>
    <row r="14" spans="1:6" ht="16.350000000000001" customHeight="1">
      <c r="A14" s="260" t="s">
        <v>1313</v>
      </c>
      <c r="B14" s="248">
        <v>3022</v>
      </c>
      <c r="C14" s="248">
        <v>1924.3</v>
      </c>
      <c r="D14" s="255" t="s">
        <v>559</v>
      </c>
      <c r="E14" s="255" t="s">
        <v>559</v>
      </c>
      <c r="F14" s="92" t="s">
        <v>1314</v>
      </c>
    </row>
    <row r="15" spans="1:6" ht="16.350000000000001" customHeight="1">
      <c r="A15" s="260" t="s">
        <v>1315</v>
      </c>
      <c r="B15" s="248">
        <v>5</v>
      </c>
      <c r="C15" s="248">
        <v>5.4</v>
      </c>
      <c r="D15" s="255" t="s">
        <v>559</v>
      </c>
      <c r="E15" s="255" t="s">
        <v>559</v>
      </c>
      <c r="F15" s="92" t="s">
        <v>1316</v>
      </c>
    </row>
    <row r="16" spans="1:6" ht="30.2" customHeight="1">
      <c r="A16" s="260" t="s">
        <v>1317</v>
      </c>
      <c r="B16" s="248">
        <v>0.9</v>
      </c>
      <c r="C16" s="248">
        <v>0</v>
      </c>
      <c r="D16" s="255" t="s">
        <v>559</v>
      </c>
      <c r="E16" s="255" t="s">
        <v>559</v>
      </c>
      <c r="F16" s="94" t="s">
        <v>1318</v>
      </c>
    </row>
    <row r="17" spans="1:6" ht="16.350000000000001" customHeight="1">
      <c r="A17" s="260" t="s">
        <v>1319</v>
      </c>
      <c r="B17" s="248">
        <v>2.1</v>
      </c>
      <c r="C17" s="248">
        <v>7.1</v>
      </c>
      <c r="D17" s="255" t="s">
        <v>559</v>
      </c>
      <c r="E17" s="255" t="s">
        <v>559</v>
      </c>
      <c r="F17" s="92" t="s">
        <v>1320</v>
      </c>
    </row>
    <row r="18" spans="1:6" ht="16.350000000000001" customHeight="1">
      <c r="A18" s="260" t="s">
        <v>1321</v>
      </c>
      <c r="B18" s="248">
        <v>55.8</v>
      </c>
      <c r="C18" s="248">
        <v>0</v>
      </c>
      <c r="D18" s="255" t="s">
        <v>559</v>
      </c>
      <c r="E18" s="255" t="s">
        <v>559</v>
      </c>
      <c r="F18" s="92" t="s">
        <v>1322</v>
      </c>
    </row>
    <row r="19" spans="1:6" ht="16.350000000000001" customHeight="1">
      <c r="A19" s="260" t="s">
        <v>1323</v>
      </c>
      <c r="B19" s="248">
        <v>6.4</v>
      </c>
      <c r="C19" s="248">
        <v>1.2</v>
      </c>
      <c r="D19" s="255" t="s">
        <v>559</v>
      </c>
      <c r="E19" s="255" t="s">
        <v>559</v>
      </c>
      <c r="F19" s="92" t="s">
        <v>1324</v>
      </c>
    </row>
    <row r="20" spans="1:6" ht="16.350000000000001" customHeight="1">
      <c r="A20" s="260" t="s">
        <v>1325</v>
      </c>
      <c r="B20" s="248">
        <v>50.7</v>
      </c>
      <c r="C20" s="248">
        <v>15.1</v>
      </c>
      <c r="D20" s="255" t="s">
        <v>559</v>
      </c>
      <c r="E20" s="255" t="s">
        <v>559</v>
      </c>
      <c r="F20" s="92" t="s">
        <v>1326</v>
      </c>
    </row>
    <row r="21" spans="1:6" ht="16.350000000000001" customHeight="1">
      <c r="A21" s="260" t="s">
        <v>1327</v>
      </c>
      <c r="B21" s="248">
        <v>51</v>
      </c>
      <c r="C21" s="248">
        <v>62.8</v>
      </c>
      <c r="D21" s="255" t="s">
        <v>559</v>
      </c>
      <c r="E21" s="255" t="s">
        <v>559</v>
      </c>
      <c r="F21" s="92" t="s">
        <v>1328</v>
      </c>
    </row>
    <row r="22" spans="1:6" ht="16.350000000000001" customHeight="1">
      <c r="A22" s="260" t="s">
        <v>1329</v>
      </c>
      <c r="B22" s="248">
        <v>1.1000000000000001</v>
      </c>
      <c r="C22" s="248">
        <v>0.9</v>
      </c>
      <c r="D22" s="255" t="s">
        <v>559</v>
      </c>
      <c r="E22" s="255" t="s">
        <v>559</v>
      </c>
      <c r="F22" s="92" t="s">
        <v>1330</v>
      </c>
    </row>
    <row r="23" spans="1:6" ht="30.2" customHeight="1">
      <c r="A23" s="260" t="s">
        <v>1331</v>
      </c>
      <c r="B23" s="248">
        <v>0</v>
      </c>
      <c r="C23" s="255" t="s">
        <v>25</v>
      </c>
      <c r="D23" s="255" t="s">
        <v>559</v>
      </c>
      <c r="E23" s="255" t="s">
        <v>559</v>
      </c>
      <c r="F23" s="94" t="s">
        <v>1371</v>
      </c>
    </row>
    <row r="24" spans="1:6" ht="16.350000000000001" customHeight="1">
      <c r="A24" s="260" t="s">
        <v>1333</v>
      </c>
      <c r="B24" s="248">
        <v>0.4</v>
      </c>
      <c r="C24" s="248">
        <v>0.8</v>
      </c>
      <c r="D24" s="255" t="s">
        <v>559</v>
      </c>
      <c r="E24" s="255" t="s">
        <v>559</v>
      </c>
      <c r="F24" s="92" t="s">
        <v>1334</v>
      </c>
    </row>
    <row r="25" spans="1:6" ht="16.350000000000001" customHeight="1">
      <c r="A25" s="396" t="s">
        <v>1335</v>
      </c>
      <c r="B25" s="248">
        <v>0.1</v>
      </c>
      <c r="C25" s="248">
        <v>0</v>
      </c>
      <c r="D25" s="255" t="s">
        <v>559</v>
      </c>
      <c r="E25" s="255" t="s">
        <v>559</v>
      </c>
      <c r="F25" s="92" t="s">
        <v>1336</v>
      </c>
    </row>
    <row r="26" spans="1:6" ht="16.350000000000001" customHeight="1">
      <c r="A26" s="396" t="s">
        <v>1337</v>
      </c>
      <c r="B26" s="248">
        <v>33.9</v>
      </c>
      <c r="C26" s="248">
        <v>29</v>
      </c>
      <c r="D26" s="255" t="s">
        <v>559</v>
      </c>
      <c r="E26" s="255" t="s">
        <v>559</v>
      </c>
      <c r="F26" s="92" t="s">
        <v>1338</v>
      </c>
    </row>
    <row r="27" spans="1:6" ht="16.350000000000001" customHeight="1">
      <c r="A27" s="260" t="s">
        <v>1339</v>
      </c>
      <c r="B27" s="248">
        <v>220</v>
      </c>
      <c r="C27" s="248">
        <v>203.4</v>
      </c>
      <c r="D27" s="255" t="s">
        <v>559</v>
      </c>
      <c r="E27" s="255" t="s">
        <v>559</v>
      </c>
      <c r="F27" s="94" t="s">
        <v>1383</v>
      </c>
    </row>
    <row r="28" spans="1:6" ht="16.350000000000001" customHeight="1">
      <c r="A28" s="396" t="s">
        <v>1341</v>
      </c>
      <c r="B28" s="248">
        <v>2674.4</v>
      </c>
      <c r="C28" s="248">
        <v>1502.5</v>
      </c>
      <c r="D28" s="255" t="s">
        <v>559</v>
      </c>
      <c r="E28" s="255" t="s">
        <v>559</v>
      </c>
      <c r="F28" s="92" t="s">
        <v>1342</v>
      </c>
    </row>
    <row r="29" spans="1:6" ht="16.350000000000001" customHeight="1">
      <c r="A29" s="396" t="s">
        <v>1343</v>
      </c>
      <c r="B29" s="248">
        <v>3231.5</v>
      </c>
      <c r="C29" s="248">
        <v>2324.6</v>
      </c>
      <c r="D29" s="255" t="s">
        <v>559</v>
      </c>
      <c r="E29" s="255" t="s">
        <v>559</v>
      </c>
      <c r="F29" s="92" t="s">
        <v>1344</v>
      </c>
    </row>
    <row r="30" spans="1:6" ht="16.350000000000001" customHeight="1">
      <c r="A30" s="260" t="s">
        <v>1345</v>
      </c>
      <c r="B30" s="248">
        <v>4</v>
      </c>
      <c r="C30" s="248">
        <v>4.5</v>
      </c>
      <c r="D30" s="255" t="s">
        <v>559</v>
      </c>
      <c r="E30" s="255" t="s">
        <v>559</v>
      </c>
      <c r="F30" s="92" t="s">
        <v>1346</v>
      </c>
    </row>
    <row r="31" spans="1:6" ht="30.2" customHeight="1">
      <c r="A31" s="260" t="s">
        <v>1347</v>
      </c>
      <c r="B31" s="248">
        <v>1496.1</v>
      </c>
      <c r="C31" s="248">
        <v>1312.5</v>
      </c>
      <c r="D31" s="255" t="s">
        <v>559</v>
      </c>
      <c r="E31" s="255" t="s">
        <v>559</v>
      </c>
      <c r="F31" s="94" t="s">
        <v>1348</v>
      </c>
    </row>
    <row r="32" spans="1:6" ht="16.350000000000001" customHeight="1">
      <c r="A32" s="260" t="s">
        <v>1349</v>
      </c>
      <c r="B32" s="248">
        <v>18.899999999999999</v>
      </c>
      <c r="C32" s="248">
        <v>5.3</v>
      </c>
      <c r="D32" s="255" t="s">
        <v>559</v>
      </c>
      <c r="E32" s="255" t="s">
        <v>559</v>
      </c>
      <c r="F32" s="92" t="s">
        <v>1350</v>
      </c>
    </row>
    <row r="33" spans="1:6" ht="16.350000000000001" customHeight="1">
      <c r="A33" s="260" t="s">
        <v>1351</v>
      </c>
      <c r="B33" s="248">
        <v>62.6</v>
      </c>
      <c r="C33" s="248">
        <v>80.099999999999994</v>
      </c>
      <c r="D33" s="255" t="s">
        <v>559</v>
      </c>
      <c r="E33" s="255" t="s">
        <v>559</v>
      </c>
      <c r="F33" s="92" t="s">
        <v>1352</v>
      </c>
    </row>
    <row r="34" spans="1:6" ht="30.2" customHeight="1">
      <c r="A34" s="396" t="s">
        <v>1353</v>
      </c>
      <c r="B34" s="248">
        <v>212.4</v>
      </c>
      <c r="C34" s="248">
        <v>34.200000000000003</v>
      </c>
      <c r="D34" s="255" t="s">
        <v>559</v>
      </c>
      <c r="E34" s="255" t="s">
        <v>559</v>
      </c>
      <c r="F34" s="94" t="s">
        <v>1354</v>
      </c>
    </row>
    <row r="35" spans="1:6" ht="16.350000000000001" customHeight="1">
      <c r="A35" s="260" t="s">
        <v>1355</v>
      </c>
      <c r="B35" s="248">
        <v>61069.4</v>
      </c>
      <c r="C35" s="248">
        <v>79608.5</v>
      </c>
      <c r="D35" s="255" t="s">
        <v>559</v>
      </c>
      <c r="E35" s="255" t="s">
        <v>559</v>
      </c>
      <c r="F35" s="92" t="s">
        <v>1356</v>
      </c>
    </row>
    <row r="36" spans="1:6" ht="16.350000000000001" customHeight="1">
      <c r="A36" s="396" t="s">
        <v>1357</v>
      </c>
      <c r="B36" s="248">
        <v>3953</v>
      </c>
      <c r="C36" s="248">
        <v>3236.9</v>
      </c>
      <c r="D36" s="255" t="s">
        <v>559</v>
      </c>
      <c r="E36" s="255" t="s">
        <v>559</v>
      </c>
      <c r="F36" s="92" t="s">
        <v>1358</v>
      </c>
    </row>
    <row r="37" spans="1:6" ht="16.350000000000001" customHeight="1">
      <c r="A37" s="396" t="s">
        <v>1359</v>
      </c>
      <c r="B37" s="248">
        <v>103.3</v>
      </c>
      <c r="C37" s="248">
        <v>247.5</v>
      </c>
      <c r="D37" s="255" t="s">
        <v>559</v>
      </c>
      <c r="E37" s="255" t="s">
        <v>559</v>
      </c>
      <c r="F37" s="92" t="s">
        <v>1360</v>
      </c>
    </row>
    <row r="38" spans="1:6" ht="32.25" customHeight="1">
      <c r="A38" s="396" t="s">
        <v>1361</v>
      </c>
      <c r="B38" s="248">
        <v>14320.1</v>
      </c>
      <c r="C38" s="248">
        <v>9279.2000000000007</v>
      </c>
      <c r="D38" s="255" t="s">
        <v>559</v>
      </c>
      <c r="E38" s="255" t="s">
        <v>559</v>
      </c>
      <c r="F38" s="92" t="s">
        <v>1362</v>
      </c>
    </row>
    <row r="39" spans="1:6" ht="61.5" customHeight="1">
      <c r="A39" s="260" t="s">
        <v>1363</v>
      </c>
      <c r="B39" s="248">
        <v>0.4</v>
      </c>
      <c r="C39" s="248">
        <v>211</v>
      </c>
      <c r="D39" s="255" t="s">
        <v>559</v>
      </c>
      <c r="E39" s="255" t="s">
        <v>559</v>
      </c>
      <c r="F39" s="94" t="s">
        <v>1364</v>
      </c>
    </row>
  </sheetData>
  <mergeCells count="2">
    <mergeCell ref="A1:F1"/>
    <mergeCell ref="A2:F2"/>
  </mergeCells>
  <pageMargins left="0.39370078740157483" right="0.39370078740157483" top="0.78740157480314965" bottom="0.78740157480314965" header="0.31496062992125984" footer="0.31496062992125984"/>
  <pageSetup paperSize="9" scale="93" orientation="portrait" r:id="rId1"/>
  <headerFooter>
    <oddFooter>&amp;C&amp;11 77</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zoomScaleNormal="100" workbookViewId="0">
      <selection sqref="A1:F1"/>
    </sheetView>
  </sheetViews>
  <sheetFormatPr defaultColWidth="7.83203125" defaultRowHeight="12"/>
  <cols>
    <col min="1" max="1" width="40.33203125" customWidth="1"/>
    <col min="2" max="5" width="11.1640625" customWidth="1"/>
    <col min="6" max="6" width="40.33203125" customWidth="1"/>
  </cols>
  <sheetData>
    <row r="1" spans="1:6" ht="19.7" customHeight="1">
      <c r="A1" s="593" t="s">
        <v>1384</v>
      </c>
      <c r="B1" s="593"/>
      <c r="C1" s="593"/>
      <c r="D1" s="593"/>
      <c r="E1" s="593"/>
      <c r="F1" s="593"/>
    </row>
    <row r="2" spans="1:6" ht="19.7" customHeight="1">
      <c r="A2" s="594" t="s">
        <v>1385</v>
      </c>
      <c r="B2" s="594"/>
      <c r="C2" s="594"/>
      <c r="D2" s="594"/>
      <c r="E2" s="594"/>
      <c r="F2" s="594"/>
    </row>
    <row r="3" spans="1:6" ht="19.7" customHeight="1">
      <c r="F3" s="329" t="s">
        <v>1379</v>
      </c>
    </row>
    <row r="4" spans="1:6" ht="19.7" customHeight="1">
      <c r="A4" s="393"/>
      <c r="B4" s="394">
        <v>2015</v>
      </c>
      <c r="C4" s="175">
        <v>2020</v>
      </c>
      <c r="D4" s="175">
        <v>2021</v>
      </c>
      <c r="E4" s="175">
        <v>2022</v>
      </c>
      <c r="F4" s="379"/>
    </row>
    <row r="5" spans="1:6" ht="6.75" customHeight="1">
      <c r="A5" s="395"/>
      <c r="B5" s="381"/>
      <c r="C5" s="381"/>
      <c r="D5" s="381"/>
      <c r="E5" s="91"/>
      <c r="F5" s="91"/>
    </row>
    <row r="6" spans="1:6" ht="16.350000000000001" customHeight="1">
      <c r="A6" s="388" t="s">
        <v>621</v>
      </c>
      <c r="B6" s="384">
        <f>SUM(B7:B39)</f>
        <v>314543.2</v>
      </c>
      <c r="C6" s="384">
        <v>228162.7</v>
      </c>
      <c r="D6" s="252" t="s">
        <v>559</v>
      </c>
      <c r="E6" s="252" t="s">
        <v>559</v>
      </c>
      <c r="F6" s="346" t="s">
        <v>622</v>
      </c>
    </row>
    <row r="7" spans="1:6" ht="16.350000000000001" customHeight="1">
      <c r="A7" s="260" t="s">
        <v>1299</v>
      </c>
      <c r="B7" s="248">
        <v>110.1</v>
      </c>
      <c r="C7" s="248">
        <v>905.7</v>
      </c>
      <c r="D7" s="255" t="s">
        <v>559</v>
      </c>
      <c r="E7" s="255" t="s">
        <v>559</v>
      </c>
      <c r="F7" s="92" t="s">
        <v>1300</v>
      </c>
    </row>
    <row r="8" spans="1:6" ht="16.350000000000001" customHeight="1">
      <c r="A8" s="260" t="s">
        <v>1301</v>
      </c>
      <c r="B8" s="248">
        <v>55719</v>
      </c>
      <c r="C8" s="248">
        <v>95301.6</v>
      </c>
      <c r="D8" s="255" t="s">
        <v>559</v>
      </c>
      <c r="E8" s="255" t="s">
        <v>559</v>
      </c>
      <c r="F8" s="92" t="s">
        <v>1302</v>
      </c>
    </row>
    <row r="9" spans="1:6" ht="16.350000000000001" customHeight="1">
      <c r="A9" s="260" t="s">
        <v>1303</v>
      </c>
      <c r="B9" s="248">
        <v>9509.2000000000007</v>
      </c>
      <c r="C9" s="248">
        <v>12087.2</v>
      </c>
      <c r="D9" s="255" t="s">
        <v>559</v>
      </c>
      <c r="E9" s="255" t="s">
        <v>559</v>
      </c>
      <c r="F9" s="92" t="s">
        <v>1304</v>
      </c>
    </row>
    <row r="10" spans="1:6" ht="16.350000000000001" customHeight="1">
      <c r="A10" s="260" t="s">
        <v>1305</v>
      </c>
      <c r="B10" s="248">
        <v>4032.5</v>
      </c>
      <c r="C10" s="248">
        <v>1980.2</v>
      </c>
      <c r="D10" s="255" t="s">
        <v>559</v>
      </c>
      <c r="E10" s="255" t="s">
        <v>559</v>
      </c>
      <c r="F10" s="92" t="s">
        <v>1306</v>
      </c>
    </row>
    <row r="11" spans="1:6" ht="16.350000000000001" customHeight="1">
      <c r="A11" s="260" t="s">
        <v>1307</v>
      </c>
      <c r="B11" s="248">
        <v>7763.3</v>
      </c>
      <c r="C11" s="248">
        <v>16864.2</v>
      </c>
      <c r="D11" s="255" t="s">
        <v>559</v>
      </c>
      <c r="E11" s="255" t="s">
        <v>559</v>
      </c>
      <c r="F11" s="92" t="s">
        <v>1369</v>
      </c>
    </row>
    <row r="12" spans="1:6" ht="29.85" customHeight="1">
      <c r="A12" s="260" t="s">
        <v>1309</v>
      </c>
      <c r="B12" s="248">
        <v>566.20000000000005</v>
      </c>
      <c r="C12" s="248">
        <v>1275.5999999999999</v>
      </c>
      <c r="D12" s="255" t="s">
        <v>559</v>
      </c>
      <c r="E12" s="255" t="s">
        <v>559</v>
      </c>
      <c r="F12" s="94" t="s">
        <v>1310</v>
      </c>
    </row>
    <row r="13" spans="1:6" ht="29.85" customHeight="1">
      <c r="A13" s="260" t="s">
        <v>1311</v>
      </c>
      <c r="B13" s="248">
        <v>8.9</v>
      </c>
      <c r="C13" s="248">
        <v>81.7</v>
      </c>
      <c r="D13" s="255" t="s">
        <v>559</v>
      </c>
      <c r="E13" s="255" t="s">
        <v>559</v>
      </c>
      <c r="F13" s="94" t="s">
        <v>1370</v>
      </c>
    </row>
    <row r="14" spans="1:6" ht="16.350000000000001" customHeight="1">
      <c r="A14" s="260" t="s">
        <v>1313</v>
      </c>
      <c r="B14" s="248">
        <v>47279.5</v>
      </c>
      <c r="C14" s="248">
        <v>7804.6</v>
      </c>
      <c r="D14" s="255" t="s">
        <v>559</v>
      </c>
      <c r="E14" s="255" t="s">
        <v>559</v>
      </c>
      <c r="F14" s="92" t="s">
        <v>1314</v>
      </c>
    </row>
    <row r="15" spans="1:6" ht="16.350000000000001" customHeight="1">
      <c r="A15" s="260" t="s">
        <v>1315</v>
      </c>
      <c r="B15" s="248">
        <v>2947.8</v>
      </c>
      <c r="C15" s="248">
        <v>1799.8</v>
      </c>
      <c r="D15" s="255" t="s">
        <v>559</v>
      </c>
      <c r="E15" s="255" t="s">
        <v>559</v>
      </c>
      <c r="F15" s="92" t="s">
        <v>1316</v>
      </c>
    </row>
    <row r="16" spans="1:6" ht="30">
      <c r="A16" s="260" t="s">
        <v>1317</v>
      </c>
      <c r="B16" s="248">
        <v>846.2</v>
      </c>
      <c r="C16" s="248">
        <v>1.4</v>
      </c>
      <c r="D16" s="255" t="s">
        <v>559</v>
      </c>
      <c r="E16" s="255" t="s">
        <v>559</v>
      </c>
      <c r="F16" s="94" t="s">
        <v>1318</v>
      </c>
    </row>
    <row r="17" spans="1:6" ht="16.350000000000001" customHeight="1">
      <c r="A17" s="260" t="s">
        <v>1319</v>
      </c>
      <c r="B17" s="248">
        <v>1.1000000000000001</v>
      </c>
      <c r="C17" s="248">
        <v>4</v>
      </c>
      <c r="D17" s="255" t="s">
        <v>559</v>
      </c>
      <c r="E17" s="255" t="s">
        <v>559</v>
      </c>
      <c r="F17" s="92" t="s">
        <v>1320</v>
      </c>
    </row>
    <row r="18" spans="1:6" ht="16.350000000000001" customHeight="1">
      <c r="A18" s="260" t="s">
        <v>1321</v>
      </c>
      <c r="B18" s="248">
        <v>32</v>
      </c>
      <c r="C18" s="255" t="s">
        <v>25</v>
      </c>
      <c r="D18" s="255" t="s">
        <v>559</v>
      </c>
      <c r="E18" s="255" t="s">
        <v>559</v>
      </c>
      <c r="F18" s="92" t="s">
        <v>1322</v>
      </c>
    </row>
    <row r="19" spans="1:6" ht="16.350000000000001" customHeight="1">
      <c r="A19" s="260" t="s">
        <v>1323</v>
      </c>
      <c r="B19" s="248">
        <v>45.7</v>
      </c>
      <c r="C19" s="248">
        <v>37.5</v>
      </c>
      <c r="D19" s="255" t="s">
        <v>559</v>
      </c>
      <c r="E19" s="255" t="s">
        <v>559</v>
      </c>
      <c r="F19" s="92" t="s">
        <v>1324</v>
      </c>
    </row>
    <row r="20" spans="1:6" ht="16.350000000000001" customHeight="1">
      <c r="A20" s="260" t="s">
        <v>1325</v>
      </c>
      <c r="B20" s="248">
        <v>760.3</v>
      </c>
      <c r="C20" s="248">
        <v>111</v>
      </c>
      <c r="D20" s="255" t="s">
        <v>559</v>
      </c>
      <c r="E20" s="255" t="s">
        <v>559</v>
      </c>
      <c r="F20" s="92" t="s">
        <v>1326</v>
      </c>
    </row>
    <row r="21" spans="1:6" ht="16.350000000000001" customHeight="1">
      <c r="A21" s="260" t="s">
        <v>1327</v>
      </c>
      <c r="B21" s="248">
        <v>1274.3</v>
      </c>
      <c r="C21" s="248">
        <v>268.10000000000002</v>
      </c>
      <c r="D21" s="255" t="s">
        <v>559</v>
      </c>
      <c r="E21" s="255" t="s">
        <v>559</v>
      </c>
      <c r="F21" s="92" t="s">
        <v>1328</v>
      </c>
    </row>
    <row r="22" spans="1:6" ht="16.350000000000001" customHeight="1">
      <c r="A22" s="260" t="s">
        <v>1329</v>
      </c>
      <c r="B22" s="248">
        <v>423.9</v>
      </c>
      <c r="C22" s="248">
        <v>8</v>
      </c>
      <c r="D22" s="255" t="s">
        <v>559</v>
      </c>
      <c r="E22" s="255" t="s">
        <v>559</v>
      </c>
      <c r="F22" s="92" t="s">
        <v>1330</v>
      </c>
    </row>
    <row r="23" spans="1:6" ht="30">
      <c r="A23" s="260" t="s">
        <v>1331</v>
      </c>
      <c r="B23" s="248">
        <v>2.5</v>
      </c>
      <c r="C23" s="255" t="s">
        <v>25</v>
      </c>
      <c r="D23" s="255" t="s">
        <v>559</v>
      </c>
      <c r="E23" s="255" t="s">
        <v>559</v>
      </c>
      <c r="F23" s="94" t="s">
        <v>1371</v>
      </c>
    </row>
    <row r="24" spans="1:6" ht="16.350000000000001" customHeight="1">
      <c r="A24" s="260" t="s">
        <v>1333</v>
      </c>
      <c r="B24" s="248">
        <v>254.9</v>
      </c>
      <c r="C24" s="248">
        <v>329.1</v>
      </c>
      <c r="D24" s="255" t="s">
        <v>559</v>
      </c>
      <c r="E24" s="255" t="s">
        <v>559</v>
      </c>
      <c r="F24" s="92" t="s">
        <v>1334</v>
      </c>
    </row>
    <row r="25" spans="1:6" ht="16.350000000000001" customHeight="1">
      <c r="A25" s="396" t="s">
        <v>1335</v>
      </c>
      <c r="B25" s="248">
        <v>5.4</v>
      </c>
      <c r="C25" s="248">
        <v>8</v>
      </c>
      <c r="D25" s="255" t="s">
        <v>559</v>
      </c>
      <c r="E25" s="255" t="s">
        <v>559</v>
      </c>
      <c r="F25" s="92" t="s">
        <v>1386</v>
      </c>
    </row>
    <row r="26" spans="1:6" ht="16.350000000000001" customHeight="1">
      <c r="A26" s="396" t="s">
        <v>1337</v>
      </c>
      <c r="B26" s="248">
        <v>33908.199999999997</v>
      </c>
      <c r="C26" s="248">
        <v>29032.9</v>
      </c>
      <c r="D26" s="255" t="s">
        <v>559</v>
      </c>
      <c r="E26" s="255" t="s">
        <v>559</v>
      </c>
      <c r="F26" s="92" t="s">
        <v>1338</v>
      </c>
    </row>
    <row r="27" spans="1:6" ht="30">
      <c r="A27" s="260" t="s">
        <v>1339</v>
      </c>
      <c r="B27" s="248">
        <v>2.9</v>
      </c>
      <c r="C27" s="255" t="s">
        <v>25</v>
      </c>
      <c r="D27" s="255" t="s">
        <v>559</v>
      </c>
      <c r="E27" s="255" t="s">
        <v>559</v>
      </c>
      <c r="F27" s="94" t="s">
        <v>1383</v>
      </c>
    </row>
    <row r="28" spans="1:6" ht="16.350000000000001" customHeight="1">
      <c r="A28" s="396" t="s">
        <v>1341</v>
      </c>
      <c r="B28" s="248">
        <v>97</v>
      </c>
      <c r="C28" s="255" t="s">
        <v>25</v>
      </c>
      <c r="D28" s="255" t="s">
        <v>559</v>
      </c>
      <c r="E28" s="255" t="s">
        <v>559</v>
      </c>
      <c r="F28" s="92" t="s">
        <v>1342</v>
      </c>
    </row>
    <row r="29" spans="1:6" ht="16.350000000000001" customHeight="1">
      <c r="A29" s="396" t="s">
        <v>1343</v>
      </c>
      <c r="B29" s="248">
        <v>85901</v>
      </c>
      <c r="C29" s="248">
        <v>9499.5</v>
      </c>
      <c r="D29" s="255" t="s">
        <v>559</v>
      </c>
      <c r="E29" s="255" t="s">
        <v>559</v>
      </c>
      <c r="F29" s="92" t="s">
        <v>1344</v>
      </c>
    </row>
    <row r="30" spans="1:6" ht="16.350000000000001" customHeight="1">
      <c r="A30" s="260" t="s">
        <v>1345</v>
      </c>
      <c r="B30" s="249" t="s">
        <v>25</v>
      </c>
      <c r="C30" s="255" t="s">
        <v>25</v>
      </c>
      <c r="D30" s="255" t="s">
        <v>559</v>
      </c>
      <c r="E30" s="255" t="s">
        <v>559</v>
      </c>
      <c r="F30" s="92" t="s">
        <v>1346</v>
      </c>
    </row>
    <row r="31" spans="1:6" ht="30">
      <c r="A31" s="260" t="s">
        <v>1347</v>
      </c>
      <c r="B31" s="248">
        <v>28938</v>
      </c>
      <c r="C31" s="248">
        <v>43775.6</v>
      </c>
      <c r="D31" s="255" t="s">
        <v>559</v>
      </c>
      <c r="E31" s="255" t="s">
        <v>559</v>
      </c>
      <c r="F31" s="94" t="s">
        <v>1348</v>
      </c>
    </row>
    <row r="32" spans="1:6" ht="16.350000000000001" customHeight="1">
      <c r="A32" s="260" t="s">
        <v>1349</v>
      </c>
      <c r="B32" s="249" t="s">
        <v>25</v>
      </c>
      <c r="C32" s="255" t="s">
        <v>25</v>
      </c>
      <c r="D32" s="255" t="s">
        <v>559</v>
      </c>
      <c r="E32" s="255" t="s">
        <v>559</v>
      </c>
      <c r="F32" s="92" t="s">
        <v>1350</v>
      </c>
    </row>
    <row r="33" spans="1:6" ht="16.350000000000001" customHeight="1">
      <c r="A33" s="260" t="s">
        <v>1351</v>
      </c>
      <c r="B33" s="248">
        <v>3827.3</v>
      </c>
      <c r="C33" s="248">
        <v>4673.5</v>
      </c>
      <c r="D33" s="255" t="s">
        <v>559</v>
      </c>
      <c r="E33" s="255" t="s">
        <v>559</v>
      </c>
      <c r="F33" s="92" t="s">
        <v>1352</v>
      </c>
    </row>
    <row r="34" spans="1:6" ht="30">
      <c r="A34" s="396" t="s">
        <v>1353</v>
      </c>
      <c r="B34" s="248">
        <v>50.4</v>
      </c>
      <c r="C34" s="248">
        <v>64.900000000000006</v>
      </c>
      <c r="D34" s="255" t="s">
        <v>559</v>
      </c>
      <c r="E34" s="255" t="s">
        <v>559</v>
      </c>
      <c r="F34" s="94" t="s">
        <v>1354</v>
      </c>
    </row>
    <row r="35" spans="1:6" ht="16.350000000000001" customHeight="1">
      <c r="A35" s="260" t="s">
        <v>1355</v>
      </c>
      <c r="B35" s="248">
        <v>1760.7</v>
      </c>
      <c r="C35" s="248">
        <v>1133.4000000000001</v>
      </c>
      <c r="D35" s="255" t="s">
        <v>559</v>
      </c>
      <c r="E35" s="255" t="s">
        <v>559</v>
      </c>
      <c r="F35" s="92" t="s">
        <v>1356</v>
      </c>
    </row>
    <row r="36" spans="1:6" ht="16.350000000000001" customHeight="1">
      <c r="A36" s="396" t="s">
        <v>1357</v>
      </c>
      <c r="B36" s="248">
        <v>28355.3</v>
      </c>
      <c r="C36" s="248">
        <v>1085.0999999999999</v>
      </c>
      <c r="D36" s="255" t="s">
        <v>559</v>
      </c>
      <c r="E36" s="255" t="s">
        <v>559</v>
      </c>
      <c r="F36" s="92" t="s">
        <v>1358</v>
      </c>
    </row>
    <row r="37" spans="1:6" ht="16.350000000000001" customHeight="1">
      <c r="A37" s="396" t="s">
        <v>1359</v>
      </c>
      <c r="B37" s="248">
        <v>116.3</v>
      </c>
      <c r="C37" s="248">
        <v>30.1</v>
      </c>
      <c r="D37" s="255" t="s">
        <v>559</v>
      </c>
      <c r="E37" s="255" t="s">
        <v>559</v>
      </c>
      <c r="F37" s="92" t="s">
        <v>1360</v>
      </c>
    </row>
    <row r="38" spans="1:6" ht="31.5" customHeight="1">
      <c r="A38" s="396" t="s">
        <v>1361</v>
      </c>
      <c r="B38" s="249" t="s">
        <v>25</v>
      </c>
      <c r="C38" s="255" t="s">
        <v>25</v>
      </c>
      <c r="D38" s="255" t="s">
        <v>559</v>
      </c>
      <c r="E38" s="255" t="s">
        <v>559</v>
      </c>
      <c r="F38" s="92" t="s">
        <v>1362</v>
      </c>
    </row>
    <row r="39" spans="1:6" ht="60">
      <c r="A39" s="260" t="s">
        <v>1363</v>
      </c>
      <c r="B39" s="248">
        <v>3.3</v>
      </c>
      <c r="C39" s="255" t="s">
        <v>25</v>
      </c>
      <c r="D39" s="255" t="s">
        <v>559</v>
      </c>
      <c r="E39" s="255" t="s">
        <v>559</v>
      </c>
      <c r="F39" s="94" t="s">
        <v>1364</v>
      </c>
    </row>
  </sheetData>
  <mergeCells count="2">
    <mergeCell ref="A1:F1"/>
    <mergeCell ref="A2:F2"/>
  </mergeCells>
  <pageMargins left="0.39370078740157483" right="0.39370078740157483" top="0.6692913385826772" bottom="0.78740157480314965" header="0.31496062992125984" footer="0.31496062992125984"/>
  <pageSetup paperSize="9" scale="93" orientation="portrait" r:id="rId1"/>
  <headerFooter>
    <oddFooter>&amp;C&amp;11 78</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zoomScaleNormal="100" workbookViewId="0">
      <selection sqref="A1:F1"/>
    </sheetView>
  </sheetViews>
  <sheetFormatPr defaultColWidth="7.83203125" defaultRowHeight="12"/>
  <cols>
    <col min="1" max="1" width="40.33203125" customWidth="1"/>
    <col min="2" max="5" width="11.1640625" customWidth="1"/>
    <col min="6" max="6" width="40.33203125" customWidth="1"/>
  </cols>
  <sheetData>
    <row r="1" spans="1:6" ht="19.7" customHeight="1">
      <c r="A1" s="593" t="s">
        <v>1387</v>
      </c>
      <c r="B1" s="593"/>
      <c r="C1" s="593"/>
      <c r="D1" s="593"/>
      <c r="E1" s="593"/>
      <c r="F1" s="593"/>
    </row>
    <row r="2" spans="1:6" ht="19.7" customHeight="1">
      <c r="A2" s="594" t="s">
        <v>1388</v>
      </c>
      <c r="B2" s="594"/>
      <c r="C2" s="594"/>
      <c r="D2" s="594"/>
      <c r="E2" s="594"/>
      <c r="F2" s="594"/>
    </row>
    <row r="3" spans="1:6" ht="19.7" customHeight="1">
      <c r="F3" s="302" t="s">
        <v>856</v>
      </c>
    </row>
    <row r="4" spans="1:6" ht="19.7" customHeight="1">
      <c r="A4" s="393"/>
      <c r="B4" s="394">
        <v>2015</v>
      </c>
      <c r="C4" s="175">
        <v>2020</v>
      </c>
      <c r="D4" s="175">
        <v>2021</v>
      </c>
      <c r="E4" s="175">
        <v>2022</v>
      </c>
      <c r="F4" s="379"/>
    </row>
    <row r="5" spans="1:6" ht="6" customHeight="1">
      <c r="A5" s="395"/>
      <c r="B5" s="381"/>
      <c r="C5" s="381"/>
      <c r="D5" s="381"/>
      <c r="E5" s="91"/>
      <c r="F5" s="91"/>
    </row>
    <row r="6" spans="1:6" ht="15.75" customHeight="1">
      <c r="A6" s="388" t="s">
        <v>621</v>
      </c>
      <c r="B6" s="384">
        <f>SUM(B7:B39)</f>
        <v>152295.00000000003</v>
      </c>
      <c r="C6" s="384">
        <f>SUM(C7:C39)</f>
        <v>275985.29999999993</v>
      </c>
      <c r="D6" s="252" t="s">
        <v>559</v>
      </c>
      <c r="E6" s="252" t="s">
        <v>559</v>
      </c>
      <c r="F6" s="346" t="s">
        <v>622</v>
      </c>
    </row>
    <row r="7" spans="1:6" ht="15.75" customHeight="1">
      <c r="A7" s="260" t="s">
        <v>1299</v>
      </c>
      <c r="B7" s="248">
        <v>0.1</v>
      </c>
      <c r="C7" s="248">
        <v>0</v>
      </c>
      <c r="D7" s="255" t="s">
        <v>559</v>
      </c>
      <c r="E7" s="255" t="s">
        <v>559</v>
      </c>
      <c r="F7" s="92" t="s">
        <v>1300</v>
      </c>
    </row>
    <row r="8" spans="1:6" ht="15.75" customHeight="1">
      <c r="A8" s="260" t="s">
        <v>1301</v>
      </c>
      <c r="B8" s="248">
        <v>293.8</v>
      </c>
      <c r="C8" s="248">
        <v>274.10000000000002</v>
      </c>
      <c r="D8" s="255" t="s">
        <v>559</v>
      </c>
      <c r="E8" s="255" t="s">
        <v>559</v>
      </c>
      <c r="F8" s="92" t="s">
        <v>1302</v>
      </c>
    </row>
    <row r="9" spans="1:6" ht="15.75" customHeight="1">
      <c r="A9" s="260" t="s">
        <v>1303</v>
      </c>
      <c r="B9" s="248">
        <v>0</v>
      </c>
      <c r="C9" s="248">
        <v>0.6</v>
      </c>
      <c r="D9" s="255" t="s">
        <v>559</v>
      </c>
      <c r="E9" s="255" t="s">
        <v>559</v>
      </c>
      <c r="F9" s="92" t="s">
        <v>1304</v>
      </c>
    </row>
    <row r="10" spans="1:6" ht="15.75" customHeight="1">
      <c r="A10" s="260" t="s">
        <v>1305</v>
      </c>
      <c r="B10" s="248">
        <v>28.6</v>
      </c>
      <c r="C10" s="248">
        <v>642.5</v>
      </c>
      <c r="D10" s="255" t="s">
        <v>559</v>
      </c>
      <c r="E10" s="255" t="s">
        <v>559</v>
      </c>
      <c r="F10" s="92" t="s">
        <v>1306</v>
      </c>
    </row>
    <row r="11" spans="1:6" ht="15.75" customHeight="1">
      <c r="A11" s="260" t="s">
        <v>1307</v>
      </c>
      <c r="B11" s="248">
        <v>735.1</v>
      </c>
      <c r="C11" s="248">
        <v>338.4</v>
      </c>
      <c r="D11" s="255" t="s">
        <v>559</v>
      </c>
      <c r="E11" s="255" t="s">
        <v>559</v>
      </c>
      <c r="F11" s="92" t="s">
        <v>1369</v>
      </c>
    </row>
    <row r="12" spans="1:6" ht="30">
      <c r="A12" s="260" t="s">
        <v>1309</v>
      </c>
      <c r="B12" s="248">
        <v>286</v>
      </c>
      <c r="C12" s="248">
        <v>152.80000000000001</v>
      </c>
      <c r="D12" s="255" t="s">
        <v>559</v>
      </c>
      <c r="E12" s="255" t="s">
        <v>559</v>
      </c>
      <c r="F12" s="94" t="s">
        <v>1310</v>
      </c>
    </row>
    <row r="13" spans="1:6" ht="30">
      <c r="A13" s="260" t="s">
        <v>1311</v>
      </c>
      <c r="B13" s="248">
        <v>0</v>
      </c>
      <c r="C13" s="248">
        <v>0</v>
      </c>
      <c r="D13" s="255" t="s">
        <v>559</v>
      </c>
      <c r="E13" s="255" t="s">
        <v>559</v>
      </c>
      <c r="F13" s="94" t="s">
        <v>1370</v>
      </c>
    </row>
    <row r="14" spans="1:6" ht="15.75" customHeight="1">
      <c r="A14" s="260" t="s">
        <v>1313</v>
      </c>
      <c r="B14" s="248">
        <v>678.2</v>
      </c>
      <c r="C14" s="248">
        <v>1.9</v>
      </c>
      <c r="D14" s="255" t="s">
        <v>559</v>
      </c>
      <c r="E14" s="255" t="s">
        <v>559</v>
      </c>
      <c r="F14" s="92" t="s">
        <v>1314</v>
      </c>
    </row>
    <row r="15" spans="1:6" ht="15.75" customHeight="1">
      <c r="A15" s="260" t="s">
        <v>1315</v>
      </c>
      <c r="B15" s="248">
        <v>0</v>
      </c>
      <c r="C15" s="248">
        <v>0</v>
      </c>
      <c r="D15" s="255" t="s">
        <v>559</v>
      </c>
      <c r="E15" s="255" t="s">
        <v>559</v>
      </c>
      <c r="F15" s="92" t="s">
        <v>1316</v>
      </c>
    </row>
    <row r="16" spans="1:6" ht="30">
      <c r="A16" s="260" t="s">
        <v>1317</v>
      </c>
      <c r="B16" s="248">
        <v>0</v>
      </c>
      <c r="C16" s="248">
        <v>0</v>
      </c>
      <c r="D16" s="255" t="s">
        <v>559</v>
      </c>
      <c r="E16" s="255" t="s">
        <v>559</v>
      </c>
      <c r="F16" s="94" t="s">
        <v>1318</v>
      </c>
    </row>
    <row r="17" spans="1:6" ht="15.75" customHeight="1">
      <c r="A17" s="260" t="s">
        <v>1319</v>
      </c>
      <c r="B17" s="248">
        <v>0.3</v>
      </c>
      <c r="C17" s="248">
        <v>0.4</v>
      </c>
      <c r="D17" s="255" t="s">
        <v>559</v>
      </c>
      <c r="E17" s="255" t="s">
        <v>559</v>
      </c>
      <c r="F17" s="92" t="s">
        <v>1320</v>
      </c>
    </row>
    <row r="18" spans="1:6" ht="15.75" customHeight="1">
      <c r="A18" s="260" t="s">
        <v>1321</v>
      </c>
      <c r="B18" s="248">
        <v>2.1</v>
      </c>
      <c r="C18" s="248">
        <v>4.3</v>
      </c>
      <c r="D18" s="255" t="s">
        <v>559</v>
      </c>
      <c r="E18" s="255" t="s">
        <v>559</v>
      </c>
      <c r="F18" s="92" t="s">
        <v>1322</v>
      </c>
    </row>
    <row r="19" spans="1:6" ht="16.5" customHeight="1">
      <c r="A19" s="260" t="s">
        <v>1323</v>
      </c>
      <c r="B19" s="248">
        <v>0.9</v>
      </c>
      <c r="C19" s="248">
        <v>0.1</v>
      </c>
      <c r="D19" s="255" t="s">
        <v>559</v>
      </c>
      <c r="E19" s="255" t="s">
        <v>559</v>
      </c>
      <c r="F19" s="92" t="s">
        <v>1324</v>
      </c>
    </row>
    <row r="20" spans="1:6" ht="15.75" customHeight="1">
      <c r="A20" s="260" t="s">
        <v>1325</v>
      </c>
      <c r="B20" s="248">
        <v>1.2</v>
      </c>
      <c r="C20" s="248">
        <v>3.2</v>
      </c>
      <c r="D20" s="255" t="s">
        <v>559</v>
      </c>
      <c r="E20" s="255" t="s">
        <v>559</v>
      </c>
      <c r="F20" s="92" t="s">
        <v>1326</v>
      </c>
    </row>
    <row r="21" spans="1:6" ht="15.75" customHeight="1">
      <c r="A21" s="260" t="s">
        <v>1327</v>
      </c>
      <c r="B21" s="248">
        <v>19.3</v>
      </c>
      <c r="C21" s="248">
        <v>21.1</v>
      </c>
      <c r="D21" s="255" t="s">
        <v>559</v>
      </c>
      <c r="E21" s="255" t="s">
        <v>559</v>
      </c>
      <c r="F21" s="92" t="s">
        <v>1328</v>
      </c>
    </row>
    <row r="22" spans="1:6" ht="15.75" customHeight="1">
      <c r="A22" s="260" t="s">
        <v>1329</v>
      </c>
      <c r="B22" s="248">
        <v>0.3</v>
      </c>
      <c r="C22" s="248">
        <v>1.1000000000000001</v>
      </c>
      <c r="D22" s="255" t="s">
        <v>559</v>
      </c>
      <c r="E22" s="255" t="s">
        <v>559</v>
      </c>
      <c r="F22" s="92" t="s">
        <v>1330</v>
      </c>
    </row>
    <row r="23" spans="1:6" ht="30">
      <c r="A23" s="260" t="s">
        <v>1331</v>
      </c>
      <c r="B23" s="249" t="s">
        <v>25</v>
      </c>
      <c r="C23" s="248">
        <v>0</v>
      </c>
      <c r="D23" s="255" t="s">
        <v>559</v>
      </c>
      <c r="E23" s="255" t="s">
        <v>559</v>
      </c>
      <c r="F23" s="94" t="s">
        <v>1371</v>
      </c>
    </row>
    <row r="24" spans="1:6" ht="15" customHeight="1">
      <c r="A24" s="260" t="s">
        <v>1333</v>
      </c>
      <c r="B24" s="248">
        <v>0.1</v>
      </c>
      <c r="C24" s="248">
        <v>0.2</v>
      </c>
      <c r="D24" s="255" t="s">
        <v>559</v>
      </c>
      <c r="E24" s="255" t="s">
        <v>559</v>
      </c>
      <c r="F24" s="92" t="s">
        <v>1334</v>
      </c>
    </row>
    <row r="25" spans="1:6" ht="14.25" customHeight="1">
      <c r="A25" s="396" t="s">
        <v>1335</v>
      </c>
      <c r="B25" s="249" t="s">
        <v>25</v>
      </c>
      <c r="C25" s="255" t="s">
        <v>25</v>
      </c>
      <c r="D25" s="255" t="s">
        <v>559</v>
      </c>
      <c r="E25" s="255" t="s">
        <v>559</v>
      </c>
      <c r="F25" s="92" t="s">
        <v>1386</v>
      </c>
    </row>
    <row r="26" spans="1:6" ht="15.75" customHeight="1">
      <c r="A26" s="396" t="s">
        <v>1337</v>
      </c>
      <c r="B26" s="249" t="s">
        <v>25</v>
      </c>
      <c r="C26" s="248">
        <v>0</v>
      </c>
      <c r="D26" s="255" t="s">
        <v>559</v>
      </c>
      <c r="E26" s="255" t="s">
        <v>559</v>
      </c>
      <c r="F26" s="92" t="s">
        <v>1338</v>
      </c>
    </row>
    <row r="27" spans="1:6" ht="30">
      <c r="A27" s="260" t="s">
        <v>1339</v>
      </c>
      <c r="B27" s="248">
        <v>31.3</v>
      </c>
      <c r="C27" s="248">
        <v>1.9</v>
      </c>
      <c r="D27" s="255" t="s">
        <v>559</v>
      </c>
      <c r="E27" s="255" t="s">
        <v>559</v>
      </c>
      <c r="F27" s="94" t="s">
        <v>1389</v>
      </c>
    </row>
    <row r="28" spans="1:6" ht="15.75" customHeight="1">
      <c r="A28" s="396" t="s">
        <v>1341</v>
      </c>
      <c r="B28" s="248">
        <v>166.7</v>
      </c>
      <c r="C28" s="248">
        <v>15.5</v>
      </c>
      <c r="D28" s="255" t="s">
        <v>559</v>
      </c>
      <c r="E28" s="255" t="s">
        <v>559</v>
      </c>
      <c r="F28" s="92" t="s">
        <v>1342</v>
      </c>
    </row>
    <row r="29" spans="1:6" ht="15.75" customHeight="1">
      <c r="A29" s="396" t="s">
        <v>1343</v>
      </c>
      <c r="B29" s="248">
        <v>200.8</v>
      </c>
      <c r="C29" s="248">
        <v>0</v>
      </c>
      <c r="D29" s="255" t="s">
        <v>559</v>
      </c>
      <c r="E29" s="255" t="s">
        <v>559</v>
      </c>
      <c r="F29" s="92" t="s">
        <v>1344</v>
      </c>
    </row>
    <row r="30" spans="1:6" ht="15.75" customHeight="1">
      <c r="A30" s="260" t="s">
        <v>1345</v>
      </c>
      <c r="B30" s="248">
        <v>6233</v>
      </c>
      <c r="C30" s="248">
        <v>7521.5</v>
      </c>
      <c r="D30" s="255" t="s">
        <v>559</v>
      </c>
      <c r="E30" s="255" t="s">
        <v>559</v>
      </c>
      <c r="F30" s="92" t="s">
        <v>1346</v>
      </c>
    </row>
    <row r="31" spans="1:6" ht="30">
      <c r="A31" s="260" t="s">
        <v>1347</v>
      </c>
      <c r="B31" s="248">
        <v>3583.5</v>
      </c>
      <c r="C31" s="248">
        <v>3167.2</v>
      </c>
      <c r="D31" s="255" t="s">
        <v>559</v>
      </c>
      <c r="E31" s="255" t="s">
        <v>559</v>
      </c>
      <c r="F31" s="94" t="s">
        <v>1348</v>
      </c>
    </row>
    <row r="32" spans="1:6" ht="15.75" customHeight="1">
      <c r="A32" s="260" t="s">
        <v>1349</v>
      </c>
      <c r="B32" s="248">
        <v>17.399999999999999</v>
      </c>
      <c r="C32" s="248">
        <v>9.9</v>
      </c>
      <c r="D32" s="255" t="s">
        <v>559</v>
      </c>
      <c r="E32" s="255" t="s">
        <v>559</v>
      </c>
      <c r="F32" s="92" t="s">
        <v>1350</v>
      </c>
    </row>
    <row r="33" spans="1:6" ht="15.75" customHeight="1">
      <c r="A33" s="260" t="s">
        <v>1351</v>
      </c>
      <c r="B33" s="248">
        <v>227.2</v>
      </c>
      <c r="C33" s="248">
        <v>114.4</v>
      </c>
      <c r="D33" s="255" t="s">
        <v>559</v>
      </c>
      <c r="E33" s="255" t="s">
        <v>559</v>
      </c>
      <c r="F33" s="92" t="s">
        <v>1352</v>
      </c>
    </row>
    <row r="34" spans="1:6" ht="30">
      <c r="A34" s="396" t="s">
        <v>1353</v>
      </c>
      <c r="B34" s="248">
        <v>1117.5</v>
      </c>
      <c r="C34" s="248">
        <v>1880.9</v>
      </c>
      <c r="D34" s="255" t="s">
        <v>559</v>
      </c>
      <c r="E34" s="255" t="s">
        <v>559</v>
      </c>
      <c r="F34" s="94" t="s">
        <v>1354</v>
      </c>
    </row>
    <row r="35" spans="1:6" ht="15.75" customHeight="1">
      <c r="A35" s="260" t="s">
        <v>1355</v>
      </c>
      <c r="B35" s="248">
        <v>127184.8</v>
      </c>
      <c r="C35" s="248">
        <v>251964.1</v>
      </c>
      <c r="D35" s="255" t="s">
        <v>559</v>
      </c>
      <c r="E35" s="255" t="s">
        <v>559</v>
      </c>
      <c r="F35" s="92" t="s">
        <v>1356</v>
      </c>
    </row>
    <row r="36" spans="1:6" ht="15.75" customHeight="1">
      <c r="A36" s="396" t="s">
        <v>1357</v>
      </c>
      <c r="B36" s="248">
        <v>7233.9</v>
      </c>
      <c r="C36" s="248">
        <v>6087.8</v>
      </c>
      <c r="D36" s="255" t="s">
        <v>559</v>
      </c>
      <c r="E36" s="255" t="s">
        <v>559</v>
      </c>
      <c r="F36" s="92" t="s">
        <v>1358</v>
      </c>
    </row>
    <row r="37" spans="1:6" ht="15.75" customHeight="1">
      <c r="A37" s="396" t="s">
        <v>1359</v>
      </c>
      <c r="B37" s="248">
        <v>672.2</v>
      </c>
      <c r="C37" s="248">
        <v>1139.2</v>
      </c>
      <c r="D37" s="255" t="s">
        <v>559</v>
      </c>
      <c r="E37" s="255" t="s">
        <v>559</v>
      </c>
      <c r="F37" s="92" t="s">
        <v>1360</v>
      </c>
    </row>
    <row r="38" spans="1:6" ht="32.25" customHeight="1">
      <c r="A38" s="396" t="s">
        <v>1361</v>
      </c>
      <c r="B38" s="248">
        <v>3223.5</v>
      </c>
      <c r="C38" s="248">
        <v>2635.1</v>
      </c>
      <c r="D38" s="255" t="s">
        <v>559</v>
      </c>
      <c r="E38" s="255" t="s">
        <v>559</v>
      </c>
      <c r="F38" s="92" t="s">
        <v>1362</v>
      </c>
    </row>
    <row r="39" spans="1:6" ht="60.75" customHeight="1">
      <c r="A39" s="260" t="s">
        <v>1363</v>
      </c>
      <c r="B39" s="248">
        <v>357.2</v>
      </c>
      <c r="C39" s="248">
        <v>7.1</v>
      </c>
      <c r="D39" s="255" t="s">
        <v>559</v>
      </c>
      <c r="E39" s="255" t="s">
        <v>559</v>
      </c>
      <c r="F39" s="94" t="s">
        <v>1364</v>
      </c>
    </row>
  </sheetData>
  <mergeCells count="2">
    <mergeCell ref="A1:F1"/>
    <mergeCell ref="A2:F2"/>
  </mergeCells>
  <pageMargins left="0.39370078740157483" right="0.39370078740157483" top="0.78740157480314965" bottom="0.78740157480314965" header="0.31496062992125984" footer="0.31496062992125984"/>
  <pageSetup paperSize="9" scale="94" orientation="portrait" r:id="rId1"/>
  <headerFooter>
    <oddFooter>&amp;C&amp;11 79</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zoomScaleNormal="100" workbookViewId="0">
      <selection sqref="A1:F1"/>
    </sheetView>
  </sheetViews>
  <sheetFormatPr defaultColWidth="7.83203125" defaultRowHeight="12"/>
  <cols>
    <col min="1" max="1" width="40.33203125" customWidth="1"/>
    <col min="2" max="5" width="11.1640625" customWidth="1"/>
    <col min="6" max="6" width="40.33203125" customWidth="1"/>
  </cols>
  <sheetData>
    <row r="1" spans="1:6" ht="19.7" customHeight="1">
      <c r="A1" s="593" t="s">
        <v>1390</v>
      </c>
      <c r="B1" s="593"/>
      <c r="C1" s="593"/>
      <c r="D1" s="593"/>
      <c r="E1" s="593"/>
      <c r="F1" s="593"/>
    </row>
    <row r="2" spans="1:6" ht="18" customHeight="1">
      <c r="A2" s="593" t="s">
        <v>1391</v>
      </c>
      <c r="B2" s="593"/>
      <c r="C2" s="593"/>
      <c r="D2" s="593"/>
      <c r="E2" s="593"/>
      <c r="F2" s="593"/>
    </row>
    <row r="3" spans="1:6" ht="19.7" customHeight="1">
      <c r="A3" s="594" t="s">
        <v>1392</v>
      </c>
      <c r="B3" s="594"/>
      <c r="C3" s="594"/>
      <c r="D3" s="594"/>
      <c r="E3" s="594"/>
      <c r="F3" s="594"/>
    </row>
    <row r="4" spans="1:6" ht="18" customHeight="1">
      <c r="A4" s="594" t="s">
        <v>1393</v>
      </c>
      <c r="B4" s="594"/>
      <c r="C4" s="594"/>
      <c r="D4" s="594"/>
      <c r="E4" s="594"/>
      <c r="F4" s="594"/>
    </row>
    <row r="5" spans="1:6" ht="19.7" customHeight="1">
      <c r="F5" s="329" t="s">
        <v>1379</v>
      </c>
    </row>
    <row r="6" spans="1:6" ht="19.7" customHeight="1">
      <c r="A6" s="393"/>
      <c r="B6" s="394">
        <v>2015</v>
      </c>
      <c r="C6" s="175">
        <v>2020</v>
      </c>
      <c r="D6" s="175">
        <v>2021</v>
      </c>
      <c r="E6" s="175">
        <v>2022</v>
      </c>
      <c r="F6" s="379"/>
    </row>
    <row r="7" spans="1:6" ht="10.5" customHeight="1">
      <c r="A7" s="395"/>
      <c r="B7" s="381"/>
      <c r="C7" s="381"/>
      <c r="D7" s="381"/>
      <c r="E7" s="91"/>
      <c r="F7" s="91"/>
    </row>
    <row r="8" spans="1:6" ht="14.85" customHeight="1">
      <c r="A8" s="388" t="s">
        <v>621</v>
      </c>
      <c r="B8" s="384">
        <f>SUM(B9:B41)</f>
        <v>78649.5</v>
      </c>
      <c r="C8" s="384">
        <f>SUM(C9:C41)</f>
        <v>103647.8</v>
      </c>
      <c r="D8" s="252" t="s">
        <v>559</v>
      </c>
      <c r="E8" s="252" t="s">
        <v>559</v>
      </c>
      <c r="F8" s="346" t="s">
        <v>622</v>
      </c>
    </row>
    <row r="9" spans="1:6" ht="14.85" customHeight="1">
      <c r="A9" s="260" t="s">
        <v>1299</v>
      </c>
      <c r="B9" s="248">
        <v>0</v>
      </c>
      <c r="C9" s="248">
        <v>22.7</v>
      </c>
      <c r="D9" s="255" t="s">
        <v>559</v>
      </c>
      <c r="E9" s="255" t="s">
        <v>559</v>
      </c>
      <c r="F9" s="92" t="s">
        <v>1300</v>
      </c>
    </row>
    <row r="10" spans="1:6" ht="14.85" customHeight="1">
      <c r="A10" s="260" t="s">
        <v>1301</v>
      </c>
      <c r="B10" s="248">
        <v>46489.599999999999</v>
      </c>
      <c r="C10" s="248">
        <v>56640.800000000003</v>
      </c>
      <c r="D10" s="255" t="s">
        <v>559</v>
      </c>
      <c r="E10" s="255" t="s">
        <v>559</v>
      </c>
      <c r="F10" s="92" t="s">
        <v>1302</v>
      </c>
    </row>
    <row r="11" spans="1:6" ht="14.85" customHeight="1">
      <c r="A11" s="260" t="s">
        <v>1303</v>
      </c>
      <c r="B11" s="248">
        <v>16.3</v>
      </c>
      <c r="C11" s="248">
        <v>605.6</v>
      </c>
      <c r="D11" s="255" t="s">
        <v>559</v>
      </c>
      <c r="E11" s="255" t="s">
        <v>559</v>
      </c>
      <c r="F11" s="92" t="s">
        <v>1304</v>
      </c>
    </row>
    <row r="12" spans="1:6" ht="14.85" customHeight="1">
      <c r="A12" s="260" t="s">
        <v>1305</v>
      </c>
      <c r="B12" s="248">
        <v>5653.5</v>
      </c>
      <c r="C12" s="248">
        <v>5415.7</v>
      </c>
      <c r="D12" s="255" t="s">
        <v>559</v>
      </c>
      <c r="E12" s="255" t="s">
        <v>559</v>
      </c>
      <c r="F12" s="92" t="s">
        <v>1306</v>
      </c>
    </row>
    <row r="13" spans="1:6" ht="14.85" customHeight="1">
      <c r="A13" s="260" t="s">
        <v>1307</v>
      </c>
      <c r="B13" s="248">
        <v>687.3</v>
      </c>
      <c r="C13" s="248">
        <v>14827.2</v>
      </c>
      <c r="D13" s="255" t="s">
        <v>559</v>
      </c>
      <c r="E13" s="255" t="s">
        <v>559</v>
      </c>
      <c r="F13" s="92" t="s">
        <v>1369</v>
      </c>
    </row>
    <row r="14" spans="1:6" ht="29.1" customHeight="1">
      <c r="A14" s="260" t="s">
        <v>1309</v>
      </c>
      <c r="B14" s="248">
        <v>1956.7</v>
      </c>
      <c r="C14" s="248">
        <v>140.19999999999999</v>
      </c>
      <c r="D14" s="255" t="s">
        <v>559</v>
      </c>
      <c r="E14" s="255" t="s">
        <v>559</v>
      </c>
      <c r="F14" s="94" t="s">
        <v>1310</v>
      </c>
    </row>
    <row r="15" spans="1:6" ht="29.1" customHeight="1">
      <c r="A15" s="260" t="s">
        <v>1311</v>
      </c>
      <c r="B15" s="248">
        <v>5</v>
      </c>
      <c r="C15" s="248">
        <v>0.1</v>
      </c>
      <c r="D15" s="255" t="s">
        <v>559</v>
      </c>
      <c r="E15" s="255" t="s">
        <v>559</v>
      </c>
      <c r="F15" s="92" t="s">
        <v>1394</v>
      </c>
    </row>
    <row r="16" spans="1:6" ht="14.85" customHeight="1">
      <c r="A16" s="260" t="s">
        <v>1313</v>
      </c>
      <c r="B16" s="248">
        <v>39.4</v>
      </c>
      <c r="C16" s="248">
        <v>5.4</v>
      </c>
      <c r="D16" s="255" t="s">
        <v>559</v>
      </c>
      <c r="E16" s="255" t="s">
        <v>559</v>
      </c>
      <c r="F16" s="92" t="s">
        <v>1314</v>
      </c>
    </row>
    <row r="17" spans="1:6" ht="14.85" customHeight="1">
      <c r="A17" s="260" t="s">
        <v>1315</v>
      </c>
      <c r="B17" s="248">
        <v>6.9</v>
      </c>
      <c r="C17" s="248">
        <v>0</v>
      </c>
      <c r="D17" s="255" t="s">
        <v>559</v>
      </c>
      <c r="E17" s="255" t="s">
        <v>559</v>
      </c>
      <c r="F17" s="92" t="s">
        <v>1316</v>
      </c>
    </row>
    <row r="18" spans="1:6" ht="29.1" customHeight="1">
      <c r="A18" s="260" t="s">
        <v>1317</v>
      </c>
      <c r="B18" s="248">
        <v>16.7</v>
      </c>
      <c r="C18" s="255" t="s">
        <v>25</v>
      </c>
      <c r="D18" s="255" t="s">
        <v>559</v>
      </c>
      <c r="E18" s="255" t="s">
        <v>559</v>
      </c>
      <c r="F18" s="94" t="s">
        <v>1318</v>
      </c>
    </row>
    <row r="19" spans="1:6" ht="14.85" customHeight="1">
      <c r="A19" s="260" t="s">
        <v>1319</v>
      </c>
      <c r="B19" s="248">
        <v>26.6</v>
      </c>
      <c r="C19" s="248">
        <v>4.4000000000000004</v>
      </c>
      <c r="D19" s="255" t="s">
        <v>559</v>
      </c>
      <c r="E19" s="255" t="s">
        <v>559</v>
      </c>
      <c r="F19" s="92" t="s">
        <v>1320</v>
      </c>
    </row>
    <row r="20" spans="1:6" ht="14.85" customHeight="1">
      <c r="A20" s="260" t="s">
        <v>1321</v>
      </c>
      <c r="B20" s="248">
        <v>28.9</v>
      </c>
      <c r="C20" s="255" t="s">
        <v>25</v>
      </c>
      <c r="D20" s="255" t="s">
        <v>559</v>
      </c>
      <c r="E20" s="255" t="s">
        <v>559</v>
      </c>
      <c r="F20" s="92" t="s">
        <v>1322</v>
      </c>
    </row>
    <row r="21" spans="1:6" ht="14.85" customHeight="1">
      <c r="A21" s="260" t="s">
        <v>1323</v>
      </c>
      <c r="B21" s="248">
        <v>12.5</v>
      </c>
      <c r="C21" s="248">
        <v>1.3</v>
      </c>
      <c r="D21" s="255" t="s">
        <v>559</v>
      </c>
      <c r="E21" s="255" t="s">
        <v>559</v>
      </c>
      <c r="F21" s="92" t="s">
        <v>1324</v>
      </c>
    </row>
    <row r="22" spans="1:6" ht="14.85" customHeight="1">
      <c r="A22" s="260" t="s">
        <v>1325</v>
      </c>
      <c r="B22" s="248">
        <v>9.6999999999999993</v>
      </c>
      <c r="C22" s="248">
        <v>0</v>
      </c>
      <c r="D22" s="255" t="s">
        <v>559</v>
      </c>
      <c r="E22" s="255" t="s">
        <v>559</v>
      </c>
      <c r="F22" s="92" t="s">
        <v>1326</v>
      </c>
    </row>
    <row r="23" spans="1:6" ht="14.85" customHeight="1">
      <c r="A23" s="260" t="s">
        <v>1327</v>
      </c>
      <c r="B23" s="248">
        <v>83.6</v>
      </c>
      <c r="C23" s="248">
        <v>0.2</v>
      </c>
      <c r="D23" s="255" t="s">
        <v>559</v>
      </c>
      <c r="E23" s="255" t="s">
        <v>559</v>
      </c>
      <c r="F23" s="92" t="s">
        <v>1328</v>
      </c>
    </row>
    <row r="24" spans="1:6" ht="14.85" customHeight="1">
      <c r="A24" s="260" t="s">
        <v>1329</v>
      </c>
      <c r="B24" s="248">
        <v>44.4</v>
      </c>
      <c r="C24" s="248">
        <v>48.7</v>
      </c>
      <c r="D24" s="255" t="s">
        <v>559</v>
      </c>
      <c r="E24" s="255" t="s">
        <v>559</v>
      </c>
      <c r="F24" s="92" t="s">
        <v>1330</v>
      </c>
    </row>
    <row r="25" spans="1:6" ht="29.1" customHeight="1">
      <c r="A25" s="260" t="s">
        <v>1331</v>
      </c>
      <c r="B25" s="249" t="s">
        <v>25</v>
      </c>
      <c r="C25" s="255" t="s">
        <v>25</v>
      </c>
      <c r="D25" s="255" t="s">
        <v>559</v>
      </c>
      <c r="E25" s="255" t="s">
        <v>559</v>
      </c>
      <c r="F25" s="94" t="s">
        <v>1332</v>
      </c>
    </row>
    <row r="26" spans="1:6" ht="14.85" customHeight="1">
      <c r="A26" s="260" t="s">
        <v>1333</v>
      </c>
      <c r="B26" s="248">
        <v>79.8</v>
      </c>
      <c r="C26" s="248">
        <v>16</v>
      </c>
      <c r="D26" s="255" t="s">
        <v>559</v>
      </c>
      <c r="E26" s="255" t="s">
        <v>559</v>
      </c>
      <c r="F26" s="92" t="s">
        <v>1334</v>
      </c>
    </row>
    <row r="27" spans="1:6" ht="14.85" customHeight="1">
      <c r="A27" s="396" t="s">
        <v>1335</v>
      </c>
      <c r="B27" s="249" t="s">
        <v>25</v>
      </c>
      <c r="C27" s="255" t="s">
        <v>25</v>
      </c>
      <c r="D27" s="255" t="s">
        <v>559</v>
      </c>
      <c r="E27" s="255" t="s">
        <v>559</v>
      </c>
      <c r="F27" s="92" t="s">
        <v>1336</v>
      </c>
    </row>
    <row r="28" spans="1:6" ht="14.85" customHeight="1">
      <c r="A28" s="396" t="s">
        <v>1337</v>
      </c>
      <c r="B28" s="249" t="s">
        <v>25</v>
      </c>
      <c r="C28" s="248">
        <v>0.7</v>
      </c>
      <c r="D28" s="255" t="s">
        <v>559</v>
      </c>
      <c r="E28" s="255" t="s">
        <v>559</v>
      </c>
      <c r="F28" s="92" t="s">
        <v>1338</v>
      </c>
    </row>
    <row r="29" spans="1:6" ht="29.1" customHeight="1">
      <c r="A29" s="260" t="s">
        <v>1339</v>
      </c>
      <c r="B29" s="248">
        <v>0.9</v>
      </c>
      <c r="C29" s="255" t="s">
        <v>25</v>
      </c>
      <c r="D29" s="255" t="s">
        <v>559</v>
      </c>
      <c r="E29" s="255" t="s">
        <v>559</v>
      </c>
      <c r="F29" s="94" t="s">
        <v>1380</v>
      </c>
    </row>
    <row r="30" spans="1:6" ht="14.85" customHeight="1">
      <c r="A30" s="396" t="s">
        <v>1341</v>
      </c>
      <c r="B30" s="249" t="s">
        <v>25</v>
      </c>
      <c r="C30" s="255" t="s">
        <v>25</v>
      </c>
      <c r="D30" s="255" t="s">
        <v>559</v>
      </c>
      <c r="E30" s="255" t="s">
        <v>559</v>
      </c>
      <c r="F30" s="92" t="s">
        <v>1342</v>
      </c>
    </row>
    <row r="31" spans="1:6" ht="14.85" customHeight="1">
      <c r="A31" s="396" t="s">
        <v>1343</v>
      </c>
      <c r="B31" s="248">
        <v>1323</v>
      </c>
      <c r="C31" s="255" t="s">
        <v>25</v>
      </c>
      <c r="D31" s="255" t="s">
        <v>559</v>
      </c>
      <c r="E31" s="255" t="s">
        <v>559</v>
      </c>
      <c r="F31" s="92" t="s">
        <v>1344</v>
      </c>
    </row>
    <row r="32" spans="1:6" ht="14.85" customHeight="1">
      <c r="A32" s="260" t="s">
        <v>1345</v>
      </c>
      <c r="B32" s="249" t="s">
        <v>25</v>
      </c>
      <c r="C32" s="248">
        <v>0.3</v>
      </c>
      <c r="D32" s="255" t="s">
        <v>559</v>
      </c>
      <c r="E32" s="255" t="s">
        <v>559</v>
      </c>
      <c r="F32" s="92" t="s">
        <v>1346</v>
      </c>
    </row>
    <row r="33" spans="1:6" ht="28.35" customHeight="1">
      <c r="A33" s="260" t="s">
        <v>1347</v>
      </c>
      <c r="B33" s="248">
        <v>7783.1</v>
      </c>
      <c r="C33" s="248">
        <v>9162</v>
      </c>
      <c r="D33" s="255" t="s">
        <v>559</v>
      </c>
      <c r="E33" s="255" t="s">
        <v>559</v>
      </c>
      <c r="F33" s="94" t="s">
        <v>1348</v>
      </c>
    </row>
    <row r="34" spans="1:6" ht="14.85" customHeight="1">
      <c r="A34" s="260" t="s">
        <v>1349</v>
      </c>
      <c r="B34" s="249" t="s">
        <v>25</v>
      </c>
      <c r="C34" s="255" t="s">
        <v>25</v>
      </c>
      <c r="D34" s="255" t="s">
        <v>559</v>
      </c>
      <c r="E34" s="255" t="s">
        <v>559</v>
      </c>
      <c r="F34" s="92" t="s">
        <v>1350</v>
      </c>
    </row>
    <row r="35" spans="1:6" ht="14.85" customHeight="1">
      <c r="A35" s="260" t="s">
        <v>1351</v>
      </c>
      <c r="B35" s="248">
        <v>20.2</v>
      </c>
      <c r="C35" s="248">
        <v>66.3</v>
      </c>
      <c r="D35" s="255" t="s">
        <v>559</v>
      </c>
      <c r="E35" s="255" t="s">
        <v>559</v>
      </c>
      <c r="F35" s="92" t="s">
        <v>1352</v>
      </c>
    </row>
    <row r="36" spans="1:6" ht="29.1" customHeight="1">
      <c r="A36" s="396" t="s">
        <v>1353</v>
      </c>
      <c r="B36" s="248">
        <v>23</v>
      </c>
      <c r="C36" s="248">
        <v>759.6</v>
      </c>
      <c r="D36" s="255" t="s">
        <v>559</v>
      </c>
      <c r="E36" s="255" t="s">
        <v>559</v>
      </c>
      <c r="F36" s="94" t="s">
        <v>1354</v>
      </c>
    </row>
    <row r="37" spans="1:6" ht="14.85" customHeight="1">
      <c r="A37" s="260" t="s">
        <v>1355</v>
      </c>
      <c r="B37" s="248">
        <v>2835.3</v>
      </c>
      <c r="C37" s="248">
        <v>612.79999999999995</v>
      </c>
      <c r="D37" s="255" t="s">
        <v>559</v>
      </c>
      <c r="E37" s="255" t="s">
        <v>559</v>
      </c>
      <c r="F37" s="92" t="s">
        <v>1356</v>
      </c>
    </row>
    <row r="38" spans="1:6" ht="14.85" customHeight="1">
      <c r="A38" s="396" t="s">
        <v>1357</v>
      </c>
      <c r="B38" s="248">
        <v>1050.5999999999999</v>
      </c>
      <c r="C38" s="248">
        <v>9504.9</v>
      </c>
      <c r="D38" s="255" t="s">
        <v>559</v>
      </c>
      <c r="E38" s="255" t="s">
        <v>559</v>
      </c>
      <c r="F38" s="92" t="s">
        <v>1358</v>
      </c>
    </row>
    <row r="39" spans="1:6" ht="14.85" customHeight="1">
      <c r="A39" s="396" t="s">
        <v>1359</v>
      </c>
      <c r="B39" s="248">
        <v>136.4</v>
      </c>
      <c r="C39" s="248">
        <v>188.3</v>
      </c>
      <c r="D39" s="255" t="s">
        <v>559</v>
      </c>
      <c r="E39" s="255" t="s">
        <v>559</v>
      </c>
      <c r="F39" s="92" t="s">
        <v>1360</v>
      </c>
    </row>
    <row r="40" spans="1:6" ht="29.1" customHeight="1">
      <c r="A40" s="396" t="s">
        <v>1361</v>
      </c>
      <c r="B40" s="249" t="s">
        <v>25</v>
      </c>
      <c r="C40" s="255" t="s">
        <v>25</v>
      </c>
      <c r="D40" s="255" t="s">
        <v>559</v>
      </c>
      <c r="E40" s="255" t="s">
        <v>559</v>
      </c>
      <c r="F40" s="92" t="s">
        <v>1362</v>
      </c>
    </row>
    <row r="41" spans="1:6" ht="58.5" customHeight="1">
      <c r="A41" s="260" t="s">
        <v>1363</v>
      </c>
      <c r="B41" s="248">
        <v>10320.1</v>
      </c>
      <c r="C41" s="248">
        <v>5624.6</v>
      </c>
      <c r="D41" s="255" t="s">
        <v>559</v>
      </c>
      <c r="E41" s="255" t="s">
        <v>559</v>
      </c>
      <c r="F41" s="94" t="s">
        <v>1364</v>
      </c>
    </row>
  </sheetData>
  <mergeCells count="4">
    <mergeCell ref="A1:F1"/>
    <mergeCell ref="A2:F2"/>
    <mergeCell ref="A3:F3"/>
    <mergeCell ref="A4:F4"/>
  </mergeCells>
  <pageMargins left="0.39370078740157483" right="0.39370078740157483" top="0.78740157480314965" bottom="0.78740157480314965" header="0.31496062992125984" footer="0.31496062992125984"/>
  <pageSetup paperSize="9" scale="93" orientation="portrait" r:id="rId1"/>
  <headerFooter>
    <oddFooter>&amp;C&amp;11 80</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sqref="A1:G1"/>
    </sheetView>
  </sheetViews>
  <sheetFormatPr defaultColWidth="5.5" defaultRowHeight="12"/>
  <cols>
    <col min="1" max="1" width="25.5" customWidth="1"/>
    <col min="2" max="6" width="13.33203125" customWidth="1"/>
    <col min="7" max="7" width="25.5" customWidth="1"/>
  </cols>
  <sheetData>
    <row r="1" spans="1:7" ht="19.7" customHeight="1">
      <c r="A1" s="593" t="s">
        <v>1395</v>
      </c>
      <c r="B1" s="593"/>
      <c r="C1" s="593"/>
      <c r="D1" s="593"/>
      <c r="E1" s="593"/>
      <c r="F1" s="593"/>
      <c r="G1" s="593"/>
    </row>
    <row r="2" spans="1:7" ht="19.7" customHeight="1">
      <c r="A2" s="593" t="s">
        <v>1396</v>
      </c>
      <c r="B2" s="593"/>
      <c r="C2" s="593"/>
      <c r="D2" s="593"/>
      <c r="E2" s="593"/>
      <c r="F2" s="593"/>
      <c r="G2" s="593"/>
    </row>
    <row r="3" spans="1:7" ht="19.7" customHeight="1">
      <c r="A3" s="703" t="s">
        <v>1397</v>
      </c>
      <c r="B3" s="703"/>
      <c r="C3" s="703"/>
      <c r="D3" s="703"/>
      <c r="E3" s="703"/>
      <c r="F3" s="703"/>
      <c r="G3" s="703"/>
    </row>
    <row r="4" spans="1:7" ht="19.7" customHeight="1">
      <c r="A4" s="259"/>
      <c r="B4" s="397">
        <v>2010</v>
      </c>
      <c r="C4" s="398">
        <v>2015</v>
      </c>
      <c r="D4" s="399" t="s">
        <v>1398</v>
      </c>
      <c r="E4" s="175">
        <v>2021</v>
      </c>
      <c r="F4" s="175">
        <v>2022</v>
      </c>
      <c r="G4" s="259"/>
    </row>
    <row r="5" spans="1:7" ht="6" customHeight="1">
      <c r="A5" s="91"/>
      <c r="B5" s="91"/>
      <c r="C5" s="91"/>
      <c r="D5" s="91"/>
      <c r="E5" s="91"/>
      <c r="F5" s="91"/>
      <c r="G5" s="91"/>
    </row>
    <row r="6" spans="1:7" ht="22.5" customHeight="1">
      <c r="A6" s="218" t="s">
        <v>691</v>
      </c>
      <c r="B6" s="312">
        <f>SUM(B7:B33)</f>
        <v>425914.2</v>
      </c>
      <c r="C6" s="251">
        <f>SUM(C8:C32)</f>
        <v>312267.59999999998</v>
      </c>
      <c r="D6" s="251">
        <f>SUM(D8:D32)</f>
        <v>462373.50000000012</v>
      </c>
      <c r="E6" s="384" t="s">
        <v>559</v>
      </c>
      <c r="F6" s="384" t="s">
        <v>559</v>
      </c>
      <c r="G6" s="220" t="s">
        <v>692</v>
      </c>
    </row>
    <row r="7" spans="1:7" ht="36.75" customHeight="1">
      <c r="A7" s="221" t="s">
        <v>693</v>
      </c>
      <c r="B7" s="248">
        <v>3161.3</v>
      </c>
      <c r="C7" s="249" t="s">
        <v>559</v>
      </c>
      <c r="D7" s="249" t="s">
        <v>559</v>
      </c>
      <c r="E7" s="249" t="s">
        <v>559</v>
      </c>
      <c r="F7" s="249" t="s">
        <v>559</v>
      </c>
      <c r="G7" s="224" t="s">
        <v>695</v>
      </c>
    </row>
    <row r="8" spans="1:7" ht="22.5" customHeight="1">
      <c r="A8" s="221" t="s">
        <v>696</v>
      </c>
      <c r="B8" s="342">
        <v>1860.9</v>
      </c>
      <c r="C8" s="342">
        <v>1950.3</v>
      </c>
      <c r="D8" s="342">
        <v>1557.7</v>
      </c>
      <c r="E8" s="249" t="s">
        <v>559</v>
      </c>
      <c r="F8" s="249" t="s">
        <v>559</v>
      </c>
      <c r="G8" s="225" t="s">
        <v>697</v>
      </c>
    </row>
    <row r="9" spans="1:7" ht="22.5" customHeight="1">
      <c r="A9" s="221" t="s">
        <v>698</v>
      </c>
      <c r="B9" s="342">
        <v>2718</v>
      </c>
      <c r="C9" s="342">
        <v>638.9</v>
      </c>
      <c r="D9" s="342">
        <v>630.20000000000005</v>
      </c>
      <c r="E9" s="249" t="s">
        <v>559</v>
      </c>
      <c r="F9" s="249" t="s">
        <v>559</v>
      </c>
      <c r="G9" s="225" t="s">
        <v>699</v>
      </c>
    </row>
    <row r="10" spans="1:7" ht="22.5" customHeight="1">
      <c r="A10" s="221" t="s">
        <v>700</v>
      </c>
      <c r="B10" s="342">
        <v>282799.40000000002</v>
      </c>
      <c r="C10" s="342">
        <v>227076.8</v>
      </c>
      <c r="D10" s="342">
        <v>309398.40000000002</v>
      </c>
      <c r="E10" s="249" t="s">
        <v>559</v>
      </c>
      <c r="F10" s="249" t="s">
        <v>559</v>
      </c>
      <c r="G10" s="225" t="s">
        <v>701</v>
      </c>
    </row>
    <row r="11" spans="1:7" ht="22.5" customHeight="1">
      <c r="A11" s="221" t="s">
        <v>702</v>
      </c>
      <c r="B11" s="342">
        <v>56544.4</v>
      </c>
      <c r="C11" s="342">
        <v>16877.5</v>
      </c>
      <c r="D11" s="342">
        <v>26981.200000000001</v>
      </c>
      <c r="E11" s="249" t="s">
        <v>559</v>
      </c>
      <c r="F11" s="249" t="s">
        <v>559</v>
      </c>
      <c r="G11" s="225" t="s">
        <v>703</v>
      </c>
    </row>
    <row r="12" spans="1:7" ht="22.5" customHeight="1">
      <c r="A12" s="221" t="s">
        <v>704</v>
      </c>
      <c r="B12" s="342">
        <v>757.6</v>
      </c>
      <c r="C12" s="342">
        <v>518.29999999999995</v>
      </c>
      <c r="D12" s="342">
        <v>397.2</v>
      </c>
      <c r="E12" s="249" t="s">
        <v>559</v>
      </c>
      <c r="F12" s="249" t="s">
        <v>559</v>
      </c>
      <c r="G12" s="225" t="s">
        <v>705</v>
      </c>
    </row>
    <row r="13" spans="1:7" ht="22.5" customHeight="1">
      <c r="A13" s="221" t="s">
        <v>706</v>
      </c>
      <c r="B13" s="342">
        <v>188.7</v>
      </c>
      <c r="C13" s="342">
        <v>133.69999999999999</v>
      </c>
      <c r="D13" s="342">
        <v>145</v>
      </c>
      <c r="E13" s="249" t="s">
        <v>559</v>
      </c>
      <c r="F13" s="249" t="s">
        <v>559</v>
      </c>
      <c r="G13" s="225" t="s">
        <v>707</v>
      </c>
    </row>
    <row r="14" spans="1:7" ht="22.5" customHeight="1">
      <c r="A14" s="221" t="s">
        <v>708</v>
      </c>
      <c r="B14" s="342">
        <v>5758.1</v>
      </c>
      <c r="C14" s="342">
        <v>5463.3</v>
      </c>
      <c r="D14" s="342">
        <v>5531</v>
      </c>
      <c r="E14" s="249" t="s">
        <v>559</v>
      </c>
      <c r="F14" s="249" t="s">
        <v>559</v>
      </c>
      <c r="G14" s="225" t="s">
        <v>709</v>
      </c>
    </row>
    <row r="15" spans="1:7" ht="22.5" customHeight="1">
      <c r="A15" s="221" t="s">
        <v>710</v>
      </c>
      <c r="B15" s="342">
        <v>1278.5</v>
      </c>
      <c r="C15" s="342">
        <v>2124.8000000000002</v>
      </c>
      <c r="D15" s="342">
        <v>1729.8</v>
      </c>
      <c r="E15" s="249" t="s">
        <v>559</v>
      </c>
      <c r="F15" s="249" t="s">
        <v>559</v>
      </c>
      <c r="G15" s="225" t="s">
        <v>711</v>
      </c>
    </row>
    <row r="16" spans="1:7" ht="22.5" customHeight="1">
      <c r="A16" s="221" t="s">
        <v>712</v>
      </c>
      <c r="B16" s="342">
        <v>3529</v>
      </c>
      <c r="C16" s="342">
        <v>1660.5</v>
      </c>
      <c r="D16" s="342">
        <v>2153.6</v>
      </c>
      <c r="E16" s="249" t="s">
        <v>559</v>
      </c>
      <c r="F16" s="249" t="s">
        <v>559</v>
      </c>
      <c r="G16" s="225" t="s">
        <v>713</v>
      </c>
    </row>
    <row r="17" spans="1:7" ht="22.5" customHeight="1">
      <c r="A17" s="221" t="s">
        <v>714</v>
      </c>
      <c r="B17" s="342">
        <v>29177.1</v>
      </c>
      <c r="C17" s="342">
        <v>33344.699999999997</v>
      </c>
      <c r="D17" s="342">
        <v>498.7</v>
      </c>
      <c r="E17" s="249" t="s">
        <v>559</v>
      </c>
      <c r="F17" s="249" t="s">
        <v>559</v>
      </c>
      <c r="G17" s="225" t="s">
        <v>715</v>
      </c>
    </row>
    <row r="18" spans="1:7" ht="22.5" customHeight="1">
      <c r="A18" s="221" t="s">
        <v>716</v>
      </c>
      <c r="B18" s="342">
        <v>16107.5</v>
      </c>
      <c r="C18" s="342">
        <v>2548.4</v>
      </c>
      <c r="D18" s="342">
        <v>260</v>
      </c>
      <c r="E18" s="249" t="s">
        <v>559</v>
      </c>
      <c r="F18" s="249" t="s">
        <v>559</v>
      </c>
      <c r="G18" s="225" t="s">
        <v>717</v>
      </c>
    </row>
    <row r="19" spans="1:7" ht="22.5" customHeight="1">
      <c r="A19" s="221" t="s">
        <v>718</v>
      </c>
      <c r="B19" s="342">
        <v>2599.9</v>
      </c>
      <c r="C19" s="342">
        <v>2953.3</v>
      </c>
      <c r="D19" s="342">
        <v>3121.1</v>
      </c>
      <c r="E19" s="249" t="s">
        <v>559</v>
      </c>
      <c r="F19" s="249" t="s">
        <v>559</v>
      </c>
      <c r="G19" s="225" t="s">
        <v>719</v>
      </c>
    </row>
    <row r="20" spans="1:7" ht="22.5" customHeight="1">
      <c r="A20" s="221" t="s">
        <v>720</v>
      </c>
      <c r="B20" s="342">
        <v>3268.8</v>
      </c>
      <c r="C20" s="342">
        <v>2306.1</v>
      </c>
      <c r="D20" s="342">
        <v>2502.1</v>
      </c>
      <c r="E20" s="249" t="s">
        <v>559</v>
      </c>
      <c r="F20" s="249" t="s">
        <v>559</v>
      </c>
      <c r="G20" s="225" t="s">
        <v>721</v>
      </c>
    </row>
    <row r="21" spans="1:7" ht="22.5" customHeight="1">
      <c r="A21" s="221" t="s">
        <v>722</v>
      </c>
      <c r="B21" s="342">
        <v>748.8</v>
      </c>
      <c r="C21" s="342">
        <v>602.6</v>
      </c>
      <c r="D21" s="342">
        <v>456.2</v>
      </c>
      <c r="E21" s="249" t="s">
        <v>559</v>
      </c>
      <c r="F21" s="249" t="s">
        <v>559</v>
      </c>
      <c r="G21" s="225" t="s">
        <v>723</v>
      </c>
    </row>
    <row r="22" spans="1:7" ht="22.5" customHeight="1">
      <c r="A22" s="221" t="s">
        <v>724</v>
      </c>
      <c r="B22" s="342">
        <v>4581.7</v>
      </c>
      <c r="C22" s="342">
        <v>4431.7</v>
      </c>
      <c r="D22" s="342">
        <v>98051.3</v>
      </c>
      <c r="E22" s="249" t="s">
        <v>559</v>
      </c>
      <c r="F22" s="249" t="s">
        <v>559</v>
      </c>
      <c r="G22" s="225" t="s">
        <v>725</v>
      </c>
    </row>
    <row r="23" spans="1:7" ht="22.5" customHeight="1">
      <c r="A23" s="221" t="s">
        <v>726</v>
      </c>
      <c r="B23" s="342">
        <v>747.9</v>
      </c>
      <c r="C23" s="342">
        <v>843.3</v>
      </c>
      <c r="D23" s="342">
        <v>886.2</v>
      </c>
      <c r="E23" s="249" t="s">
        <v>559</v>
      </c>
      <c r="F23" s="249" t="s">
        <v>559</v>
      </c>
      <c r="G23" s="225" t="s">
        <v>727</v>
      </c>
    </row>
    <row r="24" spans="1:7" ht="22.5" customHeight="1">
      <c r="A24" s="221" t="s">
        <v>728</v>
      </c>
      <c r="B24" s="342">
        <v>1031.2</v>
      </c>
      <c r="C24" s="342">
        <v>840</v>
      </c>
      <c r="D24" s="342">
        <v>728.5</v>
      </c>
      <c r="E24" s="249" t="s">
        <v>559</v>
      </c>
      <c r="F24" s="249" t="s">
        <v>559</v>
      </c>
      <c r="G24" s="225" t="s">
        <v>729</v>
      </c>
    </row>
    <row r="25" spans="1:7" ht="22.5" customHeight="1">
      <c r="A25" s="221" t="s">
        <v>730</v>
      </c>
      <c r="B25" s="342">
        <v>1121.8</v>
      </c>
      <c r="C25" s="342">
        <v>808.9</v>
      </c>
      <c r="D25" s="342">
        <v>279.89999999999998</v>
      </c>
      <c r="E25" s="249" t="s">
        <v>559</v>
      </c>
      <c r="F25" s="249" t="s">
        <v>559</v>
      </c>
      <c r="G25" s="225" t="s">
        <v>731</v>
      </c>
    </row>
    <row r="26" spans="1:7" ht="22.5" customHeight="1">
      <c r="A26" s="221" t="s">
        <v>732</v>
      </c>
      <c r="B26" s="342">
        <v>2856.8</v>
      </c>
      <c r="C26" s="342">
        <v>1711.4</v>
      </c>
      <c r="D26" s="342">
        <v>1487.8</v>
      </c>
      <c r="E26" s="249" t="s">
        <v>559</v>
      </c>
      <c r="F26" s="249" t="s">
        <v>559</v>
      </c>
      <c r="G26" s="225" t="s">
        <v>733</v>
      </c>
    </row>
    <row r="27" spans="1:7" ht="22.5" customHeight="1">
      <c r="A27" s="221" t="s">
        <v>734</v>
      </c>
      <c r="B27" s="342">
        <v>472.2</v>
      </c>
      <c r="C27" s="342">
        <v>417.3</v>
      </c>
      <c r="D27" s="342">
        <v>90.8</v>
      </c>
      <c r="E27" s="249" t="s">
        <v>559</v>
      </c>
      <c r="F27" s="249" t="s">
        <v>559</v>
      </c>
      <c r="G27" s="225" t="s">
        <v>735</v>
      </c>
    </row>
    <row r="28" spans="1:7" ht="22.5" customHeight="1">
      <c r="A28" s="221" t="s">
        <v>736</v>
      </c>
      <c r="B28" s="342">
        <v>1435.3</v>
      </c>
      <c r="C28" s="342">
        <v>960.9</v>
      </c>
      <c r="D28" s="342">
        <v>500.9</v>
      </c>
      <c r="E28" s="249" t="s">
        <v>559</v>
      </c>
      <c r="F28" s="249" t="s">
        <v>559</v>
      </c>
      <c r="G28" s="225" t="s">
        <v>737</v>
      </c>
    </row>
    <row r="29" spans="1:7" ht="22.5" customHeight="1">
      <c r="A29" s="221" t="s">
        <v>738</v>
      </c>
      <c r="B29" s="342">
        <v>1568.9</v>
      </c>
      <c r="C29" s="342">
        <v>1179.2</v>
      </c>
      <c r="D29" s="342">
        <v>1124.2</v>
      </c>
      <c r="E29" s="249" t="s">
        <v>559</v>
      </c>
      <c r="F29" s="249" t="s">
        <v>559</v>
      </c>
      <c r="G29" s="225" t="s">
        <v>739</v>
      </c>
    </row>
    <row r="30" spans="1:7" ht="22.5" customHeight="1">
      <c r="A30" s="221" t="s">
        <v>740</v>
      </c>
      <c r="B30" s="342">
        <v>251.1</v>
      </c>
      <c r="C30" s="342">
        <v>398.1</v>
      </c>
      <c r="D30" s="342">
        <v>208.9</v>
      </c>
      <c r="E30" s="249" t="s">
        <v>559</v>
      </c>
      <c r="F30" s="249" t="s">
        <v>559</v>
      </c>
      <c r="G30" s="225" t="s">
        <v>741</v>
      </c>
    </row>
    <row r="31" spans="1:7" ht="22.5" customHeight="1">
      <c r="A31" s="221" t="s">
        <v>742</v>
      </c>
      <c r="B31" s="342">
        <v>410.2</v>
      </c>
      <c r="C31" s="342">
        <v>867.3</v>
      </c>
      <c r="D31" s="342">
        <v>498.4</v>
      </c>
      <c r="E31" s="249" t="s">
        <v>559</v>
      </c>
      <c r="F31" s="249" t="s">
        <v>559</v>
      </c>
      <c r="G31" s="225" t="s">
        <v>743</v>
      </c>
    </row>
    <row r="32" spans="1:7" ht="22.5" customHeight="1">
      <c r="A32" s="293" t="s">
        <v>1399</v>
      </c>
      <c r="B32" s="342">
        <v>736.1</v>
      </c>
      <c r="C32" s="342">
        <v>1610.3</v>
      </c>
      <c r="D32" s="342">
        <v>3154.4</v>
      </c>
      <c r="E32" s="249" t="s">
        <v>559</v>
      </c>
      <c r="F32" s="249" t="s">
        <v>559</v>
      </c>
      <c r="G32" s="225" t="s">
        <v>1400</v>
      </c>
    </row>
    <row r="33" spans="1:7" ht="22.5" customHeight="1">
      <c r="A33" s="221" t="s">
        <v>746</v>
      </c>
      <c r="B33" s="342">
        <v>203</v>
      </c>
      <c r="C33" s="253" t="s">
        <v>559</v>
      </c>
      <c r="D33" s="249" t="s">
        <v>559</v>
      </c>
      <c r="E33" s="249" t="s">
        <v>559</v>
      </c>
      <c r="F33" s="249" t="s">
        <v>559</v>
      </c>
      <c r="G33" s="225" t="s">
        <v>747</v>
      </c>
    </row>
    <row r="34" spans="1:7" ht="6" customHeight="1">
      <c r="A34" s="392"/>
    </row>
    <row r="35" spans="1:7" ht="30" customHeight="1">
      <c r="A35" s="742" t="s">
        <v>1401</v>
      </c>
      <c r="B35" s="742"/>
      <c r="C35" s="742"/>
      <c r="D35" s="742"/>
      <c r="E35" s="742"/>
      <c r="F35" s="742"/>
      <c r="G35" s="742"/>
    </row>
    <row r="36" spans="1:7">
      <c r="E36" s="323"/>
    </row>
  </sheetData>
  <mergeCells count="4">
    <mergeCell ref="A1:G1"/>
    <mergeCell ref="A2:G2"/>
    <mergeCell ref="A3:G3"/>
    <mergeCell ref="A35:G35"/>
  </mergeCells>
  <pageMargins left="0.59055118110236227" right="0.59055118110236227" top="0.78740157480314965" bottom="0.78740157480314965" header="0.31496062992125984" footer="0.31496062992125984"/>
  <pageSetup paperSize="9" scale="95" orientation="portrait" r:id="rId1"/>
  <headerFooter>
    <oddFooter>&amp;C&amp;11 81</oddFooter>
  </headerFooter>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workbookViewId="0">
      <selection sqref="A1:G1"/>
    </sheetView>
  </sheetViews>
  <sheetFormatPr defaultColWidth="5.5" defaultRowHeight="12"/>
  <cols>
    <col min="1" max="1" width="25.5" customWidth="1"/>
    <col min="2" max="6" width="13.33203125" customWidth="1"/>
    <col min="7" max="7" width="25.5" customWidth="1"/>
  </cols>
  <sheetData>
    <row r="1" spans="1:7" ht="19.7" customHeight="1">
      <c r="A1" s="593" t="s">
        <v>1402</v>
      </c>
      <c r="B1" s="593"/>
      <c r="C1" s="593"/>
      <c r="D1" s="593"/>
      <c r="E1" s="593"/>
      <c r="F1" s="593"/>
      <c r="G1" s="593"/>
    </row>
    <row r="2" spans="1:7" ht="19.7" customHeight="1">
      <c r="A2" s="593" t="s">
        <v>1403</v>
      </c>
      <c r="B2" s="593"/>
      <c r="C2" s="593"/>
      <c r="D2" s="593"/>
      <c r="E2" s="593"/>
      <c r="F2" s="593"/>
      <c r="G2" s="593"/>
    </row>
    <row r="3" spans="1:7" ht="19.7" customHeight="1">
      <c r="A3" s="703" t="s">
        <v>1397</v>
      </c>
      <c r="B3" s="703"/>
      <c r="C3" s="703"/>
      <c r="D3" s="703"/>
      <c r="E3" s="703"/>
      <c r="F3" s="703"/>
      <c r="G3" s="703"/>
    </row>
    <row r="4" spans="1:7" ht="19.7" customHeight="1">
      <c r="A4" s="259"/>
      <c r="B4" s="397">
        <v>2010</v>
      </c>
      <c r="C4" s="398">
        <v>2015</v>
      </c>
      <c r="D4" s="399" t="s">
        <v>1398</v>
      </c>
      <c r="E4" s="175">
        <v>2021</v>
      </c>
      <c r="F4" s="175">
        <v>2022</v>
      </c>
      <c r="G4" s="259"/>
    </row>
    <row r="5" spans="1:7" ht="6" customHeight="1">
      <c r="A5" s="91"/>
      <c r="B5" s="91"/>
      <c r="C5" s="91"/>
      <c r="D5" s="91"/>
      <c r="E5" s="91"/>
      <c r="F5" s="91"/>
      <c r="G5" s="91"/>
    </row>
    <row r="6" spans="1:7" ht="24" customHeight="1">
      <c r="A6" s="218" t="s">
        <v>691</v>
      </c>
      <c r="B6" s="312">
        <f>SUM(B7:B33)</f>
        <v>1659.8999999999999</v>
      </c>
      <c r="C6" s="251">
        <f>SUM(C8:C32)</f>
        <v>587.30000000000018</v>
      </c>
      <c r="D6" s="251">
        <f>SUM(D8:D32)</f>
        <v>532</v>
      </c>
      <c r="E6" s="384" t="s">
        <v>559</v>
      </c>
      <c r="F6" s="384" t="s">
        <v>559</v>
      </c>
      <c r="G6" s="220" t="s">
        <v>692</v>
      </c>
    </row>
    <row r="7" spans="1:7" ht="36.75" customHeight="1">
      <c r="A7" s="221" t="s">
        <v>693</v>
      </c>
      <c r="B7" s="248">
        <v>268.5</v>
      </c>
      <c r="C7" s="253" t="s">
        <v>559</v>
      </c>
      <c r="D7" s="253" t="s">
        <v>559</v>
      </c>
      <c r="E7" s="249" t="s">
        <v>559</v>
      </c>
      <c r="F7" s="249" t="s">
        <v>559</v>
      </c>
      <c r="G7" s="224" t="s">
        <v>695</v>
      </c>
    </row>
    <row r="8" spans="1:7" ht="23.25" customHeight="1">
      <c r="A8" s="221" t="s">
        <v>696</v>
      </c>
      <c r="B8" s="342">
        <v>0.7</v>
      </c>
      <c r="C8" s="342">
        <v>0.4</v>
      </c>
      <c r="D8" s="342">
        <v>1.2</v>
      </c>
      <c r="E8" s="249" t="s">
        <v>559</v>
      </c>
      <c r="F8" s="249" t="s">
        <v>559</v>
      </c>
      <c r="G8" s="225" t="s">
        <v>697</v>
      </c>
    </row>
    <row r="9" spans="1:7" ht="23.25" customHeight="1">
      <c r="A9" s="221" t="s">
        <v>698</v>
      </c>
      <c r="B9" s="342">
        <v>0.7</v>
      </c>
      <c r="C9" s="342">
        <v>0.6</v>
      </c>
      <c r="D9" s="342">
        <v>0.7</v>
      </c>
      <c r="E9" s="249" t="s">
        <v>559</v>
      </c>
      <c r="F9" s="249" t="s">
        <v>559</v>
      </c>
      <c r="G9" s="225" t="s">
        <v>699</v>
      </c>
    </row>
    <row r="10" spans="1:7" ht="23.25" customHeight="1">
      <c r="A10" s="221" t="s">
        <v>700</v>
      </c>
      <c r="B10" s="342">
        <v>259.89999999999998</v>
      </c>
      <c r="C10" s="342">
        <v>54.3</v>
      </c>
      <c r="D10" s="342">
        <v>25.9</v>
      </c>
      <c r="E10" s="249" t="s">
        <v>559</v>
      </c>
      <c r="F10" s="249" t="s">
        <v>559</v>
      </c>
      <c r="G10" s="225" t="s">
        <v>701</v>
      </c>
    </row>
    <row r="11" spans="1:7" ht="23.25" customHeight="1">
      <c r="A11" s="221" t="s">
        <v>702</v>
      </c>
      <c r="B11" s="342">
        <v>221.8</v>
      </c>
      <c r="C11" s="342">
        <v>119.3</v>
      </c>
      <c r="D11" s="342">
        <v>145.30000000000001</v>
      </c>
      <c r="E11" s="249" t="s">
        <v>559</v>
      </c>
      <c r="F11" s="249" t="s">
        <v>559</v>
      </c>
      <c r="G11" s="225" t="s">
        <v>703</v>
      </c>
    </row>
    <row r="12" spans="1:7" ht="23.25" customHeight="1">
      <c r="A12" s="221" t="s">
        <v>704</v>
      </c>
      <c r="B12" s="342">
        <v>5.2</v>
      </c>
      <c r="C12" s="342">
        <v>0.7</v>
      </c>
      <c r="D12" s="342">
        <v>1</v>
      </c>
      <c r="E12" s="249" t="s">
        <v>559</v>
      </c>
      <c r="F12" s="249" t="s">
        <v>559</v>
      </c>
      <c r="G12" s="225" t="s">
        <v>705</v>
      </c>
    </row>
    <row r="13" spans="1:7" ht="23.25" customHeight="1">
      <c r="A13" s="221" t="s">
        <v>706</v>
      </c>
      <c r="B13" s="400">
        <v>8</v>
      </c>
      <c r="C13" s="342">
        <v>2.5</v>
      </c>
      <c r="D13" s="342">
        <v>1.3</v>
      </c>
      <c r="E13" s="249" t="s">
        <v>559</v>
      </c>
      <c r="F13" s="249" t="s">
        <v>559</v>
      </c>
      <c r="G13" s="225" t="s">
        <v>707</v>
      </c>
    </row>
    <row r="14" spans="1:7" ht="23.25" customHeight="1">
      <c r="A14" s="221" t="s">
        <v>708</v>
      </c>
      <c r="B14" s="342">
        <v>41.9</v>
      </c>
      <c r="C14" s="342">
        <v>19</v>
      </c>
      <c r="D14" s="342">
        <v>15.9</v>
      </c>
      <c r="E14" s="249" t="s">
        <v>559</v>
      </c>
      <c r="F14" s="249" t="s">
        <v>559</v>
      </c>
      <c r="G14" s="225" t="s">
        <v>709</v>
      </c>
    </row>
    <row r="15" spans="1:7" ht="23.25" customHeight="1">
      <c r="A15" s="221" t="s">
        <v>710</v>
      </c>
      <c r="B15" s="342">
        <v>3.4</v>
      </c>
      <c r="C15" s="342">
        <v>3.3</v>
      </c>
      <c r="D15" s="342">
        <v>5</v>
      </c>
      <c r="E15" s="249" t="s">
        <v>559</v>
      </c>
      <c r="F15" s="249" t="s">
        <v>559</v>
      </c>
      <c r="G15" s="225" t="s">
        <v>711</v>
      </c>
    </row>
    <row r="16" spans="1:7" ht="23.25" customHeight="1">
      <c r="A16" s="221" t="s">
        <v>712</v>
      </c>
      <c r="B16" s="342">
        <v>7.1</v>
      </c>
      <c r="C16" s="342">
        <v>16.8</v>
      </c>
      <c r="D16" s="342">
        <v>5.9</v>
      </c>
      <c r="E16" s="249" t="s">
        <v>559</v>
      </c>
      <c r="F16" s="249" t="s">
        <v>559</v>
      </c>
      <c r="G16" s="225" t="s">
        <v>713</v>
      </c>
    </row>
    <row r="17" spans="1:7" ht="23.25" customHeight="1">
      <c r="A17" s="221" t="s">
        <v>714</v>
      </c>
      <c r="B17" s="342">
        <v>6.2</v>
      </c>
      <c r="C17" s="342">
        <v>6.5</v>
      </c>
      <c r="D17" s="342">
        <v>0.6</v>
      </c>
      <c r="E17" s="249" t="s">
        <v>559</v>
      </c>
      <c r="F17" s="249" t="s">
        <v>559</v>
      </c>
      <c r="G17" s="225" t="s">
        <v>715</v>
      </c>
    </row>
    <row r="18" spans="1:7" ht="23.25" customHeight="1">
      <c r="A18" s="221" t="s">
        <v>716</v>
      </c>
      <c r="B18" s="342">
        <v>23.6</v>
      </c>
      <c r="C18" s="342">
        <v>2.5</v>
      </c>
      <c r="D18" s="342">
        <v>5.2</v>
      </c>
      <c r="E18" s="249" t="s">
        <v>559</v>
      </c>
      <c r="F18" s="249" t="s">
        <v>559</v>
      </c>
      <c r="G18" s="225" t="s">
        <v>717</v>
      </c>
    </row>
    <row r="19" spans="1:7" ht="23.25" customHeight="1">
      <c r="A19" s="221" t="s">
        <v>718</v>
      </c>
      <c r="B19" s="400">
        <v>2</v>
      </c>
      <c r="C19" s="342">
        <v>1.5</v>
      </c>
      <c r="D19" s="342">
        <v>1.2</v>
      </c>
      <c r="E19" s="249" t="s">
        <v>559</v>
      </c>
      <c r="F19" s="249" t="s">
        <v>559</v>
      </c>
      <c r="G19" s="225" t="s">
        <v>719</v>
      </c>
    </row>
    <row r="20" spans="1:7" ht="23.25" customHeight="1">
      <c r="A20" s="221" t="s">
        <v>720</v>
      </c>
      <c r="B20" s="342">
        <v>188.8</v>
      </c>
      <c r="C20" s="342">
        <v>62.6</v>
      </c>
      <c r="D20" s="342">
        <v>33.6</v>
      </c>
      <c r="E20" s="249" t="s">
        <v>559</v>
      </c>
      <c r="F20" s="249" t="s">
        <v>559</v>
      </c>
      <c r="G20" s="225" t="s">
        <v>721</v>
      </c>
    </row>
    <row r="21" spans="1:7" ht="23.25" customHeight="1">
      <c r="A21" s="221" t="s">
        <v>722</v>
      </c>
      <c r="B21" s="342">
        <v>7.5</v>
      </c>
      <c r="C21" s="342">
        <v>3.4</v>
      </c>
      <c r="D21" s="342">
        <v>2.5</v>
      </c>
      <c r="E21" s="249" t="s">
        <v>559</v>
      </c>
      <c r="F21" s="249" t="s">
        <v>559</v>
      </c>
      <c r="G21" s="225" t="s">
        <v>723</v>
      </c>
    </row>
    <row r="22" spans="1:7" ht="23.25" customHeight="1">
      <c r="A22" s="221" t="s">
        <v>724</v>
      </c>
      <c r="B22" s="342">
        <v>215.6</v>
      </c>
      <c r="C22" s="342">
        <v>52.5</v>
      </c>
      <c r="D22" s="342">
        <v>28.7</v>
      </c>
      <c r="E22" s="249" t="s">
        <v>559</v>
      </c>
      <c r="F22" s="249" t="s">
        <v>559</v>
      </c>
      <c r="G22" s="225" t="s">
        <v>725</v>
      </c>
    </row>
    <row r="23" spans="1:7" ht="23.25" customHeight="1">
      <c r="A23" s="221" t="s">
        <v>726</v>
      </c>
      <c r="B23" s="342">
        <v>3.4</v>
      </c>
      <c r="C23" s="342">
        <v>0.8</v>
      </c>
      <c r="D23" s="342">
        <v>0.7</v>
      </c>
      <c r="E23" s="249" t="s">
        <v>559</v>
      </c>
      <c r="F23" s="249" t="s">
        <v>559</v>
      </c>
      <c r="G23" s="225" t="s">
        <v>727</v>
      </c>
    </row>
    <row r="24" spans="1:7" ht="23.25" customHeight="1">
      <c r="A24" s="221" t="s">
        <v>728</v>
      </c>
      <c r="B24" s="342">
        <v>115.4</v>
      </c>
      <c r="C24" s="342">
        <v>100.4</v>
      </c>
      <c r="D24" s="342">
        <v>148.19999999999999</v>
      </c>
      <c r="E24" s="249" t="s">
        <v>559</v>
      </c>
      <c r="F24" s="249" t="s">
        <v>559</v>
      </c>
      <c r="G24" s="225" t="s">
        <v>729</v>
      </c>
    </row>
    <row r="25" spans="1:7" ht="23.25" customHeight="1">
      <c r="A25" s="221" t="s">
        <v>730</v>
      </c>
      <c r="B25" s="342">
        <v>12.3</v>
      </c>
      <c r="C25" s="342">
        <v>11.1</v>
      </c>
      <c r="D25" s="342">
        <v>8.3000000000000007</v>
      </c>
      <c r="E25" s="249" t="s">
        <v>559</v>
      </c>
      <c r="F25" s="249" t="s">
        <v>559</v>
      </c>
      <c r="G25" s="225" t="s">
        <v>731</v>
      </c>
    </row>
    <row r="26" spans="1:7" ht="23.25" customHeight="1">
      <c r="A26" s="221" t="s">
        <v>732</v>
      </c>
      <c r="B26" s="342">
        <v>153.69999999999999</v>
      </c>
      <c r="C26" s="342">
        <v>74.5</v>
      </c>
      <c r="D26" s="342">
        <v>31.8</v>
      </c>
      <c r="E26" s="249" t="s">
        <v>559</v>
      </c>
      <c r="F26" s="249" t="s">
        <v>559</v>
      </c>
      <c r="G26" s="225" t="s">
        <v>733</v>
      </c>
    </row>
    <row r="27" spans="1:7" ht="23.25" customHeight="1">
      <c r="A27" s="221" t="s">
        <v>734</v>
      </c>
      <c r="B27" s="342">
        <v>86.1</v>
      </c>
      <c r="C27" s="342">
        <v>46.6</v>
      </c>
      <c r="D27" s="342">
        <v>22.9</v>
      </c>
      <c r="E27" s="249" t="s">
        <v>559</v>
      </c>
      <c r="F27" s="249" t="s">
        <v>559</v>
      </c>
      <c r="G27" s="225" t="s">
        <v>735</v>
      </c>
    </row>
    <row r="28" spans="1:7" ht="23.25" customHeight="1">
      <c r="A28" s="221" t="s">
        <v>736</v>
      </c>
      <c r="B28" s="342">
        <v>1.2</v>
      </c>
      <c r="C28" s="342">
        <v>0.5</v>
      </c>
      <c r="D28" s="342">
        <v>0.7</v>
      </c>
      <c r="E28" s="249" t="s">
        <v>559</v>
      </c>
      <c r="F28" s="249" t="s">
        <v>559</v>
      </c>
      <c r="G28" s="225" t="s">
        <v>737</v>
      </c>
    </row>
    <row r="29" spans="1:7" ht="23.25" customHeight="1">
      <c r="A29" s="221" t="s">
        <v>738</v>
      </c>
      <c r="B29" s="342">
        <v>7.1</v>
      </c>
      <c r="C29" s="342">
        <v>0.7</v>
      </c>
      <c r="D29" s="342">
        <v>0.7</v>
      </c>
      <c r="E29" s="249" t="s">
        <v>559</v>
      </c>
      <c r="F29" s="249" t="s">
        <v>559</v>
      </c>
      <c r="G29" s="225" t="s">
        <v>739</v>
      </c>
    </row>
    <row r="30" spans="1:7" ht="23.25" customHeight="1">
      <c r="A30" s="221" t="s">
        <v>740</v>
      </c>
      <c r="B30" s="342">
        <v>0.1</v>
      </c>
      <c r="C30" s="342">
        <v>0.1</v>
      </c>
      <c r="D30" s="342">
        <v>0</v>
      </c>
      <c r="E30" s="249" t="s">
        <v>559</v>
      </c>
      <c r="F30" s="249" t="s">
        <v>559</v>
      </c>
      <c r="G30" s="225" t="s">
        <v>741</v>
      </c>
    </row>
    <row r="31" spans="1:7" ht="23.25" customHeight="1">
      <c r="A31" s="221" t="s">
        <v>742</v>
      </c>
      <c r="B31" s="342">
        <v>3.5</v>
      </c>
      <c r="C31" s="342">
        <v>0.7</v>
      </c>
      <c r="D31" s="342">
        <v>0.5</v>
      </c>
      <c r="E31" s="249" t="s">
        <v>559</v>
      </c>
      <c r="F31" s="249" t="s">
        <v>559</v>
      </c>
      <c r="G31" s="225" t="s">
        <v>743</v>
      </c>
    </row>
    <row r="32" spans="1:7" ht="23.25" customHeight="1">
      <c r="A32" s="293" t="s">
        <v>1399</v>
      </c>
      <c r="B32" s="400">
        <v>14</v>
      </c>
      <c r="C32" s="342">
        <v>6</v>
      </c>
      <c r="D32" s="342">
        <v>44.2</v>
      </c>
      <c r="E32" s="249" t="s">
        <v>559</v>
      </c>
      <c r="F32" s="249" t="s">
        <v>559</v>
      </c>
      <c r="G32" s="225" t="s">
        <v>1400</v>
      </c>
    </row>
    <row r="33" spans="1:7" ht="23.25" customHeight="1">
      <c r="A33" s="221" t="s">
        <v>746</v>
      </c>
      <c r="B33" s="342">
        <v>2.2000000000000002</v>
      </c>
      <c r="C33" s="253" t="s">
        <v>559</v>
      </c>
      <c r="D33" s="253" t="s">
        <v>559</v>
      </c>
      <c r="E33" s="249" t="s">
        <v>559</v>
      </c>
      <c r="F33" s="249" t="s">
        <v>559</v>
      </c>
      <c r="G33" s="225" t="s">
        <v>747</v>
      </c>
    </row>
    <row r="34" spans="1:7" ht="6.75" customHeight="1"/>
    <row r="35" spans="1:7" ht="16.5" customHeight="1">
      <c r="A35" s="702" t="s">
        <v>1404</v>
      </c>
      <c r="B35" s="702"/>
      <c r="C35" s="702"/>
      <c r="D35" s="702"/>
      <c r="E35" s="702"/>
      <c r="F35" s="702"/>
      <c r="G35" s="702"/>
    </row>
  </sheetData>
  <mergeCells count="4">
    <mergeCell ref="A1:G1"/>
    <mergeCell ref="A2:G2"/>
    <mergeCell ref="A3:G3"/>
    <mergeCell ref="A35:G35"/>
  </mergeCells>
  <pageMargins left="0.59055118110236227" right="0.59055118110236227" top="0.78740157480314965" bottom="0.78740157480314965" header="0.31496062992125984" footer="0.31496062992125984"/>
  <pageSetup paperSize="9" scale="95" orientation="portrait" r:id="rId1"/>
  <headerFooter>
    <oddFooter>&amp;C&amp;11 82</oddFooter>
  </headerFooter>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workbookViewId="0">
      <selection sqref="A1:G1"/>
    </sheetView>
  </sheetViews>
  <sheetFormatPr defaultColWidth="4.1640625" defaultRowHeight="12"/>
  <cols>
    <col min="1" max="1" width="24.83203125" customWidth="1"/>
    <col min="2" max="6" width="13.5" customWidth="1"/>
    <col min="7" max="7" width="25.1640625" customWidth="1"/>
  </cols>
  <sheetData>
    <row r="1" spans="1:7" ht="19.7" customHeight="1">
      <c r="A1" s="593" t="s">
        <v>1405</v>
      </c>
      <c r="B1" s="593"/>
      <c r="C1" s="593"/>
      <c r="D1" s="593"/>
      <c r="E1" s="593"/>
      <c r="F1" s="593"/>
      <c r="G1" s="593"/>
    </row>
    <row r="2" spans="1:7" ht="19.7" customHeight="1">
      <c r="A2" s="594" t="s">
        <v>1406</v>
      </c>
      <c r="B2" s="594"/>
      <c r="C2" s="594"/>
      <c r="D2" s="594"/>
      <c r="E2" s="594"/>
      <c r="F2" s="594"/>
      <c r="G2" s="594"/>
    </row>
    <row r="3" spans="1:7" ht="19.7" customHeight="1">
      <c r="A3" s="703" t="s">
        <v>1407</v>
      </c>
      <c r="B3" s="703"/>
      <c r="C3" s="703"/>
      <c r="D3" s="703"/>
      <c r="E3" s="703"/>
      <c r="F3" s="703"/>
      <c r="G3" s="703"/>
    </row>
    <row r="4" spans="1:7" ht="19.7" customHeight="1">
      <c r="A4" s="259"/>
      <c r="B4" s="397">
        <v>2010</v>
      </c>
      <c r="C4" s="398">
        <v>2015</v>
      </c>
      <c r="D4" s="399" t="s">
        <v>1398</v>
      </c>
      <c r="E4" s="175">
        <v>2021</v>
      </c>
      <c r="F4" s="175">
        <v>2022</v>
      </c>
      <c r="G4" s="259"/>
    </row>
    <row r="5" spans="1:7" ht="6" customHeight="1">
      <c r="A5" s="91"/>
      <c r="B5" s="91"/>
      <c r="C5" s="91"/>
      <c r="D5" s="91"/>
      <c r="E5" s="91"/>
      <c r="F5" s="91"/>
      <c r="G5" s="91"/>
    </row>
    <row r="6" spans="1:7" ht="23.1" customHeight="1">
      <c r="A6" s="218" t="s">
        <v>691</v>
      </c>
      <c r="B6" s="251">
        <v>694.6</v>
      </c>
      <c r="C6" s="251">
        <v>541.6</v>
      </c>
      <c r="D6" s="251">
        <v>801.9</v>
      </c>
      <c r="E6" s="384" t="s">
        <v>559</v>
      </c>
      <c r="F6" s="384" t="s">
        <v>559</v>
      </c>
      <c r="G6" s="220" t="s">
        <v>692</v>
      </c>
    </row>
    <row r="7" spans="1:7" ht="36.75" customHeight="1">
      <c r="A7" s="221" t="s">
        <v>693</v>
      </c>
      <c r="B7" s="248">
        <v>110.9</v>
      </c>
      <c r="C7" s="255" t="s">
        <v>559</v>
      </c>
      <c r="D7" s="255" t="s">
        <v>559</v>
      </c>
      <c r="E7" s="249" t="s">
        <v>559</v>
      </c>
      <c r="F7" s="249" t="s">
        <v>559</v>
      </c>
      <c r="G7" s="224" t="s">
        <v>695</v>
      </c>
    </row>
    <row r="8" spans="1:7" ht="23.25" customHeight="1">
      <c r="A8" s="221" t="s">
        <v>696</v>
      </c>
      <c r="B8" s="248">
        <v>69.2</v>
      </c>
      <c r="C8" s="248">
        <v>73.599999999999994</v>
      </c>
      <c r="D8" s="248">
        <v>58.8</v>
      </c>
      <c r="E8" s="249" t="s">
        <v>559</v>
      </c>
      <c r="F8" s="249" t="s">
        <v>559</v>
      </c>
      <c r="G8" s="225" t="s">
        <v>697</v>
      </c>
    </row>
    <row r="9" spans="1:7" ht="23.25" customHeight="1">
      <c r="A9" s="221" t="s">
        <v>698</v>
      </c>
      <c r="B9" s="248">
        <v>31.5</v>
      </c>
      <c r="C9" s="248">
        <v>31.7</v>
      </c>
      <c r="D9" s="248">
        <v>31.3</v>
      </c>
      <c r="E9" s="249" t="s">
        <v>559</v>
      </c>
      <c r="F9" s="249" t="s">
        <v>559</v>
      </c>
      <c r="G9" s="225" t="s">
        <v>699</v>
      </c>
    </row>
    <row r="10" spans="1:7" ht="23.25" customHeight="1">
      <c r="A10" s="221" t="s">
        <v>700</v>
      </c>
      <c r="B10" s="248">
        <v>8844.2000000000007</v>
      </c>
      <c r="C10" s="248">
        <v>7113.3</v>
      </c>
      <c r="D10" s="248">
        <v>9692</v>
      </c>
      <c r="E10" s="249" t="s">
        <v>559</v>
      </c>
      <c r="F10" s="249" t="s">
        <v>559</v>
      </c>
      <c r="G10" s="225" t="s">
        <v>701</v>
      </c>
    </row>
    <row r="11" spans="1:7" ht="23.25" customHeight="1">
      <c r="A11" s="221" t="s">
        <v>702</v>
      </c>
      <c r="B11" s="248">
        <v>2127.6</v>
      </c>
      <c r="C11" s="248">
        <v>636.5</v>
      </c>
      <c r="D11" s="248">
        <v>1017.5</v>
      </c>
      <c r="E11" s="249" t="s">
        <v>559</v>
      </c>
      <c r="F11" s="249" t="s">
        <v>559</v>
      </c>
      <c r="G11" s="225" t="s">
        <v>703</v>
      </c>
    </row>
    <row r="12" spans="1:7" ht="23.25" customHeight="1">
      <c r="A12" s="221" t="s">
        <v>704</v>
      </c>
      <c r="B12" s="248">
        <v>19</v>
      </c>
      <c r="C12" s="248">
        <v>17.399999999999999</v>
      </c>
      <c r="D12" s="248">
        <v>13.3</v>
      </c>
      <c r="E12" s="249" t="s">
        <v>559</v>
      </c>
      <c r="F12" s="249" t="s">
        <v>559</v>
      </c>
      <c r="G12" s="225" t="s">
        <v>705</v>
      </c>
    </row>
    <row r="13" spans="1:7" ht="23.25" customHeight="1">
      <c r="A13" s="221" t="s">
        <v>706</v>
      </c>
      <c r="B13" s="248">
        <v>13.2</v>
      </c>
      <c r="C13" s="248">
        <v>10.5</v>
      </c>
      <c r="D13" s="248">
        <v>11.4</v>
      </c>
      <c r="E13" s="249" t="s">
        <v>559</v>
      </c>
      <c r="F13" s="249" t="s">
        <v>559</v>
      </c>
      <c r="G13" s="225" t="s">
        <v>707</v>
      </c>
    </row>
    <row r="14" spans="1:7" ht="23.25" customHeight="1">
      <c r="A14" s="221" t="s">
        <v>708</v>
      </c>
      <c r="B14" s="248">
        <v>203.6</v>
      </c>
      <c r="C14" s="248">
        <v>201</v>
      </c>
      <c r="D14" s="248">
        <v>203.5</v>
      </c>
      <c r="E14" s="249" t="s">
        <v>559</v>
      </c>
      <c r="F14" s="249" t="s">
        <v>559</v>
      </c>
      <c r="G14" s="225" t="s">
        <v>709</v>
      </c>
    </row>
    <row r="15" spans="1:7" ht="23.25" customHeight="1">
      <c r="A15" s="221" t="s">
        <v>710</v>
      </c>
      <c r="B15" s="248">
        <v>79</v>
      </c>
      <c r="C15" s="248">
        <v>152.6</v>
      </c>
      <c r="D15" s="248">
        <v>124.2</v>
      </c>
      <c r="E15" s="249" t="s">
        <v>559</v>
      </c>
      <c r="F15" s="249" t="s">
        <v>559</v>
      </c>
      <c r="G15" s="225" t="s">
        <v>711</v>
      </c>
    </row>
    <row r="16" spans="1:7" ht="23.25" customHeight="1">
      <c r="A16" s="221" t="s">
        <v>712</v>
      </c>
      <c r="B16" s="248">
        <v>104.3</v>
      </c>
      <c r="C16" s="248">
        <v>59</v>
      </c>
      <c r="D16" s="248">
        <v>76.599999999999994</v>
      </c>
      <c r="E16" s="249" t="s">
        <v>559</v>
      </c>
      <c r="F16" s="249" t="s">
        <v>559</v>
      </c>
      <c r="G16" s="225" t="s">
        <v>713</v>
      </c>
    </row>
    <row r="17" spans="1:7" ht="23.25" customHeight="1">
      <c r="A17" s="221" t="s">
        <v>714</v>
      </c>
      <c r="B17" s="248">
        <v>1181.2</v>
      </c>
      <c r="C17" s="248">
        <v>1356.1</v>
      </c>
      <c r="D17" s="248">
        <v>20.3</v>
      </c>
      <c r="E17" s="249" t="s">
        <v>559</v>
      </c>
      <c r="F17" s="249" t="s">
        <v>559</v>
      </c>
      <c r="G17" s="225" t="s">
        <v>715</v>
      </c>
    </row>
    <row r="18" spans="1:7" ht="23.25" customHeight="1">
      <c r="A18" s="221" t="s">
        <v>716</v>
      </c>
      <c r="B18" s="248">
        <v>588.70000000000005</v>
      </c>
      <c r="C18" s="248">
        <v>95.5</v>
      </c>
      <c r="D18" s="248">
        <v>9.6999999999999993</v>
      </c>
      <c r="E18" s="249" t="s">
        <v>559</v>
      </c>
      <c r="F18" s="249" t="s">
        <v>559</v>
      </c>
      <c r="G18" s="225" t="s">
        <v>717</v>
      </c>
    </row>
    <row r="19" spans="1:7" ht="23.25" customHeight="1">
      <c r="A19" s="221" t="s">
        <v>718</v>
      </c>
      <c r="B19" s="248">
        <v>114</v>
      </c>
      <c r="C19" s="248">
        <v>135.30000000000001</v>
      </c>
      <c r="D19" s="248">
        <v>143</v>
      </c>
      <c r="E19" s="249" t="s">
        <v>559</v>
      </c>
      <c r="F19" s="249" t="s">
        <v>559</v>
      </c>
      <c r="G19" s="225" t="s">
        <v>719</v>
      </c>
    </row>
    <row r="20" spans="1:7" ht="23.25" customHeight="1">
      <c r="A20" s="221" t="s">
        <v>720</v>
      </c>
      <c r="B20" s="248">
        <v>127.1</v>
      </c>
      <c r="C20" s="248">
        <v>93.8</v>
      </c>
      <c r="D20" s="248">
        <v>101.8</v>
      </c>
      <c r="E20" s="249" t="s">
        <v>559</v>
      </c>
      <c r="F20" s="249" t="s">
        <v>559</v>
      </c>
      <c r="G20" s="225" t="s">
        <v>721</v>
      </c>
    </row>
    <row r="21" spans="1:7" ht="23.25" customHeight="1">
      <c r="A21" s="221" t="s">
        <v>722</v>
      </c>
      <c r="B21" s="248">
        <v>15.4</v>
      </c>
      <c r="C21" s="248">
        <v>18.100000000000001</v>
      </c>
      <c r="D21" s="248">
        <v>13.7</v>
      </c>
      <c r="E21" s="249" t="s">
        <v>559</v>
      </c>
      <c r="F21" s="249" t="s">
        <v>559</v>
      </c>
      <c r="G21" s="225" t="s">
        <v>723</v>
      </c>
    </row>
    <row r="22" spans="1:7" ht="23.25" customHeight="1">
      <c r="A22" s="221" t="s">
        <v>724</v>
      </c>
      <c r="B22" s="248">
        <v>154</v>
      </c>
      <c r="C22" s="248">
        <v>154.1</v>
      </c>
      <c r="D22" s="248">
        <v>3410.4</v>
      </c>
      <c r="E22" s="249" t="s">
        <v>559</v>
      </c>
      <c r="F22" s="249" t="s">
        <v>559</v>
      </c>
      <c r="G22" s="225" t="s">
        <v>725</v>
      </c>
    </row>
    <row r="23" spans="1:7" ht="23.25" customHeight="1">
      <c r="A23" s="221" t="s">
        <v>726</v>
      </c>
      <c r="B23" s="248">
        <v>32.299999999999997</v>
      </c>
      <c r="C23" s="248">
        <v>42.1</v>
      </c>
      <c r="D23" s="248">
        <v>44.2</v>
      </c>
      <c r="E23" s="249" t="s">
        <v>559</v>
      </c>
      <c r="F23" s="249" t="s">
        <v>559</v>
      </c>
      <c r="G23" s="225" t="s">
        <v>727</v>
      </c>
    </row>
    <row r="24" spans="1:7" ht="23.25" customHeight="1">
      <c r="A24" s="221" t="s">
        <v>728</v>
      </c>
      <c r="B24" s="248">
        <v>37.4</v>
      </c>
      <c r="C24" s="248">
        <v>35.200000000000003</v>
      </c>
      <c r="D24" s="248">
        <v>30.6</v>
      </c>
      <c r="E24" s="249" t="s">
        <v>559</v>
      </c>
      <c r="F24" s="249" t="s">
        <v>559</v>
      </c>
      <c r="G24" s="225" t="s">
        <v>729</v>
      </c>
    </row>
    <row r="25" spans="1:7" ht="23.25" customHeight="1">
      <c r="A25" s="221" t="s">
        <v>730</v>
      </c>
      <c r="B25" s="248">
        <v>76.400000000000006</v>
      </c>
      <c r="C25" s="248">
        <v>58.5</v>
      </c>
      <c r="D25" s="248">
        <v>20.2</v>
      </c>
      <c r="E25" s="249" t="s">
        <v>559</v>
      </c>
      <c r="F25" s="249" t="s">
        <v>559</v>
      </c>
      <c r="G25" s="225" t="s">
        <v>731</v>
      </c>
    </row>
    <row r="26" spans="1:7" ht="23.25" customHeight="1">
      <c r="A26" s="221" t="s">
        <v>732</v>
      </c>
      <c r="B26" s="248">
        <v>84.2</v>
      </c>
      <c r="C26" s="248">
        <v>54.5</v>
      </c>
      <c r="D26" s="248">
        <v>47.4</v>
      </c>
      <c r="E26" s="249" t="s">
        <v>559</v>
      </c>
      <c r="F26" s="249" t="s">
        <v>559</v>
      </c>
      <c r="G26" s="225" t="s">
        <v>733</v>
      </c>
    </row>
    <row r="27" spans="1:7" ht="23.25" customHeight="1">
      <c r="A27" s="221" t="s">
        <v>734</v>
      </c>
      <c r="B27" s="248">
        <v>15.4</v>
      </c>
      <c r="C27" s="248">
        <v>14.7</v>
      </c>
      <c r="D27" s="248">
        <v>3.2</v>
      </c>
      <c r="E27" s="249" t="s">
        <v>559</v>
      </c>
      <c r="F27" s="249" t="s">
        <v>559</v>
      </c>
      <c r="G27" s="225" t="s">
        <v>735</v>
      </c>
    </row>
    <row r="28" spans="1:7" ht="23.25" customHeight="1">
      <c r="A28" s="221" t="s">
        <v>736</v>
      </c>
      <c r="B28" s="248">
        <v>60.3</v>
      </c>
      <c r="C28" s="248">
        <v>46.6</v>
      </c>
      <c r="D28" s="248">
        <v>24.3</v>
      </c>
      <c r="E28" s="249" t="s">
        <v>559</v>
      </c>
      <c r="F28" s="249" t="s">
        <v>559</v>
      </c>
      <c r="G28" s="225" t="s">
        <v>737</v>
      </c>
    </row>
    <row r="29" spans="1:7" ht="23.25" customHeight="1">
      <c r="A29" s="221" t="s">
        <v>738</v>
      </c>
      <c r="B29" s="248">
        <v>73</v>
      </c>
      <c r="C29" s="248">
        <v>56.4</v>
      </c>
      <c r="D29" s="248">
        <v>53.7</v>
      </c>
      <c r="E29" s="249" t="s">
        <v>559</v>
      </c>
      <c r="F29" s="249" t="s">
        <v>559</v>
      </c>
      <c r="G29" s="225" t="s">
        <v>739</v>
      </c>
    </row>
    <row r="30" spans="1:7" ht="23.25" customHeight="1">
      <c r="A30" s="221" t="s">
        <v>740</v>
      </c>
      <c r="B30" s="248">
        <v>17.5</v>
      </c>
      <c r="C30" s="248">
        <v>49.2</v>
      </c>
      <c r="D30" s="248">
        <v>25.8</v>
      </c>
      <c r="E30" s="249" t="s">
        <v>559</v>
      </c>
      <c r="F30" s="249" t="s">
        <v>559</v>
      </c>
      <c r="G30" s="225" t="s">
        <v>741</v>
      </c>
    </row>
    <row r="31" spans="1:7" ht="23.25" customHeight="1">
      <c r="A31" s="221" t="s">
        <v>742</v>
      </c>
      <c r="B31" s="248">
        <v>11.5</v>
      </c>
      <c r="C31" s="248">
        <v>27.2</v>
      </c>
      <c r="D31" s="248">
        <v>15.6</v>
      </c>
      <c r="E31" s="249" t="s">
        <v>559</v>
      </c>
      <c r="F31" s="249" t="s">
        <v>559</v>
      </c>
      <c r="G31" s="225" t="s">
        <v>743</v>
      </c>
    </row>
    <row r="32" spans="1:7" ht="23.25" customHeight="1">
      <c r="A32" s="293" t="s">
        <v>1399</v>
      </c>
      <c r="B32" s="248">
        <v>761.1</v>
      </c>
      <c r="C32" s="248">
        <v>1926.2</v>
      </c>
      <c r="D32" s="248">
        <v>3773.2</v>
      </c>
      <c r="E32" s="249" t="s">
        <v>559</v>
      </c>
      <c r="F32" s="249" t="s">
        <v>559</v>
      </c>
      <c r="G32" s="225" t="s">
        <v>1400</v>
      </c>
    </row>
    <row r="33" spans="1:7" ht="23.25" customHeight="1">
      <c r="A33" s="221" t="s">
        <v>746</v>
      </c>
      <c r="B33" s="248">
        <v>129.30000000000001</v>
      </c>
      <c r="C33" s="255" t="s">
        <v>559</v>
      </c>
      <c r="D33" s="255" t="s">
        <v>559</v>
      </c>
      <c r="E33" s="249" t="s">
        <v>559</v>
      </c>
      <c r="F33" s="249" t="s">
        <v>559</v>
      </c>
      <c r="G33" s="225" t="s">
        <v>747</v>
      </c>
    </row>
    <row r="34" spans="1:7" ht="6" customHeight="1">
      <c r="A34" s="392"/>
    </row>
    <row r="35" spans="1:7" ht="15" customHeight="1">
      <c r="A35" s="702" t="s">
        <v>1404</v>
      </c>
      <c r="B35" s="702"/>
      <c r="C35" s="702"/>
      <c r="D35" s="702"/>
      <c r="E35" s="702"/>
      <c r="F35" s="702"/>
      <c r="G35" s="702"/>
    </row>
  </sheetData>
  <mergeCells count="4">
    <mergeCell ref="A1:G1"/>
    <mergeCell ref="A2:G2"/>
    <mergeCell ref="A3:G3"/>
    <mergeCell ref="A35:G35"/>
  </mergeCells>
  <pageMargins left="0.59055118110236227" right="0.59055118110236227" top="0.78740157480314965" bottom="0.78740157480314965" header="0.31496062992125984" footer="0.31496062992125984"/>
  <pageSetup paperSize="9" scale="95" orientation="portrait" r:id="rId1"/>
  <headerFooter>
    <oddFooter>&amp;C&amp;11 83</oddFooter>
  </headerFooter>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workbookViewId="0">
      <selection sqref="A1:G1"/>
    </sheetView>
  </sheetViews>
  <sheetFormatPr defaultColWidth="5.83203125" defaultRowHeight="12"/>
  <cols>
    <col min="1" max="1" width="24.83203125" customWidth="1"/>
    <col min="2" max="6" width="13.33203125" customWidth="1"/>
    <col min="7" max="7" width="24.83203125" customWidth="1"/>
  </cols>
  <sheetData>
    <row r="1" spans="1:7" ht="19.7" customHeight="1">
      <c r="A1" s="695" t="s">
        <v>1408</v>
      </c>
      <c r="B1" s="695"/>
      <c r="C1" s="695"/>
      <c r="D1" s="695"/>
      <c r="E1" s="695"/>
      <c r="F1" s="695"/>
      <c r="G1" s="695"/>
    </row>
    <row r="2" spans="1:7" ht="19.7" customHeight="1">
      <c r="A2" s="594" t="s">
        <v>1409</v>
      </c>
      <c r="B2" s="594"/>
      <c r="C2" s="594"/>
      <c r="D2" s="594"/>
      <c r="E2" s="594"/>
      <c r="F2" s="594"/>
      <c r="G2" s="594"/>
    </row>
    <row r="3" spans="1:7" ht="19.7" customHeight="1">
      <c r="A3" s="743" t="s">
        <v>1410</v>
      </c>
      <c r="B3" s="743"/>
      <c r="C3" s="743"/>
      <c r="D3" s="743"/>
      <c r="E3" s="743"/>
      <c r="F3" s="743"/>
      <c r="G3" s="743"/>
    </row>
    <row r="4" spans="1:7" ht="19.7" customHeight="1">
      <c r="A4" s="259"/>
      <c r="B4" s="397">
        <v>2010</v>
      </c>
      <c r="C4" s="398">
        <v>2015</v>
      </c>
      <c r="D4" s="399" t="s">
        <v>1398</v>
      </c>
      <c r="E4" s="175">
        <v>2021</v>
      </c>
      <c r="F4" s="175">
        <v>2022</v>
      </c>
      <c r="G4" s="259"/>
    </row>
    <row r="5" spans="1:7" ht="6" customHeight="1"/>
    <row r="6" spans="1:7" ht="23.1" customHeight="1">
      <c r="A6" s="218" t="s">
        <v>691</v>
      </c>
      <c r="B6" s="303">
        <v>9285</v>
      </c>
      <c r="C6" s="303">
        <v>7288</v>
      </c>
      <c r="D6" s="303">
        <v>11074</v>
      </c>
      <c r="E6" s="384" t="s">
        <v>559</v>
      </c>
      <c r="F6" s="384" t="s">
        <v>559</v>
      </c>
      <c r="G6" s="220" t="s">
        <v>692</v>
      </c>
    </row>
    <row r="7" spans="1:7" ht="36.75" customHeight="1">
      <c r="A7" s="221" t="s">
        <v>693</v>
      </c>
      <c r="B7" s="294">
        <v>1609</v>
      </c>
      <c r="C7" s="322" t="s">
        <v>559</v>
      </c>
      <c r="D7" s="322" t="s">
        <v>559</v>
      </c>
      <c r="E7" s="249" t="s">
        <v>559</v>
      </c>
      <c r="F7" s="249" t="s">
        <v>559</v>
      </c>
      <c r="G7" s="224" t="s">
        <v>695</v>
      </c>
    </row>
    <row r="8" spans="1:7" ht="23.25" customHeight="1">
      <c r="A8" s="221" t="s">
        <v>696</v>
      </c>
      <c r="B8" s="294">
        <v>1131</v>
      </c>
      <c r="C8" s="294">
        <v>1214</v>
      </c>
      <c r="D8" s="294">
        <v>1013</v>
      </c>
      <c r="E8" s="249" t="s">
        <v>559</v>
      </c>
      <c r="F8" s="249" t="s">
        <v>559</v>
      </c>
      <c r="G8" s="225" t="s">
        <v>697</v>
      </c>
    </row>
    <row r="9" spans="1:7" ht="23.25" customHeight="1">
      <c r="A9" s="221" t="s">
        <v>698</v>
      </c>
      <c r="B9" s="294">
        <v>2621</v>
      </c>
      <c r="C9" s="294">
        <v>613</v>
      </c>
      <c r="D9" s="294">
        <v>612</v>
      </c>
      <c r="E9" s="249" t="s">
        <v>559</v>
      </c>
      <c r="F9" s="249" t="s">
        <v>559</v>
      </c>
      <c r="G9" s="225" t="s">
        <v>699</v>
      </c>
    </row>
    <row r="10" spans="1:7" ht="23.25" customHeight="1">
      <c r="A10" s="221" t="s">
        <v>700</v>
      </c>
      <c r="B10" s="294">
        <v>84519</v>
      </c>
      <c r="C10" s="294">
        <v>69533</v>
      </c>
      <c r="D10" s="294">
        <v>97931</v>
      </c>
      <c r="E10" s="249" t="s">
        <v>559</v>
      </c>
      <c r="F10" s="249" t="s">
        <v>559</v>
      </c>
      <c r="G10" s="225" t="s">
        <v>701</v>
      </c>
    </row>
    <row r="11" spans="1:7" ht="23.25" customHeight="1">
      <c r="A11" s="221" t="s">
        <v>702</v>
      </c>
      <c r="B11" s="294">
        <v>12707</v>
      </c>
      <c r="C11" s="294">
        <v>3942</v>
      </c>
      <c r="D11" s="294">
        <v>6555</v>
      </c>
      <c r="E11" s="249" t="s">
        <v>559</v>
      </c>
      <c r="F11" s="249" t="s">
        <v>559</v>
      </c>
      <c r="G11" s="225" t="s">
        <v>703</v>
      </c>
    </row>
    <row r="12" spans="1:7" ht="23.25" customHeight="1">
      <c r="A12" s="221" t="s">
        <v>704</v>
      </c>
      <c r="B12" s="294">
        <v>591</v>
      </c>
      <c r="C12" s="294">
        <v>414</v>
      </c>
      <c r="D12" s="294">
        <v>331</v>
      </c>
      <c r="E12" s="249" t="s">
        <v>559</v>
      </c>
      <c r="F12" s="249" t="s">
        <v>559</v>
      </c>
      <c r="G12" s="225" t="s">
        <v>705</v>
      </c>
    </row>
    <row r="13" spans="1:7" ht="23.25" customHeight="1">
      <c r="A13" s="221" t="s">
        <v>706</v>
      </c>
      <c r="B13" s="294">
        <v>151</v>
      </c>
      <c r="C13" s="294">
        <v>106</v>
      </c>
      <c r="D13" s="294">
        <v>116</v>
      </c>
      <c r="E13" s="249" t="s">
        <v>559</v>
      </c>
      <c r="F13" s="249" t="s">
        <v>559</v>
      </c>
      <c r="G13" s="225" t="s">
        <v>707</v>
      </c>
    </row>
    <row r="14" spans="1:7" ht="23.25" customHeight="1">
      <c r="A14" s="221" t="s">
        <v>708</v>
      </c>
      <c r="B14" s="294">
        <v>3187</v>
      </c>
      <c r="C14" s="294">
        <v>3105</v>
      </c>
      <c r="D14" s="294">
        <v>3298</v>
      </c>
      <c r="E14" s="249" t="s">
        <v>559</v>
      </c>
      <c r="F14" s="249" t="s">
        <v>559</v>
      </c>
      <c r="G14" s="225" t="s">
        <v>709</v>
      </c>
    </row>
    <row r="15" spans="1:7" ht="23.25" customHeight="1">
      <c r="A15" s="221" t="s">
        <v>710</v>
      </c>
      <c r="B15" s="294">
        <v>926</v>
      </c>
      <c r="C15" s="294">
        <v>1537</v>
      </c>
      <c r="D15" s="294">
        <v>1268</v>
      </c>
      <c r="E15" s="249" t="s">
        <v>559</v>
      </c>
      <c r="F15" s="249" t="s">
        <v>559</v>
      </c>
      <c r="G15" s="225" t="s">
        <v>711</v>
      </c>
    </row>
    <row r="16" spans="1:7" ht="23.25" customHeight="1">
      <c r="A16" s="221" t="s">
        <v>712</v>
      </c>
      <c r="B16" s="294">
        <v>2052</v>
      </c>
      <c r="C16" s="294">
        <v>959</v>
      </c>
      <c r="D16" s="294">
        <v>1201</v>
      </c>
      <c r="E16" s="249" t="s">
        <v>559</v>
      </c>
      <c r="F16" s="249" t="s">
        <v>559</v>
      </c>
      <c r="G16" s="225" t="s">
        <v>713</v>
      </c>
    </row>
    <row r="17" spans="1:7" ht="23.25" customHeight="1">
      <c r="A17" s="221" t="s">
        <v>714</v>
      </c>
      <c r="B17" s="294">
        <v>28777</v>
      </c>
      <c r="C17" s="294">
        <v>34134</v>
      </c>
      <c r="D17" s="294">
        <v>538</v>
      </c>
      <c r="E17" s="249" t="s">
        <v>559</v>
      </c>
      <c r="F17" s="249" t="s">
        <v>559</v>
      </c>
      <c r="G17" s="225" t="s">
        <v>715</v>
      </c>
    </row>
    <row r="18" spans="1:7" ht="23.25" customHeight="1">
      <c r="A18" s="221" t="s">
        <v>716</v>
      </c>
      <c r="B18" s="294">
        <v>6999</v>
      </c>
      <c r="C18" s="294">
        <v>1152</v>
      </c>
      <c r="D18" s="294">
        <v>122</v>
      </c>
      <c r="E18" s="249" t="s">
        <v>559</v>
      </c>
      <c r="F18" s="249" t="s">
        <v>559</v>
      </c>
      <c r="G18" s="225" t="s">
        <v>717</v>
      </c>
    </row>
    <row r="19" spans="1:7" ht="23.25" customHeight="1">
      <c r="A19" s="221" t="s">
        <v>718</v>
      </c>
      <c r="B19" s="294">
        <v>1021</v>
      </c>
      <c r="C19" s="294">
        <v>1165</v>
      </c>
      <c r="D19" s="294">
        <v>1246</v>
      </c>
      <c r="E19" s="249" t="s">
        <v>559</v>
      </c>
      <c r="F19" s="249" t="s">
        <v>559</v>
      </c>
      <c r="G19" s="225" t="s">
        <v>719</v>
      </c>
    </row>
    <row r="20" spans="1:7" ht="23.25" customHeight="1">
      <c r="A20" s="221" t="s">
        <v>720</v>
      </c>
      <c r="B20" s="294">
        <v>2755</v>
      </c>
      <c r="C20" s="294">
        <v>1986</v>
      </c>
      <c r="D20" s="294">
        <v>2246</v>
      </c>
      <c r="E20" s="249" t="s">
        <v>559</v>
      </c>
      <c r="F20" s="249" t="s">
        <v>559</v>
      </c>
      <c r="G20" s="225" t="s">
        <v>721</v>
      </c>
    </row>
    <row r="21" spans="1:7" ht="23.25" customHeight="1">
      <c r="A21" s="221" t="s">
        <v>722</v>
      </c>
      <c r="B21" s="294">
        <v>313</v>
      </c>
      <c r="C21" s="294">
        <v>252</v>
      </c>
      <c r="D21" s="294">
        <v>192</v>
      </c>
      <c r="E21" s="249" t="s">
        <v>559</v>
      </c>
      <c r="F21" s="249" t="s">
        <v>559</v>
      </c>
      <c r="G21" s="225" t="s">
        <v>723</v>
      </c>
    </row>
    <row r="22" spans="1:7" ht="23.25" customHeight="1">
      <c r="A22" s="221" t="s">
        <v>724</v>
      </c>
      <c r="B22" s="294">
        <v>3067</v>
      </c>
      <c r="C22" s="294">
        <v>3069</v>
      </c>
      <c r="D22" s="294">
        <v>71090</v>
      </c>
      <c r="E22" s="249" t="s">
        <v>559</v>
      </c>
      <c r="F22" s="249" t="s">
        <v>559</v>
      </c>
      <c r="G22" s="225" t="s">
        <v>725</v>
      </c>
    </row>
    <row r="23" spans="1:7" ht="23.25" customHeight="1">
      <c r="A23" s="221" t="s">
        <v>726</v>
      </c>
      <c r="B23" s="294">
        <v>649</v>
      </c>
      <c r="C23" s="294">
        <v>726</v>
      </c>
      <c r="D23" s="294">
        <v>770</v>
      </c>
      <c r="E23" s="249" t="s">
        <v>559</v>
      </c>
      <c r="F23" s="249" t="s">
        <v>559</v>
      </c>
      <c r="G23" s="225" t="s">
        <v>727</v>
      </c>
    </row>
    <row r="24" spans="1:7" ht="23.25" customHeight="1">
      <c r="A24" s="221" t="s">
        <v>728</v>
      </c>
      <c r="B24" s="294">
        <v>884</v>
      </c>
      <c r="C24" s="294">
        <v>751</v>
      </c>
      <c r="D24" s="294">
        <v>687</v>
      </c>
      <c r="E24" s="249" t="s">
        <v>559</v>
      </c>
      <c r="F24" s="249" t="s">
        <v>559</v>
      </c>
      <c r="G24" s="225" t="s">
        <v>729</v>
      </c>
    </row>
    <row r="25" spans="1:7" ht="23.25" customHeight="1">
      <c r="A25" s="221" t="s">
        <v>730</v>
      </c>
      <c r="B25" s="294">
        <v>1033</v>
      </c>
      <c r="C25" s="294">
        <v>758</v>
      </c>
      <c r="D25" s="294">
        <v>270</v>
      </c>
      <c r="E25" s="249" t="s">
        <v>559</v>
      </c>
      <c r="F25" s="249" t="s">
        <v>559</v>
      </c>
      <c r="G25" s="225" t="s">
        <v>731</v>
      </c>
    </row>
    <row r="26" spans="1:7" ht="23.25" customHeight="1">
      <c r="A26" s="221" t="s">
        <v>732</v>
      </c>
      <c r="B26" s="294">
        <v>1034</v>
      </c>
      <c r="C26" s="294">
        <v>628</v>
      </c>
      <c r="D26" s="294">
        <v>562</v>
      </c>
      <c r="E26" s="249" t="s">
        <v>559</v>
      </c>
      <c r="F26" s="249" t="s">
        <v>559</v>
      </c>
      <c r="G26" s="225" t="s">
        <v>733</v>
      </c>
    </row>
    <row r="27" spans="1:7" ht="23.25" customHeight="1">
      <c r="A27" s="221" t="s">
        <v>734</v>
      </c>
      <c r="B27" s="294">
        <v>433</v>
      </c>
      <c r="C27" s="294">
        <v>392</v>
      </c>
      <c r="D27" s="294">
        <v>89</v>
      </c>
      <c r="E27" s="249" t="s">
        <v>559</v>
      </c>
      <c r="F27" s="249" t="s">
        <v>559</v>
      </c>
      <c r="G27" s="225" t="s">
        <v>735</v>
      </c>
    </row>
    <row r="28" spans="1:7" ht="23.25" customHeight="1">
      <c r="A28" s="221" t="s">
        <v>736</v>
      </c>
      <c r="B28" s="294">
        <v>1079</v>
      </c>
      <c r="C28" s="294">
        <v>740</v>
      </c>
      <c r="D28" s="294">
        <v>401</v>
      </c>
      <c r="E28" s="249" t="s">
        <v>559</v>
      </c>
      <c r="F28" s="249" t="s">
        <v>559</v>
      </c>
      <c r="G28" s="225" t="s">
        <v>737</v>
      </c>
    </row>
    <row r="29" spans="1:7" ht="23.25" customHeight="1">
      <c r="A29" s="221" t="s">
        <v>738</v>
      </c>
      <c r="B29" s="294">
        <v>1216</v>
      </c>
      <c r="C29" s="294">
        <v>945</v>
      </c>
      <c r="D29" s="294">
        <v>949</v>
      </c>
      <c r="E29" s="249" t="s">
        <v>559</v>
      </c>
      <c r="F29" s="249" t="s">
        <v>559</v>
      </c>
      <c r="G29" s="225" t="s">
        <v>739</v>
      </c>
    </row>
    <row r="30" spans="1:7" ht="23.25" customHeight="1">
      <c r="A30" s="221" t="s">
        <v>740</v>
      </c>
      <c r="B30" s="294">
        <v>278</v>
      </c>
      <c r="C30" s="294">
        <v>438</v>
      </c>
      <c r="D30" s="294">
        <v>232</v>
      </c>
      <c r="E30" s="249" t="s">
        <v>559</v>
      </c>
      <c r="F30" s="249" t="s">
        <v>559</v>
      </c>
      <c r="G30" s="225" t="s">
        <v>741</v>
      </c>
    </row>
    <row r="31" spans="1:7" ht="23.25" customHeight="1">
      <c r="A31" s="221" t="s">
        <v>742</v>
      </c>
      <c r="B31" s="294">
        <v>372</v>
      </c>
      <c r="C31" s="294">
        <v>826</v>
      </c>
      <c r="D31" s="294">
        <v>506</v>
      </c>
      <c r="E31" s="249" t="s">
        <v>559</v>
      </c>
      <c r="F31" s="249" t="s">
        <v>559</v>
      </c>
      <c r="G31" s="225" t="s">
        <v>743</v>
      </c>
    </row>
    <row r="32" spans="1:7" ht="23.25" customHeight="1">
      <c r="A32" s="293" t="s">
        <v>1399</v>
      </c>
      <c r="B32" s="294">
        <v>264</v>
      </c>
      <c r="C32" s="294">
        <v>556</v>
      </c>
      <c r="D32" s="91">
        <v>1064</v>
      </c>
      <c r="E32" s="249" t="s">
        <v>559</v>
      </c>
      <c r="F32" s="249" t="s">
        <v>559</v>
      </c>
      <c r="G32" s="225" t="s">
        <v>1400</v>
      </c>
    </row>
    <row r="33" spans="1:7" ht="23.25" customHeight="1">
      <c r="A33" s="221" t="s">
        <v>746</v>
      </c>
      <c r="B33" s="294">
        <v>533</v>
      </c>
      <c r="C33" s="322" t="s">
        <v>559</v>
      </c>
      <c r="D33" s="322" t="s">
        <v>559</v>
      </c>
      <c r="E33" s="249" t="s">
        <v>559</v>
      </c>
      <c r="F33" s="249" t="s">
        <v>559</v>
      </c>
      <c r="G33" s="225" t="s">
        <v>747</v>
      </c>
    </row>
    <row r="34" spans="1:7" ht="5.25" customHeight="1">
      <c r="A34" s="392"/>
    </row>
    <row r="35" spans="1:7" ht="15" customHeight="1">
      <c r="A35" s="702" t="s">
        <v>1404</v>
      </c>
      <c r="B35" s="702"/>
      <c r="C35" s="702"/>
      <c r="D35" s="702"/>
      <c r="E35" s="702"/>
      <c r="F35" s="702"/>
      <c r="G35" s="702"/>
    </row>
  </sheetData>
  <mergeCells count="4">
    <mergeCell ref="A1:G1"/>
    <mergeCell ref="A2:G2"/>
    <mergeCell ref="A3:G3"/>
    <mergeCell ref="A35:G35"/>
  </mergeCells>
  <pageMargins left="0.59055118110236227" right="0.59055118110236227" top="0.78740157480314965" bottom="0.78740157480314965" header="0.31496062992125984" footer="0.31496062992125984"/>
  <pageSetup paperSize="9" scale="95" orientation="portrait" r:id="rId1"/>
  <headerFooter>
    <oddFooter>&amp;C&amp;11 84</oddFooter>
  </headerFooter>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workbookViewId="0">
      <selection sqref="A1:G1"/>
    </sheetView>
  </sheetViews>
  <sheetFormatPr defaultColWidth="5.83203125" defaultRowHeight="12"/>
  <cols>
    <col min="1" max="1" width="24.83203125" customWidth="1"/>
    <col min="2" max="6" width="13.33203125" customWidth="1"/>
    <col min="7" max="7" width="24.83203125" customWidth="1"/>
  </cols>
  <sheetData>
    <row r="1" spans="1:7" ht="19.7" customHeight="1">
      <c r="A1" s="695" t="s">
        <v>1411</v>
      </c>
      <c r="B1" s="695"/>
      <c r="C1" s="695"/>
      <c r="D1" s="695"/>
      <c r="E1" s="695"/>
      <c r="F1" s="695"/>
      <c r="G1" s="695"/>
    </row>
    <row r="2" spans="1:7" ht="19.7" customHeight="1">
      <c r="A2" s="594" t="s">
        <v>1412</v>
      </c>
      <c r="B2" s="594"/>
      <c r="C2" s="594"/>
      <c r="D2" s="594"/>
      <c r="E2" s="594"/>
      <c r="F2" s="594"/>
      <c r="G2" s="594"/>
    </row>
    <row r="3" spans="1:7" ht="19.7" customHeight="1">
      <c r="A3" s="743" t="s">
        <v>1413</v>
      </c>
      <c r="B3" s="743"/>
      <c r="C3" s="743"/>
      <c r="D3" s="743"/>
      <c r="E3" s="743"/>
      <c r="F3" s="743"/>
      <c r="G3" s="743"/>
    </row>
    <row r="4" spans="1:7" ht="19.7" customHeight="1">
      <c r="A4" s="259"/>
      <c r="B4" s="397">
        <v>2010</v>
      </c>
      <c r="C4" s="398">
        <v>2015</v>
      </c>
      <c r="D4" s="399" t="s">
        <v>1398</v>
      </c>
      <c r="E4" s="175">
        <v>2021</v>
      </c>
      <c r="F4" s="175">
        <v>2022</v>
      </c>
      <c r="G4" s="259"/>
    </row>
    <row r="5" spans="1:7" ht="6" customHeight="1">
      <c r="A5" s="91"/>
      <c r="B5" s="91"/>
      <c r="C5" s="91"/>
      <c r="D5" s="91"/>
      <c r="E5" s="91"/>
      <c r="F5" s="91"/>
      <c r="G5" s="91"/>
    </row>
    <row r="6" spans="1:7" ht="24" customHeight="1">
      <c r="A6" s="218" t="s">
        <v>691</v>
      </c>
      <c r="B6" s="251">
        <f>SUM(B7:B33)</f>
        <v>145710.69999999998</v>
      </c>
      <c r="C6" s="251">
        <f>SUM(C8:C32)</f>
        <v>92463.699999999983</v>
      </c>
      <c r="D6" s="251">
        <f>SUM(D8:D32)</f>
        <v>100524.6</v>
      </c>
      <c r="E6" s="281" t="s">
        <v>559</v>
      </c>
      <c r="F6" s="281" t="s">
        <v>559</v>
      </c>
      <c r="G6" s="220" t="s">
        <v>692</v>
      </c>
    </row>
    <row r="7" spans="1:7" ht="36.75" customHeight="1">
      <c r="A7" s="221" t="s">
        <v>693</v>
      </c>
      <c r="B7" s="248">
        <v>199.2</v>
      </c>
      <c r="C7" s="253" t="s">
        <v>559</v>
      </c>
      <c r="D7" s="253" t="s">
        <v>559</v>
      </c>
      <c r="E7" s="253" t="s">
        <v>559</v>
      </c>
      <c r="F7" s="253" t="s">
        <v>559</v>
      </c>
      <c r="G7" s="224" t="s">
        <v>695</v>
      </c>
    </row>
    <row r="8" spans="1:7" ht="23.25" customHeight="1">
      <c r="A8" s="221" t="s">
        <v>696</v>
      </c>
      <c r="B8" s="248">
        <v>460.4</v>
      </c>
      <c r="C8" s="249">
        <v>368.2</v>
      </c>
      <c r="D8" s="249">
        <v>143.1</v>
      </c>
      <c r="E8" s="253" t="s">
        <v>559</v>
      </c>
      <c r="F8" s="253" t="s">
        <v>559</v>
      </c>
      <c r="G8" s="225" t="s">
        <v>697</v>
      </c>
    </row>
    <row r="9" spans="1:7" ht="23.25" customHeight="1">
      <c r="A9" s="221" t="s">
        <v>698</v>
      </c>
      <c r="B9" s="248">
        <v>10</v>
      </c>
      <c r="C9" s="249">
        <v>105.5</v>
      </c>
      <c r="D9" s="249">
        <v>35.1</v>
      </c>
      <c r="E9" s="253" t="s">
        <v>559</v>
      </c>
      <c r="F9" s="253" t="s">
        <v>559</v>
      </c>
      <c r="G9" s="225" t="s">
        <v>699</v>
      </c>
    </row>
    <row r="10" spans="1:7" ht="23.25" customHeight="1">
      <c r="A10" s="221" t="s">
        <v>700</v>
      </c>
      <c r="B10" s="248">
        <v>94274.9</v>
      </c>
      <c r="C10" s="249">
        <v>71495.7</v>
      </c>
      <c r="D10" s="249">
        <v>87132.9</v>
      </c>
      <c r="E10" s="253" t="s">
        <v>559</v>
      </c>
      <c r="F10" s="253" t="s">
        <v>559</v>
      </c>
      <c r="G10" s="225" t="s">
        <v>701</v>
      </c>
    </row>
    <row r="11" spans="1:7" ht="23.25" customHeight="1">
      <c r="A11" s="221" t="s">
        <v>702</v>
      </c>
      <c r="B11" s="248">
        <v>17097.599999999999</v>
      </c>
      <c r="C11" s="249">
        <v>2715.2</v>
      </c>
      <c r="D11" s="249">
        <v>4663.8999999999996</v>
      </c>
      <c r="E11" s="253" t="s">
        <v>559</v>
      </c>
      <c r="F11" s="253" t="s">
        <v>559</v>
      </c>
      <c r="G11" s="225" t="s">
        <v>703</v>
      </c>
    </row>
    <row r="12" spans="1:7" ht="23.25" customHeight="1">
      <c r="A12" s="221" t="s">
        <v>704</v>
      </c>
      <c r="B12" s="248">
        <v>159.9</v>
      </c>
      <c r="C12" s="249">
        <v>79.599999999999994</v>
      </c>
      <c r="D12" s="249">
        <v>33.4</v>
      </c>
      <c r="E12" s="253" t="s">
        <v>559</v>
      </c>
      <c r="F12" s="253" t="s">
        <v>559</v>
      </c>
      <c r="G12" s="225" t="s">
        <v>705</v>
      </c>
    </row>
    <row r="13" spans="1:7" ht="23.25" customHeight="1">
      <c r="A13" s="221" t="s">
        <v>706</v>
      </c>
      <c r="B13" s="248">
        <v>13</v>
      </c>
      <c r="C13" s="249">
        <v>0.9</v>
      </c>
      <c r="D13" s="249">
        <v>0.3</v>
      </c>
      <c r="E13" s="253" t="s">
        <v>559</v>
      </c>
      <c r="F13" s="253" t="s">
        <v>559</v>
      </c>
      <c r="G13" s="225" t="s">
        <v>707</v>
      </c>
    </row>
    <row r="14" spans="1:7" ht="23.25" customHeight="1">
      <c r="A14" s="221" t="s">
        <v>708</v>
      </c>
      <c r="B14" s="248">
        <v>1673.2</v>
      </c>
      <c r="C14" s="249">
        <v>2623.1</v>
      </c>
      <c r="D14" s="249">
        <v>3485.7</v>
      </c>
      <c r="E14" s="253" t="s">
        <v>559</v>
      </c>
      <c r="F14" s="253" t="s">
        <v>559</v>
      </c>
      <c r="G14" s="225" t="s">
        <v>709</v>
      </c>
    </row>
    <row r="15" spans="1:7" ht="23.25" customHeight="1">
      <c r="A15" s="221" t="s">
        <v>710</v>
      </c>
      <c r="B15" s="248">
        <v>605.1</v>
      </c>
      <c r="C15" s="249">
        <v>575.4</v>
      </c>
      <c r="D15" s="249">
        <v>525.29999999999995</v>
      </c>
      <c r="E15" s="253" t="s">
        <v>559</v>
      </c>
      <c r="F15" s="253" t="s">
        <v>559</v>
      </c>
      <c r="G15" s="225" t="s">
        <v>711</v>
      </c>
    </row>
    <row r="16" spans="1:7" ht="23.25" customHeight="1">
      <c r="A16" s="221" t="s">
        <v>712</v>
      </c>
      <c r="B16" s="248">
        <v>1296.9000000000001</v>
      </c>
      <c r="C16" s="249">
        <v>127.3</v>
      </c>
      <c r="D16" s="249">
        <v>18.2</v>
      </c>
      <c r="E16" s="253" t="s">
        <v>559</v>
      </c>
      <c r="F16" s="253" t="s">
        <v>559</v>
      </c>
      <c r="G16" s="225" t="s">
        <v>713</v>
      </c>
    </row>
    <row r="17" spans="1:7" ht="23.25" customHeight="1">
      <c r="A17" s="221" t="s">
        <v>714</v>
      </c>
      <c r="B17" s="248">
        <v>20814.5</v>
      </c>
      <c r="C17" s="249">
        <v>8591</v>
      </c>
      <c r="D17" s="249">
        <v>78.5</v>
      </c>
      <c r="E17" s="253" t="s">
        <v>559</v>
      </c>
      <c r="F17" s="253" t="s">
        <v>559</v>
      </c>
      <c r="G17" s="225" t="s">
        <v>715</v>
      </c>
    </row>
    <row r="18" spans="1:7" ht="23.25" customHeight="1">
      <c r="A18" s="221" t="s">
        <v>716</v>
      </c>
      <c r="B18" s="248">
        <v>3769.5</v>
      </c>
      <c r="C18" s="249">
        <v>265.7</v>
      </c>
      <c r="D18" s="249">
        <v>39.6</v>
      </c>
      <c r="E18" s="253" t="s">
        <v>559</v>
      </c>
      <c r="F18" s="253" t="s">
        <v>559</v>
      </c>
      <c r="G18" s="225" t="s">
        <v>717</v>
      </c>
    </row>
    <row r="19" spans="1:7" ht="23.25" customHeight="1">
      <c r="A19" s="221" t="s">
        <v>718</v>
      </c>
      <c r="B19" s="248">
        <v>48.2</v>
      </c>
      <c r="C19" s="249">
        <v>325.8</v>
      </c>
      <c r="D19" s="249">
        <v>403.2</v>
      </c>
      <c r="E19" s="253" t="s">
        <v>559</v>
      </c>
      <c r="F19" s="253" t="s">
        <v>559</v>
      </c>
      <c r="G19" s="225" t="s">
        <v>719</v>
      </c>
    </row>
    <row r="20" spans="1:7" ht="23.25" customHeight="1">
      <c r="A20" s="221" t="s">
        <v>720</v>
      </c>
      <c r="B20" s="248">
        <v>118.8</v>
      </c>
      <c r="C20" s="249">
        <v>76.3</v>
      </c>
      <c r="D20" s="249">
        <v>88.3</v>
      </c>
      <c r="E20" s="253" t="s">
        <v>559</v>
      </c>
      <c r="F20" s="253" t="s">
        <v>559</v>
      </c>
      <c r="G20" s="225" t="s">
        <v>721</v>
      </c>
    </row>
    <row r="21" spans="1:7" ht="23.25" customHeight="1">
      <c r="A21" s="221" t="s">
        <v>722</v>
      </c>
      <c r="B21" s="248">
        <v>376.8</v>
      </c>
      <c r="C21" s="249">
        <v>10.199999999999999</v>
      </c>
      <c r="D21" s="249">
        <v>1.7</v>
      </c>
      <c r="E21" s="253" t="s">
        <v>559</v>
      </c>
      <c r="F21" s="253" t="s">
        <v>559</v>
      </c>
      <c r="G21" s="225" t="s">
        <v>723</v>
      </c>
    </row>
    <row r="22" spans="1:7" ht="23.25" customHeight="1">
      <c r="A22" s="221" t="s">
        <v>724</v>
      </c>
      <c r="B22" s="248">
        <v>2177.4</v>
      </c>
      <c r="C22" s="249">
        <v>3063.2</v>
      </c>
      <c r="D22" s="249">
        <v>2055.5</v>
      </c>
      <c r="E22" s="253" t="s">
        <v>559</v>
      </c>
      <c r="F22" s="253" t="s">
        <v>559</v>
      </c>
      <c r="G22" s="225" t="s">
        <v>725</v>
      </c>
    </row>
    <row r="23" spans="1:7" ht="23.25" customHeight="1">
      <c r="A23" s="221" t="s">
        <v>726</v>
      </c>
      <c r="B23" s="248">
        <v>119.7</v>
      </c>
      <c r="C23" s="249">
        <v>94</v>
      </c>
      <c r="D23" s="249">
        <v>15</v>
      </c>
      <c r="E23" s="253" t="s">
        <v>559</v>
      </c>
      <c r="F23" s="253" t="s">
        <v>559</v>
      </c>
      <c r="G23" s="225" t="s">
        <v>727</v>
      </c>
    </row>
    <row r="24" spans="1:7" ht="23.25" customHeight="1">
      <c r="A24" s="221" t="s">
        <v>728</v>
      </c>
      <c r="B24" s="248">
        <v>338.8</v>
      </c>
      <c r="C24" s="249">
        <v>187.9</v>
      </c>
      <c r="D24" s="249">
        <v>139.5</v>
      </c>
      <c r="E24" s="253" t="s">
        <v>559</v>
      </c>
      <c r="F24" s="253" t="s">
        <v>559</v>
      </c>
      <c r="G24" s="225" t="s">
        <v>729</v>
      </c>
    </row>
    <row r="25" spans="1:7" ht="23.25" customHeight="1">
      <c r="A25" s="221" t="s">
        <v>730</v>
      </c>
      <c r="B25" s="248">
        <v>149.4</v>
      </c>
      <c r="C25" s="249">
        <v>140.5</v>
      </c>
      <c r="D25" s="249">
        <v>67.400000000000006</v>
      </c>
      <c r="E25" s="253" t="s">
        <v>559</v>
      </c>
      <c r="F25" s="253" t="s">
        <v>559</v>
      </c>
      <c r="G25" s="225" t="s">
        <v>731</v>
      </c>
    </row>
    <row r="26" spans="1:7" ht="23.25" customHeight="1">
      <c r="A26" s="221" t="s">
        <v>732</v>
      </c>
      <c r="B26" s="248">
        <v>525.29999999999995</v>
      </c>
      <c r="C26" s="249">
        <v>283.89999999999998</v>
      </c>
      <c r="D26" s="249">
        <v>247.1</v>
      </c>
      <c r="E26" s="253" t="s">
        <v>559</v>
      </c>
      <c r="F26" s="253" t="s">
        <v>559</v>
      </c>
      <c r="G26" s="225" t="s">
        <v>733</v>
      </c>
    </row>
    <row r="27" spans="1:7" ht="23.25" customHeight="1">
      <c r="A27" s="221" t="s">
        <v>734</v>
      </c>
      <c r="B27" s="248">
        <v>77.2</v>
      </c>
      <c r="C27" s="249">
        <v>66</v>
      </c>
      <c r="D27" s="249">
        <v>24</v>
      </c>
      <c r="E27" s="253" t="s">
        <v>559</v>
      </c>
      <c r="F27" s="253" t="s">
        <v>559</v>
      </c>
      <c r="G27" s="225" t="s">
        <v>735</v>
      </c>
    </row>
    <row r="28" spans="1:7" ht="23.25" customHeight="1">
      <c r="A28" s="221" t="s">
        <v>736</v>
      </c>
      <c r="B28" s="248">
        <v>260.10000000000002</v>
      </c>
      <c r="C28" s="249">
        <v>346</v>
      </c>
      <c r="D28" s="249">
        <v>409.1</v>
      </c>
      <c r="E28" s="253" t="s">
        <v>559</v>
      </c>
      <c r="F28" s="253" t="s">
        <v>559</v>
      </c>
      <c r="G28" s="225" t="s">
        <v>737</v>
      </c>
    </row>
    <row r="29" spans="1:7" ht="23.25" customHeight="1">
      <c r="A29" s="221" t="s">
        <v>738</v>
      </c>
      <c r="B29" s="248">
        <v>980.8</v>
      </c>
      <c r="C29" s="249">
        <v>719.5</v>
      </c>
      <c r="D29" s="249">
        <v>633.6</v>
      </c>
      <c r="E29" s="253" t="s">
        <v>559</v>
      </c>
      <c r="F29" s="253" t="s">
        <v>559</v>
      </c>
      <c r="G29" s="225" t="s">
        <v>739</v>
      </c>
    </row>
    <row r="30" spans="1:7" ht="23.25" customHeight="1">
      <c r="A30" s="221" t="s">
        <v>740</v>
      </c>
      <c r="B30" s="248">
        <v>32.9</v>
      </c>
      <c r="C30" s="249">
        <v>69.099999999999994</v>
      </c>
      <c r="D30" s="249">
        <v>82.6</v>
      </c>
      <c r="E30" s="253" t="s">
        <v>559</v>
      </c>
      <c r="F30" s="253" t="s">
        <v>559</v>
      </c>
      <c r="G30" s="225" t="s">
        <v>741</v>
      </c>
    </row>
    <row r="31" spans="1:7" ht="23.25" customHeight="1">
      <c r="A31" s="221" t="s">
        <v>742</v>
      </c>
      <c r="B31" s="248">
        <v>83.2</v>
      </c>
      <c r="C31" s="249">
        <v>133.5</v>
      </c>
      <c r="D31" s="249">
        <v>73.099999999999994</v>
      </c>
      <c r="E31" s="253" t="s">
        <v>559</v>
      </c>
      <c r="F31" s="253" t="s">
        <v>559</v>
      </c>
      <c r="G31" s="225" t="s">
        <v>743</v>
      </c>
    </row>
    <row r="32" spans="1:7" ht="23.25" customHeight="1">
      <c r="A32" s="293" t="s">
        <v>1399</v>
      </c>
      <c r="B32" s="248">
        <v>15.4</v>
      </c>
      <c r="C32" s="249">
        <v>0.2</v>
      </c>
      <c r="D32" s="249">
        <v>128.5</v>
      </c>
      <c r="E32" s="253" t="s">
        <v>559</v>
      </c>
      <c r="F32" s="253" t="s">
        <v>559</v>
      </c>
      <c r="G32" s="225" t="s">
        <v>1400</v>
      </c>
    </row>
    <row r="33" spans="1:7" ht="23.25" customHeight="1">
      <c r="A33" s="221" t="s">
        <v>746</v>
      </c>
      <c r="B33" s="248">
        <v>32.5</v>
      </c>
      <c r="C33" s="253" t="s">
        <v>559</v>
      </c>
      <c r="D33" s="253" t="s">
        <v>559</v>
      </c>
      <c r="E33" s="253" t="s">
        <v>559</v>
      </c>
      <c r="F33" s="253" t="s">
        <v>559</v>
      </c>
      <c r="G33" s="225" t="s">
        <v>747</v>
      </c>
    </row>
    <row r="34" spans="1:7" ht="6.75" customHeight="1">
      <c r="A34" s="392"/>
    </row>
    <row r="35" spans="1:7" ht="15" customHeight="1">
      <c r="A35" s="702" t="s">
        <v>1404</v>
      </c>
      <c r="B35" s="702"/>
      <c r="C35" s="702"/>
      <c r="D35" s="702"/>
      <c r="E35" s="702"/>
      <c r="F35" s="702"/>
      <c r="G35" s="702"/>
    </row>
  </sheetData>
  <mergeCells count="4">
    <mergeCell ref="A1:G1"/>
    <mergeCell ref="A2:G2"/>
    <mergeCell ref="A3:G3"/>
    <mergeCell ref="A35:G35"/>
  </mergeCells>
  <pageMargins left="0.59055118110236227" right="0.59055118110236227" top="0.78740157480314965" bottom="0.78740157480314965" header="0.31496062992125984" footer="0.31496062992125984"/>
  <pageSetup paperSize="9" scale="95" orientation="portrait" r:id="rId1"/>
  <headerFooter>
    <oddFooter>&amp;C&amp;11 85</oddFooter>
  </headerFooter>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workbookViewId="0">
      <selection sqref="A1:G1"/>
    </sheetView>
  </sheetViews>
  <sheetFormatPr defaultColWidth="5.83203125" defaultRowHeight="12"/>
  <cols>
    <col min="1" max="1" width="24.83203125" customWidth="1"/>
    <col min="2" max="6" width="13.33203125" customWidth="1"/>
    <col min="7" max="7" width="24.83203125" customWidth="1"/>
  </cols>
  <sheetData>
    <row r="1" spans="1:7" ht="19.7" customHeight="1">
      <c r="A1" s="695" t="s">
        <v>1414</v>
      </c>
      <c r="B1" s="695"/>
      <c r="C1" s="695"/>
      <c r="D1" s="695"/>
      <c r="E1" s="695"/>
      <c r="F1" s="695"/>
      <c r="G1" s="695"/>
    </row>
    <row r="2" spans="1:7" ht="19.7" customHeight="1">
      <c r="A2" s="594" t="s">
        <v>1415</v>
      </c>
      <c r="B2" s="594"/>
      <c r="C2" s="594"/>
      <c r="D2" s="594"/>
      <c r="E2" s="594"/>
      <c r="F2" s="594"/>
      <c r="G2" s="594"/>
    </row>
    <row r="3" spans="1:7" ht="19.7" customHeight="1">
      <c r="A3" s="743" t="s">
        <v>1413</v>
      </c>
      <c r="B3" s="743"/>
      <c r="C3" s="743"/>
      <c r="D3" s="743"/>
      <c r="E3" s="743"/>
      <c r="F3" s="743"/>
      <c r="G3" s="743"/>
    </row>
    <row r="4" spans="1:7" ht="19.7" customHeight="1">
      <c r="A4" s="259"/>
      <c r="B4" s="397">
        <v>2010</v>
      </c>
      <c r="C4" s="398">
        <v>2015</v>
      </c>
      <c r="D4" s="399" t="s">
        <v>1398</v>
      </c>
      <c r="E4" s="175">
        <v>2021</v>
      </c>
      <c r="F4" s="175">
        <v>2022</v>
      </c>
      <c r="G4" s="259"/>
    </row>
    <row r="5" spans="1:7" ht="6" customHeight="1">
      <c r="A5" s="91"/>
      <c r="B5" s="91"/>
      <c r="C5" s="91"/>
      <c r="D5" s="91"/>
      <c r="E5" s="91"/>
      <c r="F5" s="91"/>
      <c r="G5" s="91"/>
    </row>
    <row r="6" spans="1:7" ht="24" customHeight="1">
      <c r="A6" s="218" t="s">
        <v>691</v>
      </c>
      <c r="B6" s="251">
        <f>SUM(B7:B33)</f>
        <v>642.4</v>
      </c>
      <c r="C6" s="251">
        <f>SUM(C8:C32)</f>
        <v>314.50000000000006</v>
      </c>
      <c r="D6" s="251">
        <f>SUM(D8:D32)</f>
        <v>228.2</v>
      </c>
      <c r="E6" s="281" t="s">
        <v>559</v>
      </c>
      <c r="F6" s="281" t="s">
        <v>559</v>
      </c>
      <c r="G6" s="220" t="s">
        <v>692</v>
      </c>
    </row>
    <row r="7" spans="1:7" ht="36.75" customHeight="1">
      <c r="A7" s="221" t="s">
        <v>693</v>
      </c>
      <c r="B7" s="401">
        <v>29.1</v>
      </c>
      <c r="C7" s="253" t="s">
        <v>559</v>
      </c>
      <c r="D7" s="253" t="s">
        <v>559</v>
      </c>
      <c r="E7" s="253" t="s">
        <v>559</v>
      </c>
      <c r="F7" s="253" t="s">
        <v>559</v>
      </c>
      <c r="G7" s="224" t="s">
        <v>695</v>
      </c>
    </row>
    <row r="8" spans="1:7" ht="23.25" customHeight="1">
      <c r="A8" s="221" t="s">
        <v>696</v>
      </c>
      <c r="B8" s="401">
        <v>0.1</v>
      </c>
      <c r="C8" s="249">
        <v>0.1</v>
      </c>
      <c r="D8" s="249">
        <v>0</v>
      </c>
      <c r="E8" s="253" t="s">
        <v>559</v>
      </c>
      <c r="F8" s="253" t="s">
        <v>559</v>
      </c>
      <c r="G8" s="225" t="s">
        <v>697</v>
      </c>
    </row>
    <row r="9" spans="1:7" ht="23.25" customHeight="1">
      <c r="A9" s="221" t="s">
        <v>698</v>
      </c>
      <c r="B9" s="401">
        <v>0.2</v>
      </c>
      <c r="C9" s="249">
        <v>0.1</v>
      </c>
      <c r="D9" s="249">
        <v>0.1</v>
      </c>
      <c r="E9" s="253" t="s">
        <v>559</v>
      </c>
      <c r="F9" s="253" t="s">
        <v>559</v>
      </c>
      <c r="G9" s="225" t="s">
        <v>699</v>
      </c>
    </row>
    <row r="10" spans="1:7" ht="23.25" customHeight="1">
      <c r="A10" s="221" t="s">
        <v>700</v>
      </c>
      <c r="B10" s="401">
        <v>126.6</v>
      </c>
      <c r="C10" s="249">
        <v>52.4</v>
      </c>
      <c r="D10" s="249">
        <v>18</v>
      </c>
      <c r="E10" s="253" t="s">
        <v>559</v>
      </c>
      <c r="F10" s="253" t="s">
        <v>559</v>
      </c>
      <c r="G10" s="225" t="s">
        <v>701</v>
      </c>
    </row>
    <row r="11" spans="1:7" ht="23.25" customHeight="1">
      <c r="A11" s="221" t="s">
        <v>702</v>
      </c>
      <c r="B11" s="402">
        <v>82</v>
      </c>
      <c r="C11" s="249">
        <v>92.3</v>
      </c>
      <c r="D11" s="249">
        <v>70.7</v>
      </c>
      <c r="E11" s="253" t="s">
        <v>559</v>
      </c>
      <c r="F11" s="253" t="s">
        <v>559</v>
      </c>
      <c r="G11" s="225" t="s">
        <v>703</v>
      </c>
    </row>
    <row r="12" spans="1:7" ht="23.25" customHeight="1">
      <c r="A12" s="221" t="s">
        <v>704</v>
      </c>
      <c r="B12" s="401">
        <v>0.8</v>
      </c>
      <c r="C12" s="249">
        <v>0.2</v>
      </c>
      <c r="D12" s="249">
        <v>0.9</v>
      </c>
      <c r="E12" s="253" t="s">
        <v>559</v>
      </c>
      <c r="F12" s="253" t="s">
        <v>559</v>
      </c>
      <c r="G12" s="225" t="s">
        <v>705</v>
      </c>
    </row>
    <row r="13" spans="1:7" ht="23.25" customHeight="1">
      <c r="A13" s="221" t="s">
        <v>706</v>
      </c>
      <c r="B13" s="401">
        <v>0.2</v>
      </c>
      <c r="C13" s="249">
        <v>0</v>
      </c>
      <c r="D13" s="249">
        <v>0</v>
      </c>
      <c r="E13" s="253" t="s">
        <v>559</v>
      </c>
      <c r="F13" s="253" t="s">
        <v>559</v>
      </c>
      <c r="G13" s="225" t="s">
        <v>707</v>
      </c>
    </row>
    <row r="14" spans="1:7" ht="23.25" customHeight="1">
      <c r="A14" s="221" t="s">
        <v>708</v>
      </c>
      <c r="B14" s="401">
        <v>12.1</v>
      </c>
      <c r="C14" s="249">
        <v>7.6</v>
      </c>
      <c r="D14" s="249">
        <v>9.5</v>
      </c>
      <c r="E14" s="253" t="s">
        <v>559</v>
      </c>
      <c r="F14" s="253" t="s">
        <v>559</v>
      </c>
      <c r="G14" s="225" t="s">
        <v>709</v>
      </c>
    </row>
    <row r="15" spans="1:7" ht="23.25" customHeight="1">
      <c r="A15" s="221" t="s">
        <v>710</v>
      </c>
      <c r="B15" s="401">
        <v>1.7</v>
      </c>
      <c r="C15" s="249">
        <v>3.4</v>
      </c>
      <c r="D15" s="249">
        <v>0</v>
      </c>
      <c r="E15" s="253" t="s">
        <v>559</v>
      </c>
      <c r="F15" s="253" t="s">
        <v>559</v>
      </c>
      <c r="G15" s="225" t="s">
        <v>711</v>
      </c>
    </row>
    <row r="16" spans="1:7" ht="23.25" customHeight="1">
      <c r="A16" s="221" t="s">
        <v>712</v>
      </c>
      <c r="B16" s="401">
        <v>0.4</v>
      </c>
      <c r="C16" s="249">
        <v>15.8</v>
      </c>
      <c r="D16" s="249">
        <v>0</v>
      </c>
      <c r="E16" s="253" t="s">
        <v>559</v>
      </c>
      <c r="F16" s="253" t="s">
        <v>559</v>
      </c>
      <c r="G16" s="225" t="s">
        <v>713</v>
      </c>
    </row>
    <row r="17" spans="1:7" ht="23.25" customHeight="1">
      <c r="A17" s="221" t="s">
        <v>714</v>
      </c>
      <c r="B17" s="401">
        <v>1.4</v>
      </c>
      <c r="C17" s="249">
        <v>1</v>
      </c>
      <c r="D17" s="249">
        <v>0.4</v>
      </c>
      <c r="E17" s="253" t="s">
        <v>559</v>
      </c>
      <c r="F17" s="253" t="s">
        <v>559</v>
      </c>
      <c r="G17" s="225" t="s">
        <v>715</v>
      </c>
    </row>
    <row r="18" spans="1:7" ht="23.25" customHeight="1">
      <c r="A18" s="221" t="s">
        <v>716</v>
      </c>
      <c r="B18" s="401">
        <v>2.5</v>
      </c>
      <c r="C18" s="249">
        <v>0.1</v>
      </c>
      <c r="D18" s="249">
        <v>0.1</v>
      </c>
      <c r="E18" s="253" t="s">
        <v>559</v>
      </c>
      <c r="F18" s="253" t="s">
        <v>559</v>
      </c>
      <c r="G18" s="225" t="s">
        <v>717</v>
      </c>
    </row>
    <row r="19" spans="1:7" ht="23.25" customHeight="1">
      <c r="A19" s="221" t="s">
        <v>718</v>
      </c>
      <c r="B19" s="401">
        <v>0.7</v>
      </c>
      <c r="C19" s="249">
        <v>0</v>
      </c>
      <c r="D19" s="249">
        <v>0.1</v>
      </c>
      <c r="E19" s="253" t="s">
        <v>559</v>
      </c>
      <c r="F19" s="253" t="s">
        <v>559</v>
      </c>
      <c r="G19" s="225" t="s">
        <v>719</v>
      </c>
    </row>
    <row r="20" spans="1:7" ht="23.25" customHeight="1">
      <c r="A20" s="221" t="s">
        <v>720</v>
      </c>
      <c r="B20" s="401">
        <v>81.2</v>
      </c>
      <c r="C20" s="249">
        <v>39.200000000000003</v>
      </c>
      <c r="D20" s="249">
        <v>12.9</v>
      </c>
      <c r="E20" s="253" t="s">
        <v>559</v>
      </c>
      <c r="F20" s="253" t="s">
        <v>559</v>
      </c>
      <c r="G20" s="225" t="s">
        <v>721</v>
      </c>
    </row>
    <row r="21" spans="1:7" ht="23.25" customHeight="1">
      <c r="A21" s="221" t="s">
        <v>722</v>
      </c>
      <c r="B21" s="401">
        <v>0.3</v>
      </c>
      <c r="C21" s="249">
        <v>0</v>
      </c>
      <c r="D21" s="249">
        <v>0</v>
      </c>
      <c r="E21" s="253" t="s">
        <v>559</v>
      </c>
      <c r="F21" s="253" t="s">
        <v>559</v>
      </c>
      <c r="G21" s="225" t="s">
        <v>723</v>
      </c>
    </row>
    <row r="22" spans="1:7" ht="23.25" customHeight="1">
      <c r="A22" s="221" t="s">
        <v>724</v>
      </c>
      <c r="B22" s="401">
        <v>135.69999999999999</v>
      </c>
      <c r="C22" s="249">
        <v>3.4</v>
      </c>
      <c r="D22" s="249">
        <v>5.4</v>
      </c>
      <c r="E22" s="253" t="s">
        <v>559</v>
      </c>
      <c r="F22" s="253" t="s">
        <v>559</v>
      </c>
      <c r="G22" s="225" t="s">
        <v>725</v>
      </c>
    </row>
    <row r="23" spans="1:7" ht="23.25" customHeight="1">
      <c r="A23" s="221" t="s">
        <v>726</v>
      </c>
      <c r="B23" s="401">
        <v>0.3</v>
      </c>
      <c r="C23" s="249">
        <v>0.2</v>
      </c>
      <c r="D23" s="249">
        <v>0.1</v>
      </c>
      <c r="E23" s="253" t="s">
        <v>559</v>
      </c>
      <c r="F23" s="253" t="s">
        <v>559</v>
      </c>
      <c r="G23" s="225" t="s">
        <v>727</v>
      </c>
    </row>
    <row r="24" spans="1:7" ht="23.25" customHeight="1">
      <c r="A24" s="221" t="s">
        <v>728</v>
      </c>
      <c r="B24" s="401">
        <v>70.3</v>
      </c>
      <c r="C24" s="249">
        <v>48.7</v>
      </c>
      <c r="D24" s="249">
        <v>90.1</v>
      </c>
      <c r="E24" s="253" t="s">
        <v>559</v>
      </c>
      <c r="F24" s="253" t="s">
        <v>559</v>
      </c>
      <c r="G24" s="225" t="s">
        <v>729</v>
      </c>
    </row>
    <row r="25" spans="1:7" ht="23.25" customHeight="1">
      <c r="A25" s="221" t="s">
        <v>730</v>
      </c>
      <c r="B25" s="401">
        <v>12.3</v>
      </c>
      <c r="C25" s="249">
        <v>11.1</v>
      </c>
      <c r="D25" s="249">
        <v>8.1</v>
      </c>
      <c r="E25" s="253" t="s">
        <v>559</v>
      </c>
      <c r="F25" s="253" t="s">
        <v>559</v>
      </c>
      <c r="G25" s="225" t="s">
        <v>731</v>
      </c>
    </row>
    <row r="26" spans="1:7" ht="23.25" customHeight="1">
      <c r="A26" s="221" t="s">
        <v>732</v>
      </c>
      <c r="B26" s="401">
        <v>29.8</v>
      </c>
      <c r="C26" s="249">
        <v>9.1</v>
      </c>
      <c r="D26" s="249">
        <v>5.2</v>
      </c>
      <c r="E26" s="253" t="s">
        <v>559</v>
      </c>
      <c r="F26" s="253" t="s">
        <v>559</v>
      </c>
      <c r="G26" s="225" t="s">
        <v>733</v>
      </c>
    </row>
    <row r="27" spans="1:7" ht="23.25" customHeight="1">
      <c r="A27" s="221" t="s">
        <v>734</v>
      </c>
      <c r="B27" s="401">
        <v>52.1</v>
      </c>
      <c r="C27" s="249">
        <v>29.5</v>
      </c>
      <c r="D27" s="249">
        <v>4.7</v>
      </c>
      <c r="E27" s="253" t="s">
        <v>559</v>
      </c>
      <c r="F27" s="253" t="s">
        <v>559</v>
      </c>
      <c r="G27" s="225" t="s">
        <v>735</v>
      </c>
    </row>
    <row r="28" spans="1:7" ht="23.25" customHeight="1">
      <c r="A28" s="221" t="s">
        <v>736</v>
      </c>
      <c r="B28" s="401">
        <v>0.2</v>
      </c>
      <c r="C28" s="249">
        <v>0</v>
      </c>
      <c r="D28" s="249">
        <v>0</v>
      </c>
      <c r="E28" s="253" t="s">
        <v>559</v>
      </c>
      <c r="F28" s="253" t="s">
        <v>559</v>
      </c>
      <c r="G28" s="225" t="s">
        <v>737</v>
      </c>
    </row>
    <row r="29" spans="1:7" ht="23.25" customHeight="1">
      <c r="A29" s="221" t="s">
        <v>738</v>
      </c>
      <c r="B29" s="401">
        <v>0.1</v>
      </c>
      <c r="C29" s="249">
        <v>0</v>
      </c>
      <c r="D29" s="249">
        <v>0</v>
      </c>
      <c r="E29" s="253" t="s">
        <v>559</v>
      </c>
      <c r="F29" s="253" t="s">
        <v>559</v>
      </c>
      <c r="G29" s="225" t="s">
        <v>739</v>
      </c>
    </row>
    <row r="30" spans="1:7" ht="23.25" customHeight="1">
      <c r="A30" s="221" t="s">
        <v>740</v>
      </c>
      <c r="B30" s="402">
        <v>0</v>
      </c>
      <c r="C30" s="249">
        <v>0</v>
      </c>
      <c r="D30" s="249">
        <v>0</v>
      </c>
      <c r="E30" s="253" t="s">
        <v>559</v>
      </c>
      <c r="F30" s="253" t="s">
        <v>559</v>
      </c>
      <c r="G30" s="225" t="s">
        <v>741</v>
      </c>
    </row>
    <row r="31" spans="1:7" ht="23.25" customHeight="1">
      <c r="A31" s="221" t="s">
        <v>742</v>
      </c>
      <c r="B31" s="402">
        <v>1</v>
      </c>
      <c r="C31" s="249">
        <v>0.2</v>
      </c>
      <c r="D31" s="249">
        <v>0.1</v>
      </c>
      <c r="E31" s="253" t="s">
        <v>559</v>
      </c>
      <c r="F31" s="253" t="s">
        <v>559</v>
      </c>
      <c r="G31" s="225" t="s">
        <v>743</v>
      </c>
    </row>
    <row r="32" spans="1:7" ht="23.25" customHeight="1">
      <c r="A32" s="293" t="s">
        <v>1399</v>
      </c>
      <c r="B32" s="401">
        <v>0.4</v>
      </c>
      <c r="C32" s="249">
        <v>0.1</v>
      </c>
      <c r="D32" s="249">
        <v>1.8</v>
      </c>
      <c r="E32" s="253" t="s">
        <v>559</v>
      </c>
      <c r="F32" s="253" t="s">
        <v>559</v>
      </c>
      <c r="G32" s="225" t="s">
        <v>1400</v>
      </c>
    </row>
    <row r="33" spans="1:7" ht="23.25" customHeight="1">
      <c r="A33" s="221" t="s">
        <v>746</v>
      </c>
      <c r="B33" s="401">
        <v>0.9</v>
      </c>
      <c r="C33" s="253" t="s">
        <v>559</v>
      </c>
      <c r="D33" s="253" t="s">
        <v>559</v>
      </c>
      <c r="E33" s="253" t="s">
        <v>559</v>
      </c>
      <c r="F33" s="253" t="s">
        <v>559</v>
      </c>
      <c r="G33" s="225" t="s">
        <v>747</v>
      </c>
    </row>
    <row r="34" spans="1:7" ht="6.75" customHeight="1">
      <c r="A34" s="392"/>
    </row>
    <row r="35" spans="1:7" ht="15" customHeight="1">
      <c r="A35" s="702" t="s">
        <v>1404</v>
      </c>
      <c r="B35" s="702"/>
      <c r="C35" s="702"/>
      <c r="D35" s="702"/>
      <c r="E35" s="702"/>
      <c r="F35" s="702"/>
      <c r="G35" s="702"/>
    </row>
  </sheetData>
  <mergeCells count="4">
    <mergeCell ref="A1:G1"/>
    <mergeCell ref="A2:G2"/>
    <mergeCell ref="A3:G3"/>
    <mergeCell ref="A35:G35"/>
  </mergeCells>
  <pageMargins left="0.59055118110236227" right="0.59055118110236227" top="0.78740157480314965" bottom="0.78740157480314965" header="0.31496062992125984" footer="0.31496062992125984"/>
  <pageSetup paperSize="9" scale="95" orientation="portrait" r:id="rId1"/>
  <headerFooter>
    <oddFooter>&amp;C&amp;11 86</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zoomScaleNormal="100" zoomScalePageLayoutView="98" workbookViewId="0">
      <selection sqref="A1:F1"/>
    </sheetView>
  </sheetViews>
  <sheetFormatPr defaultColWidth="5.83203125" defaultRowHeight="12.75"/>
  <cols>
    <col min="1" max="1" width="32.1640625" style="114" customWidth="1"/>
    <col min="2" max="2" width="13.6640625" style="114" customWidth="1"/>
    <col min="3" max="3" width="18.5" style="114" customWidth="1"/>
    <col min="4" max="4" width="8.6640625" style="114" customWidth="1"/>
    <col min="5" max="5" width="13.33203125" style="114" customWidth="1"/>
    <col min="6" max="6" width="2.83203125" style="114" customWidth="1"/>
    <col min="7" max="7" width="34" style="114" customWidth="1"/>
    <col min="8" max="16384" width="5.83203125" style="114"/>
  </cols>
  <sheetData>
    <row r="1" spans="1:7" ht="19.7" customHeight="1">
      <c r="A1" s="607" t="s">
        <v>572</v>
      </c>
      <c r="B1" s="607"/>
      <c r="C1" s="607"/>
      <c r="D1" s="607"/>
      <c r="E1" s="607"/>
      <c r="F1" s="607"/>
      <c r="G1" s="108"/>
    </row>
    <row r="2" spans="1:7" ht="19.7" customHeight="1">
      <c r="A2" s="615" t="s">
        <v>573</v>
      </c>
      <c r="B2" s="638"/>
      <c r="C2" s="638"/>
      <c r="D2" s="638"/>
      <c r="E2" s="638"/>
      <c r="F2" s="638"/>
      <c r="G2" s="638"/>
    </row>
    <row r="3" spans="1:7" ht="6.75" customHeight="1">
      <c r="A3" s="142"/>
      <c r="B3" s="142"/>
      <c r="C3" s="142"/>
      <c r="D3" s="142"/>
      <c r="E3" s="142"/>
      <c r="F3" s="142"/>
      <c r="G3" s="108"/>
    </row>
    <row r="4" spans="1:7" ht="36" customHeight="1">
      <c r="A4" s="131" t="s">
        <v>574</v>
      </c>
      <c r="B4" s="639" t="s">
        <v>575</v>
      </c>
      <c r="C4" s="640"/>
      <c r="D4" s="641" t="s">
        <v>576</v>
      </c>
      <c r="E4" s="642"/>
      <c r="F4" s="641" t="s">
        <v>577</v>
      </c>
      <c r="G4" s="645"/>
    </row>
    <row r="5" spans="1:7" ht="19.7" customHeight="1">
      <c r="A5" s="143"/>
      <c r="B5" s="119" t="s">
        <v>578</v>
      </c>
      <c r="C5" s="96" t="s">
        <v>579</v>
      </c>
      <c r="D5" s="643"/>
      <c r="E5" s="644"/>
      <c r="F5" s="144"/>
      <c r="G5" s="144"/>
    </row>
    <row r="6" spans="1:7" ht="19.7" customHeight="1">
      <c r="A6" s="145"/>
      <c r="B6" s="143" t="s">
        <v>580</v>
      </c>
      <c r="C6" s="146" t="s">
        <v>581</v>
      </c>
      <c r="D6" s="147"/>
      <c r="E6" s="148"/>
      <c r="F6" s="85"/>
      <c r="G6" s="85"/>
    </row>
    <row r="7" spans="1:7" ht="22.5" customHeight="1">
      <c r="A7" s="636" t="s">
        <v>582</v>
      </c>
      <c r="B7" s="637"/>
      <c r="C7" s="637"/>
      <c r="D7" s="637"/>
      <c r="E7" s="637"/>
      <c r="F7" s="637"/>
      <c r="G7" s="637"/>
    </row>
    <row r="8" spans="1:7" ht="19.7" customHeight="1">
      <c r="A8" s="85" t="s">
        <v>583</v>
      </c>
      <c r="B8" s="85">
        <v>941</v>
      </c>
      <c r="C8" s="85">
        <v>99</v>
      </c>
      <c r="D8" s="605">
        <v>7</v>
      </c>
      <c r="E8" s="613"/>
      <c r="F8" s="603" t="s">
        <v>555</v>
      </c>
      <c r="G8" s="603"/>
    </row>
    <row r="9" spans="1:7" ht="19.7" customHeight="1">
      <c r="A9" s="85" t="s">
        <v>584</v>
      </c>
      <c r="B9" s="85">
        <v>1410</v>
      </c>
      <c r="C9" s="85">
        <v>59</v>
      </c>
      <c r="D9" s="605">
        <v>5</v>
      </c>
      <c r="E9" s="613"/>
      <c r="F9" s="603" t="s">
        <v>555</v>
      </c>
      <c r="G9" s="603"/>
    </row>
    <row r="10" spans="1:7" ht="19.7" customHeight="1">
      <c r="A10" s="85" t="s">
        <v>585</v>
      </c>
      <c r="B10" s="85">
        <v>136</v>
      </c>
      <c r="C10" s="85">
        <v>24.2</v>
      </c>
      <c r="D10" s="605">
        <v>58.4</v>
      </c>
      <c r="E10" s="613"/>
      <c r="F10" s="603" t="s">
        <v>586</v>
      </c>
      <c r="G10" s="603"/>
    </row>
    <row r="11" spans="1:7" ht="19.7" customHeight="1">
      <c r="A11" s="85" t="s">
        <v>587</v>
      </c>
      <c r="B11" s="85">
        <v>4300</v>
      </c>
      <c r="C11" s="149" t="s">
        <v>588</v>
      </c>
      <c r="D11" s="605">
        <v>7</v>
      </c>
      <c r="E11" s="613"/>
      <c r="F11" s="603" t="s">
        <v>555</v>
      </c>
      <c r="G11" s="603"/>
    </row>
    <row r="12" spans="1:7" ht="19.7" customHeight="1">
      <c r="A12" s="85" t="s">
        <v>589</v>
      </c>
      <c r="B12" s="85">
        <v>5550</v>
      </c>
      <c r="C12" s="150">
        <v>207</v>
      </c>
      <c r="D12" s="605">
        <v>3.5</v>
      </c>
      <c r="E12" s="613"/>
      <c r="F12" s="603" t="s">
        <v>555</v>
      </c>
      <c r="G12" s="603"/>
    </row>
    <row r="13" spans="1:7" ht="22.5" customHeight="1">
      <c r="A13" s="635" t="s">
        <v>590</v>
      </c>
      <c r="B13" s="635"/>
      <c r="C13" s="635"/>
      <c r="D13" s="635"/>
      <c r="E13" s="635"/>
      <c r="F13" s="635"/>
      <c r="G13" s="635"/>
    </row>
    <row r="14" spans="1:7" ht="22.5" customHeight="1">
      <c r="A14" s="633" t="s">
        <v>591</v>
      </c>
      <c r="B14" s="633"/>
      <c r="C14" s="633"/>
      <c r="D14" s="633"/>
      <c r="E14" s="633"/>
      <c r="F14" s="633"/>
      <c r="G14" s="633"/>
    </row>
    <row r="15" spans="1:7" ht="36.75" customHeight="1">
      <c r="A15" s="151" t="s">
        <v>592</v>
      </c>
      <c r="B15" s="85">
        <v>239000</v>
      </c>
      <c r="C15" s="85">
        <v>922</v>
      </c>
      <c r="D15" s="605">
        <v>14.5</v>
      </c>
      <c r="E15" s="613"/>
      <c r="F15" s="612" t="s">
        <v>593</v>
      </c>
      <c r="G15" s="603"/>
    </row>
    <row r="16" spans="1:7" ht="36.75" customHeight="1">
      <c r="A16" s="85" t="s">
        <v>594</v>
      </c>
      <c r="B16" s="85">
        <v>336000</v>
      </c>
      <c r="C16" s="85">
        <v>569</v>
      </c>
      <c r="D16" s="605">
        <v>21</v>
      </c>
      <c r="E16" s="613"/>
      <c r="F16" s="612" t="s">
        <v>595</v>
      </c>
      <c r="G16" s="603"/>
    </row>
    <row r="17" spans="1:7" ht="51" customHeight="1">
      <c r="A17" s="88" t="s">
        <v>596</v>
      </c>
      <c r="B17" s="85">
        <v>378000</v>
      </c>
      <c r="C17" s="85">
        <v>2250</v>
      </c>
      <c r="D17" s="605">
        <v>25</v>
      </c>
      <c r="E17" s="613"/>
      <c r="F17" s="612" t="s">
        <v>597</v>
      </c>
      <c r="G17" s="603"/>
    </row>
    <row r="18" spans="1:7" ht="65.099999999999994" customHeight="1">
      <c r="A18" s="88" t="s">
        <v>598</v>
      </c>
      <c r="B18" s="85">
        <v>424000</v>
      </c>
      <c r="C18" s="85">
        <v>567</v>
      </c>
      <c r="D18" s="605">
        <v>16</v>
      </c>
      <c r="E18" s="613"/>
      <c r="F18" s="612" t="s">
        <v>599</v>
      </c>
      <c r="G18" s="603"/>
    </row>
    <row r="19" spans="1:7" ht="39.6" customHeight="1">
      <c r="A19" s="85" t="s">
        <v>600</v>
      </c>
      <c r="B19" s="85">
        <v>463000</v>
      </c>
      <c r="C19" s="85">
        <v>400</v>
      </c>
      <c r="D19" s="605">
        <v>53</v>
      </c>
      <c r="E19" s="613"/>
      <c r="F19" s="612" t="s">
        <v>601</v>
      </c>
      <c r="G19" s="603"/>
    </row>
    <row r="20" spans="1:7" ht="51" customHeight="1">
      <c r="A20" s="85" t="s">
        <v>602</v>
      </c>
      <c r="B20" s="85">
        <v>482000</v>
      </c>
      <c r="C20" s="85">
        <v>2150</v>
      </c>
      <c r="D20" s="605">
        <v>24</v>
      </c>
      <c r="E20" s="613"/>
      <c r="F20" s="612" t="s">
        <v>603</v>
      </c>
      <c r="G20" s="603"/>
    </row>
    <row r="21" spans="1:7" ht="22.5" customHeight="1">
      <c r="A21" s="633" t="s">
        <v>604</v>
      </c>
      <c r="B21" s="633"/>
      <c r="C21" s="633"/>
      <c r="D21" s="633"/>
      <c r="E21" s="633"/>
      <c r="F21" s="633"/>
      <c r="G21" s="633"/>
    </row>
    <row r="22" spans="1:7" ht="39.6" customHeight="1">
      <c r="A22" s="88" t="s">
        <v>605</v>
      </c>
      <c r="B22" s="85">
        <v>40500</v>
      </c>
      <c r="C22" s="85">
        <v>142</v>
      </c>
      <c r="D22" s="605" t="s">
        <v>559</v>
      </c>
      <c r="E22" s="613"/>
      <c r="F22" s="612" t="s">
        <v>606</v>
      </c>
      <c r="G22" s="612"/>
    </row>
    <row r="23" spans="1:7" ht="39.6" customHeight="1">
      <c r="A23" s="88" t="s">
        <v>607</v>
      </c>
      <c r="B23" s="85">
        <v>41320</v>
      </c>
      <c r="C23" s="85">
        <v>6.1</v>
      </c>
      <c r="D23" s="605" t="s">
        <v>559</v>
      </c>
      <c r="E23" s="613"/>
      <c r="F23" s="612"/>
      <c r="G23" s="612"/>
    </row>
    <row r="24" spans="1:7" ht="6.75" customHeight="1">
      <c r="A24" s="88"/>
      <c r="B24" s="85"/>
      <c r="C24" s="85"/>
      <c r="D24" s="152"/>
      <c r="E24" s="85"/>
      <c r="F24" s="153"/>
      <c r="G24" s="153"/>
    </row>
    <row r="25" spans="1:7" ht="15.6" customHeight="1">
      <c r="A25" s="634" t="s">
        <v>2135</v>
      </c>
      <c r="B25" s="632"/>
      <c r="C25" s="632"/>
      <c r="D25" s="632"/>
      <c r="E25" s="632"/>
      <c r="F25" s="632"/>
      <c r="G25" s="108"/>
    </row>
    <row r="26" spans="1:7" ht="15.6" customHeight="1">
      <c r="A26" s="632" t="s">
        <v>608</v>
      </c>
      <c r="B26" s="632"/>
      <c r="C26" s="632"/>
      <c r="D26" s="632"/>
      <c r="E26" s="632"/>
      <c r="F26" s="632"/>
      <c r="G26" s="632"/>
    </row>
    <row r="27" spans="1:7" ht="14.25" customHeight="1">
      <c r="A27" s="108"/>
      <c r="B27" s="108"/>
      <c r="C27" s="154"/>
      <c r="D27" s="155"/>
      <c r="E27" s="108"/>
      <c r="F27" s="108"/>
      <c r="G27" s="108"/>
    </row>
  </sheetData>
  <mergeCells count="36">
    <mergeCell ref="A7:G7"/>
    <mergeCell ref="A1:F1"/>
    <mergeCell ref="A2:G2"/>
    <mergeCell ref="B4:C4"/>
    <mergeCell ref="D4:E5"/>
    <mergeCell ref="F4:G4"/>
    <mergeCell ref="A14:G14"/>
    <mergeCell ref="D8:E8"/>
    <mergeCell ref="F8:G8"/>
    <mergeCell ref="D9:E9"/>
    <mergeCell ref="F9:G9"/>
    <mergeCell ref="D10:E10"/>
    <mergeCell ref="F10:G10"/>
    <mergeCell ref="D11:E11"/>
    <mergeCell ref="F11:G11"/>
    <mergeCell ref="D12:E12"/>
    <mergeCell ref="F12:G12"/>
    <mergeCell ref="A13:G13"/>
    <mergeCell ref="D15:E15"/>
    <mergeCell ref="F15:G15"/>
    <mergeCell ref="D16:E16"/>
    <mergeCell ref="F16:G16"/>
    <mergeCell ref="D17:E17"/>
    <mergeCell ref="F17:G17"/>
    <mergeCell ref="A26:G26"/>
    <mergeCell ref="D18:E18"/>
    <mergeCell ref="F18:G18"/>
    <mergeCell ref="D19:E19"/>
    <mergeCell ref="F19:G19"/>
    <mergeCell ref="D20:E20"/>
    <mergeCell ref="F20:G20"/>
    <mergeCell ref="A21:G21"/>
    <mergeCell ref="D22:E22"/>
    <mergeCell ref="F22:G23"/>
    <mergeCell ref="D23:E23"/>
    <mergeCell ref="A25:F25"/>
  </mergeCells>
  <pageMargins left="0.39370078740157483" right="0.39370078740157483" top="0.78740157480314965" bottom="0.78740157480314965" header="0.31496062992125984" footer="0.31496062992125984"/>
  <pageSetup paperSize="9" scale="95" orientation="portrait" r:id="rId1"/>
  <headerFooter alignWithMargins="0">
    <oddFooter>&amp;C&amp;11 15</oddFooter>
  </headerFooter>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workbookViewId="0">
      <selection sqref="A1:G1"/>
    </sheetView>
  </sheetViews>
  <sheetFormatPr defaultColWidth="5.83203125" defaultRowHeight="12"/>
  <cols>
    <col min="1" max="1" width="24.83203125" customWidth="1"/>
    <col min="2" max="6" width="13.33203125" customWidth="1"/>
    <col min="7" max="7" width="24.83203125" customWidth="1"/>
  </cols>
  <sheetData>
    <row r="1" spans="1:7" ht="19.7" customHeight="1">
      <c r="A1" s="695" t="s">
        <v>1416</v>
      </c>
      <c r="B1" s="695"/>
      <c r="C1" s="695"/>
      <c r="D1" s="695"/>
      <c r="E1" s="695"/>
      <c r="F1" s="695"/>
      <c r="G1" s="695"/>
    </row>
    <row r="2" spans="1:7" ht="19.7" customHeight="1">
      <c r="A2" s="594" t="s">
        <v>1417</v>
      </c>
      <c r="B2" s="594"/>
      <c r="C2" s="594"/>
      <c r="D2" s="594"/>
      <c r="E2" s="594"/>
      <c r="F2" s="594"/>
      <c r="G2" s="594"/>
    </row>
    <row r="3" spans="1:7" ht="19.7" customHeight="1">
      <c r="A3" s="743" t="s">
        <v>1413</v>
      </c>
      <c r="B3" s="743"/>
      <c r="C3" s="743"/>
      <c r="D3" s="743"/>
      <c r="E3" s="743"/>
      <c r="F3" s="743"/>
      <c r="G3" s="743"/>
    </row>
    <row r="4" spans="1:7" ht="19.7" customHeight="1">
      <c r="A4" s="259"/>
      <c r="B4" s="397">
        <v>2010</v>
      </c>
      <c r="C4" s="398">
        <v>2015</v>
      </c>
      <c r="D4" s="399" t="s">
        <v>1398</v>
      </c>
      <c r="E4" s="175">
        <v>2021</v>
      </c>
      <c r="F4" s="175">
        <v>2022</v>
      </c>
      <c r="G4" s="259"/>
    </row>
    <row r="5" spans="1:7" ht="6" customHeight="1">
      <c r="A5" s="91"/>
      <c r="B5" s="91"/>
      <c r="C5" s="91"/>
      <c r="D5" s="91"/>
      <c r="E5" s="91"/>
      <c r="F5" s="91"/>
      <c r="G5" s="91"/>
    </row>
    <row r="6" spans="1:7" ht="24" customHeight="1">
      <c r="A6" s="218" t="s">
        <v>691</v>
      </c>
      <c r="B6" s="252">
        <f>SUM(B7:B33)</f>
        <v>1058.5999999999999</v>
      </c>
      <c r="C6" s="251">
        <f>SUM(C8:C32)</f>
        <v>1134.7</v>
      </c>
      <c r="D6" s="251">
        <f>SUM(D8:D32)</f>
        <v>1008.0000000000001</v>
      </c>
      <c r="E6" s="384" t="s">
        <v>559</v>
      </c>
      <c r="F6" s="384" t="s">
        <v>559</v>
      </c>
      <c r="G6" s="220" t="s">
        <v>692</v>
      </c>
    </row>
    <row r="7" spans="1:7" ht="36.75" customHeight="1">
      <c r="A7" s="221" t="s">
        <v>693</v>
      </c>
      <c r="B7" s="255">
        <v>1.7</v>
      </c>
      <c r="C7" s="249" t="s">
        <v>559</v>
      </c>
      <c r="D7" s="249" t="s">
        <v>559</v>
      </c>
      <c r="E7" s="249" t="s">
        <v>559</v>
      </c>
      <c r="F7" s="249" t="s">
        <v>559</v>
      </c>
      <c r="G7" s="224" t="s">
        <v>695</v>
      </c>
    </row>
    <row r="8" spans="1:7" ht="23.25" customHeight="1">
      <c r="A8" s="221" t="s">
        <v>696</v>
      </c>
      <c r="B8" s="249">
        <v>33.700000000000003</v>
      </c>
      <c r="C8" s="249">
        <v>70.099999999999994</v>
      </c>
      <c r="D8" s="249">
        <v>46.4</v>
      </c>
      <c r="E8" s="249" t="s">
        <v>559</v>
      </c>
      <c r="F8" s="249" t="s">
        <v>559</v>
      </c>
      <c r="G8" s="225" t="s">
        <v>697</v>
      </c>
    </row>
    <row r="9" spans="1:7" ht="23.25" customHeight="1">
      <c r="A9" s="221" t="s">
        <v>698</v>
      </c>
      <c r="B9" s="347">
        <v>24</v>
      </c>
      <c r="C9" s="249">
        <v>40.1</v>
      </c>
      <c r="D9" s="249">
        <v>14.7</v>
      </c>
      <c r="E9" s="249" t="s">
        <v>559</v>
      </c>
      <c r="F9" s="249" t="s">
        <v>559</v>
      </c>
      <c r="G9" s="225" t="s">
        <v>699</v>
      </c>
    </row>
    <row r="10" spans="1:7" ht="23.25" customHeight="1">
      <c r="A10" s="221" t="s">
        <v>700</v>
      </c>
      <c r="B10" s="249">
        <v>143.69999999999999</v>
      </c>
      <c r="C10" s="249">
        <v>23.4</v>
      </c>
      <c r="D10" s="249">
        <v>27.4</v>
      </c>
      <c r="E10" s="249" t="s">
        <v>559</v>
      </c>
      <c r="F10" s="249" t="s">
        <v>559</v>
      </c>
      <c r="G10" s="225" t="s">
        <v>701</v>
      </c>
    </row>
    <row r="11" spans="1:7" ht="23.25" customHeight="1">
      <c r="A11" s="221" t="s">
        <v>702</v>
      </c>
      <c r="B11" s="347">
        <v>86</v>
      </c>
      <c r="C11" s="249">
        <v>21.9</v>
      </c>
      <c r="D11" s="249">
        <v>2.1</v>
      </c>
      <c r="E11" s="249" t="s">
        <v>559</v>
      </c>
      <c r="F11" s="249" t="s">
        <v>559</v>
      </c>
      <c r="G11" s="225" t="s">
        <v>703</v>
      </c>
    </row>
    <row r="12" spans="1:7" ht="23.25" customHeight="1">
      <c r="A12" s="221" t="s">
        <v>704</v>
      </c>
      <c r="B12" s="249">
        <v>52.2</v>
      </c>
      <c r="C12" s="249">
        <v>22.4</v>
      </c>
      <c r="D12" s="249">
        <v>30.1</v>
      </c>
      <c r="E12" s="249" t="s">
        <v>559</v>
      </c>
      <c r="F12" s="249" t="s">
        <v>559</v>
      </c>
      <c r="G12" s="225" t="s">
        <v>705</v>
      </c>
    </row>
    <row r="13" spans="1:7" ht="23.25" customHeight="1">
      <c r="A13" s="221" t="s">
        <v>706</v>
      </c>
      <c r="B13" s="249">
        <v>16.5</v>
      </c>
      <c r="C13" s="249">
        <v>5.9</v>
      </c>
      <c r="D13" s="249">
        <v>3.2</v>
      </c>
      <c r="E13" s="249" t="s">
        <v>559</v>
      </c>
      <c r="F13" s="249" t="s">
        <v>559</v>
      </c>
      <c r="G13" s="225" t="s">
        <v>707</v>
      </c>
    </row>
    <row r="14" spans="1:7" ht="23.25" customHeight="1">
      <c r="A14" s="221" t="s">
        <v>708</v>
      </c>
      <c r="B14" s="249">
        <v>30.7</v>
      </c>
      <c r="C14" s="249">
        <v>116.1</v>
      </c>
      <c r="D14" s="249">
        <v>50.6</v>
      </c>
      <c r="E14" s="249" t="s">
        <v>559</v>
      </c>
      <c r="F14" s="249" t="s">
        <v>559</v>
      </c>
      <c r="G14" s="225" t="s">
        <v>709</v>
      </c>
    </row>
    <row r="15" spans="1:7" ht="23.25" customHeight="1">
      <c r="A15" s="221" t="s">
        <v>710</v>
      </c>
      <c r="B15" s="249">
        <v>19.2</v>
      </c>
      <c r="C15" s="249">
        <v>147.5</v>
      </c>
      <c r="D15" s="249">
        <v>50</v>
      </c>
      <c r="E15" s="249" t="s">
        <v>559</v>
      </c>
      <c r="F15" s="249" t="s">
        <v>559</v>
      </c>
      <c r="G15" s="225" t="s">
        <v>711</v>
      </c>
    </row>
    <row r="16" spans="1:7" ht="23.25" customHeight="1">
      <c r="A16" s="221" t="s">
        <v>712</v>
      </c>
      <c r="B16" s="249">
        <v>15.1</v>
      </c>
      <c r="C16" s="249">
        <v>20.5</v>
      </c>
      <c r="D16" s="249">
        <v>21.9</v>
      </c>
      <c r="E16" s="249" t="s">
        <v>559</v>
      </c>
      <c r="F16" s="249" t="s">
        <v>559</v>
      </c>
      <c r="G16" s="225" t="s">
        <v>713</v>
      </c>
    </row>
    <row r="17" spans="1:7" ht="23.25" customHeight="1">
      <c r="A17" s="221" t="s">
        <v>714</v>
      </c>
      <c r="B17" s="249">
        <v>39.4</v>
      </c>
      <c r="C17" s="249">
        <v>38.6</v>
      </c>
      <c r="D17" s="249">
        <v>52.9</v>
      </c>
      <c r="E17" s="249" t="s">
        <v>559</v>
      </c>
      <c r="F17" s="249" t="s">
        <v>559</v>
      </c>
      <c r="G17" s="225" t="s">
        <v>715</v>
      </c>
    </row>
    <row r="18" spans="1:7" ht="23.25" customHeight="1">
      <c r="A18" s="221" t="s">
        <v>716</v>
      </c>
      <c r="B18" s="249">
        <v>27.5</v>
      </c>
      <c r="C18" s="249">
        <v>22.5</v>
      </c>
      <c r="D18" s="249">
        <v>22.8</v>
      </c>
      <c r="E18" s="249" t="s">
        <v>559</v>
      </c>
      <c r="F18" s="249" t="s">
        <v>559</v>
      </c>
      <c r="G18" s="225" t="s">
        <v>717</v>
      </c>
    </row>
    <row r="19" spans="1:7" ht="23.25" customHeight="1">
      <c r="A19" s="221" t="s">
        <v>718</v>
      </c>
      <c r="B19" s="249">
        <v>10.3</v>
      </c>
      <c r="C19" s="249">
        <v>48.8</v>
      </c>
      <c r="D19" s="249">
        <v>116.6</v>
      </c>
      <c r="E19" s="249" t="s">
        <v>559</v>
      </c>
      <c r="F19" s="249" t="s">
        <v>559</v>
      </c>
      <c r="G19" s="225" t="s">
        <v>719</v>
      </c>
    </row>
    <row r="20" spans="1:7" ht="23.25" customHeight="1">
      <c r="A20" s="221" t="s">
        <v>720</v>
      </c>
      <c r="B20" s="249">
        <v>3.1</v>
      </c>
      <c r="C20" s="249">
        <v>26</v>
      </c>
      <c r="D20" s="249">
        <v>48.3</v>
      </c>
      <c r="E20" s="249" t="s">
        <v>559</v>
      </c>
      <c r="F20" s="249" t="s">
        <v>559</v>
      </c>
      <c r="G20" s="225" t="s">
        <v>721</v>
      </c>
    </row>
    <row r="21" spans="1:7" ht="23.25" customHeight="1">
      <c r="A21" s="221" t="s">
        <v>722</v>
      </c>
      <c r="B21" s="347">
        <v>43</v>
      </c>
      <c r="C21" s="249">
        <v>18.399999999999999</v>
      </c>
      <c r="D21" s="249">
        <v>48.9</v>
      </c>
      <c r="E21" s="249" t="s">
        <v>559</v>
      </c>
      <c r="F21" s="249" t="s">
        <v>559</v>
      </c>
      <c r="G21" s="225" t="s">
        <v>723</v>
      </c>
    </row>
    <row r="22" spans="1:7" ht="23.25" customHeight="1">
      <c r="A22" s="221" t="s">
        <v>724</v>
      </c>
      <c r="B22" s="249">
        <v>71.3</v>
      </c>
      <c r="C22" s="249">
        <v>40.799999999999997</v>
      </c>
      <c r="D22" s="249">
        <v>57.3</v>
      </c>
      <c r="E22" s="249" t="s">
        <v>559</v>
      </c>
      <c r="F22" s="249" t="s">
        <v>559</v>
      </c>
      <c r="G22" s="225" t="s">
        <v>725</v>
      </c>
    </row>
    <row r="23" spans="1:7" ht="23.25" customHeight="1">
      <c r="A23" s="221" t="s">
        <v>726</v>
      </c>
      <c r="B23" s="347">
        <v>93</v>
      </c>
      <c r="C23" s="249">
        <v>81</v>
      </c>
      <c r="D23" s="249">
        <v>43.7</v>
      </c>
      <c r="E23" s="249" t="s">
        <v>559</v>
      </c>
      <c r="F23" s="249" t="s">
        <v>559</v>
      </c>
      <c r="G23" s="225" t="s">
        <v>727</v>
      </c>
    </row>
    <row r="24" spans="1:7" ht="23.25" customHeight="1">
      <c r="A24" s="221" t="s">
        <v>728</v>
      </c>
      <c r="B24" s="347">
        <v>29</v>
      </c>
      <c r="C24" s="249">
        <v>16.600000000000001</v>
      </c>
      <c r="D24" s="249">
        <v>38.9</v>
      </c>
      <c r="E24" s="249" t="s">
        <v>559</v>
      </c>
      <c r="F24" s="249" t="s">
        <v>559</v>
      </c>
      <c r="G24" s="225" t="s">
        <v>729</v>
      </c>
    </row>
    <row r="25" spans="1:7" ht="23.25" customHeight="1">
      <c r="A25" s="221" t="s">
        <v>730</v>
      </c>
      <c r="B25" s="249">
        <v>1.7</v>
      </c>
      <c r="C25" s="249">
        <v>2.2000000000000002</v>
      </c>
      <c r="D25" s="249">
        <v>2.1</v>
      </c>
      <c r="E25" s="249" t="s">
        <v>559</v>
      </c>
      <c r="F25" s="249" t="s">
        <v>559</v>
      </c>
      <c r="G25" s="225" t="s">
        <v>731</v>
      </c>
    </row>
    <row r="26" spans="1:7" ht="23.25" customHeight="1">
      <c r="A26" s="221" t="s">
        <v>732</v>
      </c>
      <c r="B26" s="249">
        <v>85.5</v>
      </c>
      <c r="C26" s="249">
        <v>55.2</v>
      </c>
      <c r="D26" s="249">
        <v>82</v>
      </c>
      <c r="E26" s="249" t="s">
        <v>559</v>
      </c>
      <c r="F26" s="249" t="s">
        <v>559</v>
      </c>
      <c r="G26" s="225" t="s">
        <v>733</v>
      </c>
    </row>
    <row r="27" spans="1:7" ht="23.25" customHeight="1">
      <c r="A27" s="221" t="s">
        <v>734</v>
      </c>
      <c r="B27" s="249">
        <v>26.3</v>
      </c>
      <c r="C27" s="249">
        <v>22.4</v>
      </c>
      <c r="D27" s="249">
        <v>0.6</v>
      </c>
      <c r="E27" s="249" t="s">
        <v>559</v>
      </c>
      <c r="F27" s="249" t="s">
        <v>559</v>
      </c>
      <c r="G27" s="225" t="s">
        <v>735</v>
      </c>
    </row>
    <row r="28" spans="1:7" ht="23.25" customHeight="1">
      <c r="A28" s="221" t="s">
        <v>736</v>
      </c>
      <c r="B28" s="347">
        <v>4</v>
      </c>
      <c r="C28" s="249">
        <v>1.7</v>
      </c>
      <c r="D28" s="249">
        <v>4.5999999999999996</v>
      </c>
      <c r="E28" s="249" t="s">
        <v>559</v>
      </c>
      <c r="F28" s="249" t="s">
        <v>559</v>
      </c>
      <c r="G28" s="225" t="s">
        <v>737</v>
      </c>
    </row>
    <row r="29" spans="1:7" ht="23.25" customHeight="1">
      <c r="A29" s="221" t="s">
        <v>738</v>
      </c>
      <c r="B29" s="249">
        <v>10.1</v>
      </c>
      <c r="C29" s="249">
        <v>4.7</v>
      </c>
      <c r="D29" s="249">
        <v>11.8</v>
      </c>
      <c r="E29" s="249" t="s">
        <v>559</v>
      </c>
      <c r="F29" s="249" t="s">
        <v>559</v>
      </c>
      <c r="G29" s="225" t="s">
        <v>739</v>
      </c>
    </row>
    <row r="30" spans="1:7" ht="23.25" customHeight="1">
      <c r="A30" s="221" t="s">
        <v>740</v>
      </c>
      <c r="B30" s="347">
        <v>18</v>
      </c>
      <c r="C30" s="249">
        <v>21.3</v>
      </c>
      <c r="D30" s="249">
        <v>10.1</v>
      </c>
      <c r="E30" s="249" t="s">
        <v>559</v>
      </c>
      <c r="F30" s="249" t="s">
        <v>559</v>
      </c>
      <c r="G30" s="225" t="s">
        <v>741</v>
      </c>
    </row>
    <row r="31" spans="1:7" ht="23.25" customHeight="1">
      <c r="A31" s="221" t="s">
        <v>742</v>
      </c>
      <c r="B31" s="249">
        <v>11.2</v>
      </c>
      <c r="C31" s="249">
        <v>11.2</v>
      </c>
      <c r="D31" s="249">
        <v>16.5</v>
      </c>
      <c r="E31" s="249" t="s">
        <v>559</v>
      </c>
      <c r="F31" s="249" t="s">
        <v>559</v>
      </c>
      <c r="G31" s="225" t="s">
        <v>743</v>
      </c>
    </row>
    <row r="32" spans="1:7" ht="23.25" customHeight="1">
      <c r="A32" s="293" t="s">
        <v>1399</v>
      </c>
      <c r="B32" s="249">
        <v>162.30000000000001</v>
      </c>
      <c r="C32" s="249">
        <v>255.4</v>
      </c>
      <c r="D32" s="249">
        <v>204.5</v>
      </c>
      <c r="E32" s="249" t="s">
        <v>559</v>
      </c>
      <c r="F32" s="249" t="s">
        <v>559</v>
      </c>
      <c r="G32" s="225" t="s">
        <v>1400</v>
      </c>
    </row>
    <row r="33" spans="1:7" ht="23.25" customHeight="1">
      <c r="A33" s="221" t="s">
        <v>746</v>
      </c>
      <c r="B33" s="249">
        <v>0.1</v>
      </c>
      <c r="C33" s="249" t="s">
        <v>559</v>
      </c>
      <c r="D33" s="249" t="s">
        <v>559</v>
      </c>
      <c r="E33" s="249" t="s">
        <v>559</v>
      </c>
      <c r="F33" s="249" t="s">
        <v>559</v>
      </c>
      <c r="G33" s="225" t="s">
        <v>747</v>
      </c>
    </row>
    <row r="34" spans="1:7" ht="6.75" customHeight="1">
      <c r="A34" s="392"/>
    </row>
    <row r="35" spans="1:7" ht="14.25" customHeight="1">
      <c r="A35" s="702" t="s">
        <v>1404</v>
      </c>
      <c r="B35" s="702"/>
      <c r="C35" s="702"/>
      <c r="D35" s="702"/>
      <c r="E35" s="702"/>
      <c r="F35" s="702"/>
      <c r="G35" s="702"/>
    </row>
  </sheetData>
  <mergeCells count="4">
    <mergeCell ref="A1:G1"/>
    <mergeCell ref="A2:G2"/>
    <mergeCell ref="A3:G3"/>
    <mergeCell ref="A35:G35"/>
  </mergeCells>
  <pageMargins left="0.59055118110236227" right="0.59055118110236227" top="0.78740157480314965" bottom="0.78740157480314965" header="0.31496062992125984" footer="0.31496062992125984"/>
  <pageSetup paperSize="9" scale="95" orientation="portrait" r:id="rId1"/>
  <headerFooter>
    <oddFooter>&amp;C&amp;11 87</oddFooter>
  </headerFooter>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workbookViewId="0">
      <selection sqref="A1:G1"/>
    </sheetView>
  </sheetViews>
  <sheetFormatPr defaultColWidth="5.83203125" defaultRowHeight="12"/>
  <cols>
    <col min="1" max="1" width="24.83203125" customWidth="1"/>
    <col min="2" max="6" width="13.33203125" customWidth="1"/>
    <col min="7" max="7" width="24.83203125" customWidth="1"/>
  </cols>
  <sheetData>
    <row r="1" spans="1:7" ht="19.7" customHeight="1">
      <c r="A1" s="695" t="s">
        <v>1418</v>
      </c>
      <c r="B1" s="695"/>
      <c r="C1" s="695"/>
      <c r="D1" s="695"/>
      <c r="E1" s="695"/>
      <c r="F1" s="695"/>
      <c r="G1" s="695"/>
    </row>
    <row r="2" spans="1:7" ht="19.7" customHeight="1">
      <c r="A2" s="594" t="s">
        <v>1419</v>
      </c>
      <c r="B2" s="594"/>
      <c r="C2" s="594"/>
      <c r="D2" s="594"/>
      <c r="E2" s="594"/>
      <c r="F2" s="594"/>
      <c r="G2" s="594"/>
    </row>
    <row r="3" spans="1:7" ht="19.7" customHeight="1">
      <c r="A3" s="743" t="s">
        <v>1413</v>
      </c>
      <c r="B3" s="743"/>
      <c r="C3" s="743"/>
      <c r="D3" s="743"/>
      <c r="E3" s="743"/>
      <c r="F3" s="743"/>
      <c r="G3" s="743"/>
    </row>
    <row r="4" spans="1:7" ht="19.7" customHeight="1">
      <c r="A4" s="259"/>
      <c r="B4" s="397">
        <v>2010</v>
      </c>
      <c r="C4" s="398">
        <v>2015</v>
      </c>
      <c r="D4" s="399" t="s">
        <v>1398</v>
      </c>
      <c r="E4" s="175">
        <v>2021</v>
      </c>
      <c r="F4" s="175">
        <v>2022</v>
      </c>
      <c r="G4" s="259"/>
    </row>
    <row r="5" spans="1:7" ht="6" customHeight="1"/>
    <row r="6" spans="1:7" ht="24" customHeight="1">
      <c r="A6" s="218" t="s">
        <v>691</v>
      </c>
      <c r="B6" s="252">
        <f>SUM(B7:B33)</f>
        <v>313410.59999999992</v>
      </c>
      <c r="C6" s="252">
        <f>SUM(C8:C32)</f>
        <v>152295.00000000006</v>
      </c>
      <c r="D6" s="251">
        <f>SUM(D8:D32)</f>
        <v>275985.3</v>
      </c>
      <c r="E6" s="252" t="s">
        <v>559</v>
      </c>
      <c r="F6" s="252" t="s">
        <v>559</v>
      </c>
      <c r="G6" s="220" t="s">
        <v>692</v>
      </c>
    </row>
    <row r="7" spans="1:7" ht="36.75" customHeight="1">
      <c r="A7" s="221" t="s">
        <v>693</v>
      </c>
      <c r="B7" s="255">
        <v>1757.8</v>
      </c>
      <c r="C7" s="255" t="s">
        <v>559</v>
      </c>
      <c r="D7" s="255" t="s">
        <v>559</v>
      </c>
      <c r="E7" s="255" t="s">
        <v>559</v>
      </c>
      <c r="F7" s="255" t="s">
        <v>559</v>
      </c>
      <c r="G7" s="224" t="s">
        <v>695</v>
      </c>
    </row>
    <row r="8" spans="1:7" ht="23.25" customHeight="1">
      <c r="A8" s="221" t="s">
        <v>696</v>
      </c>
      <c r="B8" s="255">
        <v>53.5</v>
      </c>
      <c r="C8" s="255">
        <v>870.9</v>
      </c>
      <c r="D8" s="255">
        <v>208.1</v>
      </c>
      <c r="E8" s="255" t="s">
        <v>559</v>
      </c>
      <c r="F8" s="255" t="s">
        <v>559</v>
      </c>
      <c r="G8" s="225" t="s">
        <v>697</v>
      </c>
    </row>
    <row r="9" spans="1:7" ht="23.25" customHeight="1">
      <c r="A9" s="221" t="s">
        <v>698</v>
      </c>
      <c r="B9" s="255">
        <v>3097.2</v>
      </c>
      <c r="C9" s="255">
        <v>466.6</v>
      </c>
      <c r="D9" s="255">
        <v>242.3</v>
      </c>
      <c r="E9" s="255" t="s">
        <v>559</v>
      </c>
      <c r="F9" s="255" t="s">
        <v>559</v>
      </c>
      <c r="G9" s="225" t="s">
        <v>699</v>
      </c>
    </row>
    <row r="10" spans="1:7" ht="23.25" customHeight="1">
      <c r="A10" s="221" t="s">
        <v>700</v>
      </c>
      <c r="B10" s="255">
        <v>164133</v>
      </c>
      <c r="C10" s="255">
        <v>102670.6</v>
      </c>
      <c r="D10" s="255">
        <v>177443.9</v>
      </c>
      <c r="E10" s="255" t="s">
        <v>559</v>
      </c>
      <c r="F10" s="255" t="s">
        <v>559</v>
      </c>
      <c r="G10" s="225" t="s">
        <v>701</v>
      </c>
    </row>
    <row r="11" spans="1:7" ht="23.25" customHeight="1">
      <c r="A11" s="221" t="s">
        <v>702</v>
      </c>
      <c r="B11" s="255">
        <v>93321.7</v>
      </c>
      <c r="C11" s="255">
        <v>9238.2999999999993</v>
      </c>
      <c r="D11" s="255">
        <v>19059.099999999999</v>
      </c>
      <c r="E11" s="255" t="s">
        <v>559</v>
      </c>
      <c r="F11" s="255" t="s">
        <v>559</v>
      </c>
      <c r="G11" s="225" t="s">
        <v>703</v>
      </c>
    </row>
    <row r="12" spans="1:7" ht="23.25" customHeight="1">
      <c r="A12" s="221" t="s">
        <v>704</v>
      </c>
      <c r="B12" s="255">
        <v>216.3</v>
      </c>
      <c r="C12" s="255">
        <v>187.4</v>
      </c>
      <c r="D12" s="255">
        <v>224.3</v>
      </c>
      <c r="E12" s="255" t="s">
        <v>559</v>
      </c>
      <c r="F12" s="255" t="s">
        <v>559</v>
      </c>
      <c r="G12" s="225" t="s">
        <v>705</v>
      </c>
    </row>
    <row r="13" spans="1:7" ht="23.25" customHeight="1">
      <c r="A13" s="221" t="s">
        <v>706</v>
      </c>
      <c r="B13" s="255">
        <v>821.5</v>
      </c>
      <c r="C13" s="255">
        <v>125.6</v>
      </c>
      <c r="D13" s="255">
        <v>161</v>
      </c>
      <c r="E13" s="255" t="s">
        <v>559</v>
      </c>
      <c r="F13" s="255" t="s">
        <v>559</v>
      </c>
      <c r="G13" s="225" t="s">
        <v>707</v>
      </c>
    </row>
    <row r="14" spans="1:7" ht="23.25" customHeight="1">
      <c r="A14" s="221" t="s">
        <v>708</v>
      </c>
      <c r="B14" s="255">
        <v>5785.8</v>
      </c>
      <c r="C14" s="255">
        <v>1941.9</v>
      </c>
      <c r="D14" s="255">
        <v>1430.2</v>
      </c>
      <c r="E14" s="255" t="s">
        <v>559</v>
      </c>
      <c r="F14" s="255" t="s">
        <v>559</v>
      </c>
      <c r="G14" s="225" t="s">
        <v>709</v>
      </c>
    </row>
    <row r="15" spans="1:7" ht="23.25" customHeight="1">
      <c r="A15" s="221" t="s">
        <v>710</v>
      </c>
      <c r="B15" s="255">
        <v>163.1</v>
      </c>
      <c r="C15" s="255">
        <v>1126.7</v>
      </c>
      <c r="D15" s="255">
        <v>1164.2</v>
      </c>
      <c r="E15" s="255" t="s">
        <v>559</v>
      </c>
      <c r="F15" s="255" t="s">
        <v>559</v>
      </c>
      <c r="G15" s="225" t="s">
        <v>711</v>
      </c>
    </row>
    <row r="16" spans="1:7" ht="23.25" customHeight="1">
      <c r="A16" s="221" t="s">
        <v>712</v>
      </c>
      <c r="B16" s="255">
        <v>1715.6</v>
      </c>
      <c r="C16" s="255">
        <v>1283.5999999999999</v>
      </c>
      <c r="D16" s="255">
        <v>1677.7</v>
      </c>
      <c r="E16" s="255" t="s">
        <v>559</v>
      </c>
      <c r="F16" s="255" t="s">
        <v>559</v>
      </c>
      <c r="G16" s="225" t="s">
        <v>713</v>
      </c>
    </row>
    <row r="17" spans="1:7" ht="23.25" customHeight="1">
      <c r="A17" s="221" t="s">
        <v>714</v>
      </c>
      <c r="B17" s="255">
        <v>7554</v>
      </c>
      <c r="C17" s="255">
        <v>24433.3</v>
      </c>
      <c r="D17" s="255">
        <v>179.2</v>
      </c>
      <c r="E17" s="255" t="s">
        <v>559</v>
      </c>
      <c r="F17" s="255" t="s">
        <v>559</v>
      </c>
      <c r="G17" s="225" t="s">
        <v>715</v>
      </c>
    </row>
    <row r="18" spans="1:7" ht="23.25" customHeight="1">
      <c r="A18" s="221" t="s">
        <v>716</v>
      </c>
      <c r="B18" s="255">
        <v>14807.4</v>
      </c>
      <c r="C18" s="255">
        <v>2235.9</v>
      </c>
      <c r="D18" s="255">
        <v>212.9</v>
      </c>
      <c r="E18" s="255" t="s">
        <v>559</v>
      </c>
      <c r="F18" s="255" t="s">
        <v>559</v>
      </c>
      <c r="G18" s="225" t="s">
        <v>717</v>
      </c>
    </row>
    <row r="19" spans="1:7" ht="23.25" customHeight="1">
      <c r="A19" s="221" t="s">
        <v>718</v>
      </c>
      <c r="B19" s="255">
        <v>9530</v>
      </c>
      <c r="C19" s="255">
        <v>1995.6</v>
      </c>
      <c r="D19" s="255">
        <v>1945.3</v>
      </c>
      <c r="E19" s="255" t="s">
        <v>559</v>
      </c>
      <c r="F19" s="255" t="s">
        <v>559</v>
      </c>
      <c r="G19" s="225" t="s">
        <v>719</v>
      </c>
    </row>
    <row r="20" spans="1:7" ht="23.25" customHeight="1">
      <c r="A20" s="221" t="s">
        <v>720</v>
      </c>
      <c r="B20" s="255">
        <v>2023.4</v>
      </c>
      <c r="C20" s="255">
        <v>1949.6</v>
      </c>
      <c r="D20" s="255">
        <v>2092.6999999999998</v>
      </c>
      <c r="E20" s="255" t="s">
        <v>559</v>
      </c>
      <c r="F20" s="255" t="s">
        <v>559</v>
      </c>
      <c r="G20" s="225" t="s">
        <v>721</v>
      </c>
    </row>
    <row r="21" spans="1:7" ht="23.25" customHeight="1">
      <c r="A21" s="221" t="s">
        <v>722</v>
      </c>
      <c r="B21" s="255">
        <v>702.3</v>
      </c>
      <c r="C21" s="255">
        <v>509.5</v>
      </c>
      <c r="D21" s="255">
        <v>591.1</v>
      </c>
      <c r="E21" s="255" t="s">
        <v>559</v>
      </c>
      <c r="F21" s="255" t="s">
        <v>559</v>
      </c>
      <c r="G21" s="225" t="s">
        <v>723</v>
      </c>
    </row>
    <row r="22" spans="1:7" ht="23.25" customHeight="1">
      <c r="A22" s="221" t="s">
        <v>724</v>
      </c>
      <c r="B22" s="255">
        <v>3714.9</v>
      </c>
      <c r="C22" s="255">
        <v>344.7</v>
      </c>
      <c r="D22" s="255">
        <v>64409.1</v>
      </c>
      <c r="E22" s="255" t="s">
        <v>559</v>
      </c>
      <c r="F22" s="255" t="s">
        <v>559</v>
      </c>
      <c r="G22" s="225" t="s">
        <v>725</v>
      </c>
    </row>
    <row r="23" spans="1:7" ht="23.25" customHeight="1">
      <c r="A23" s="221" t="s">
        <v>726</v>
      </c>
      <c r="B23" s="255">
        <v>212.1</v>
      </c>
      <c r="C23" s="255">
        <v>147.30000000000001</v>
      </c>
      <c r="D23" s="255">
        <v>216.1</v>
      </c>
      <c r="E23" s="255" t="s">
        <v>559</v>
      </c>
      <c r="F23" s="255" t="s">
        <v>559</v>
      </c>
      <c r="G23" s="225" t="s">
        <v>727</v>
      </c>
    </row>
    <row r="24" spans="1:7" ht="23.25" customHeight="1">
      <c r="A24" s="221" t="s">
        <v>728</v>
      </c>
      <c r="B24" s="255">
        <v>463.3</v>
      </c>
      <c r="C24" s="255">
        <v>626.70000000000005</v>
      </c>
      <c r="D24" s="255">
        <v>533.5</v>
      </c>
      <c r="E24" s="255" t="s">
        <v>559</v>
      </c>
      <c r="F24" s="255" t="s">
        <v>559</v>
      </c>
      <c r="G24" s="225" t="s">
        <v>729</v>
      </c>
    </row>
    <row r="25" spans="1:7" ht="23.25" customHeight="1">
      <c r="A25" s="221" t="s">
        <v>730</v>
      </c>
      <c r="B25" s="255">
        <v>48.3</v>
      </c>
      <c r="C25" s="255">
        <v>28.7</v>
      </c>
      <c r="D25" s="255">
        <v>36.200000000000003</v>
      </c>
      <c r="E25" s="255" t="s">
        <v>559</v>
      </c>
      <c r="F25" s="255" t="s">
        <v>559</v>
      </c>
      <c r="G25" s="225" t="s">
        <v>731</v>
      </c>
    </row>
    <row r="26" spans="1:7" ht="23.25" customHeight="1">
      <c r="A26" s="221" t="s">
        <v>732</v>
      </c>
      <c r="B26" s="255">
        <v>1196.8</v>
      </c>
      <c r="C26" s="255">
        <v>564</v>
      </c>
      <c r="D26" s="255">
        <v>942.2</v>
      </c>
      <c r="E26" s="255" t="s">
        <v>559</v>
      </c>
      <c r="F26" s="255" t="s">
        <v>559</v>
      </c>
      <c r="G26" s="225" t="s">
        <v>733</v>
      </c>
    </row>
    <row r="27" spans="1:7" ht="23.25" customHeight="1">
      <c r="A27" s="221" t="s">
        <v>734</v>
      </c>
      <c r="B27" s="255">
        <v>6.5</v>
      </c>
      <c r="C27" s="255">
        <v>99.8</v>
      </c>
      <c r="D27" s="255">
        <v>49.1</v>
      </c>
      <c r="E27" s="255" t="s">
        <v>559</v>
      </c>
      <c r="F27" s="255" t="s">
        <v>559</v>
      </c>
      <c r="G27" s="225" t="s">
        <v>735</v>
      </c>
    </row>
    <row r="28" spans="1:7" ht="23.25" customHeight="1">
      <c r="A28" s="221" t="s">
        <v>736</v>
      </c>
      <c r="B28" s="255">
        <v>272.7</v>
      </c>
      <c r="C28" s="255">
        <v>295.60000000000002</v>
      </c>
      <c r="D28" s="255">
        <v>232.7</v>
      </c>
      <c r="E28" s="255" t="s">
        <v>559</v>
      </c>
      <c r="F28" s="255" t="s">
        <v>559</v>
      </c>
      <c r="G28" s="225" t="s">
        <v>737</v>
      </c>
    </row>
    <row r="29" spans="1:7" ht="23.25" customHeight="1">
      <c r="A29" s="221" t="s">
        <v>738</v>
      </c>
      <c r="B29" s="255">
        <v>253.6</v>
      </c>
      <c r="C29" s="255">
        <v>210.7</v>
      </c>
      <c r="D29" s="255">
        <v>215.3</v>
      </c>
      <c r="E29" s="255" t="s">
        <v>559</v>
      </c>
      <c r="F29" s="255" t="s">
        <v>559</v>
      </c>
      <c r="G29" s="225" t="s">
        <v>739</v>
      </c>
    </row>
    <row r="30" spans="1:7" ht="23.25" customHeight="1">
      <c r="A30" s="221" t="s">
        <v>740</v>
      </c>
      <c r="B30" s="255">
        <v>206.8</v>
      </c>
      <c r="C30" s="255">
        <v>205.1</v>
      </c>
      <c r="D30" s="255">
        <v>191.2</v>
      </c>
      <c r="E30" s="255" t="s">
        <v>559</v>
      </c>
      <c r="F30" s="255" t="s">
        <v>559</v>
      </c>
      <c r="G30" s="225" t="s">
        <v>741</v>
      </c>
    </row>
    <row r="31" spans="1:7" ht="23.25" customHeight="1">
      <c r="A31" s="221" t="s">
        <v>742</v>
      </c>
      <c r="B31" s="255">
        <v>1027.9000000000001</v>
      </c>
      <c r="C31" s="255">
        <v>376.2</v>
      </c>
      <c r="D31" s="255">
        <v>259.60000000000002</v>
      </c>
      <c r="E31" s="255" t="s">
        <v>559</v>
      </c>
      <c r="F31" s="255" t="s">
        <v>559</v>
      </c>
      <c r="G31" s="225" t="s">
        <v>743</v>
      </c>
    </row>
    <row r="32" spans="1:7" ht="23.25" customHeight="1">
      <c r="A32" s="293" t="s">
        <v>1399</v>
      </c>
      <c r="B32" s="255">
        <v>321.3</v>
      </c>
      <c r="C32" s="255">
        <v>360.7</v>
      </c>
      <c r="D32" s="255">
        <v>2268.3000000000002</v>
      </c>
      <c r="E32" s="255" t="s">
        <v>559</v>
      </c>
      <c r="F32" s="255" t="s">
        <v>559</v>
      </c>
      <c r="G32" s="225" t="s">
        <v>1400</v>
      </c>
    </row>
    <row r="33" spans="1:7" ht="23.25" customHeight="1">
      <c r="A33" s="221" t="s">
        <v>746</v>
      </c>
      <c r="B33" s="255">
        <v>3.8</v>
      </c>
      <c r="C33" s="255" t="s">
        <v>559</v>
      </c>
      <c r="D33" s="255" t="s">
        <v>559</v>
      </c>
      <c r="E33" s="255" t="s">
        <v>559</v>
      </c>
      <c r="F33" s="255" t="s">
        <v>559</v>
      </c>
      <c r="G33" s="225" t="s">
        <v>747</v>
      </c>
    </row>
    <row r="34" spans="1:7" ht="6.75" customHeight="1">
      <c r="A34" s="392"/>
    </row>
    <row r="35" spans="1:7" ht="15" customHeight="1">
      <c r="A35" s="702" t="s">
        <v>1404</v>
      </c>
      <c r="B35" s="702"/>
      <c r="C35" s="702"/>
      <c r="D35" s="702"/>
      <c r="E35" s="702"/>
      <c r="F35" s="702"/>
      <c r="G35" s="702"/>
    </row>
  </sheetData>
  <mergeCells count="4">
    <mergeCell ref="A1:G1"/>
    <mergeCell ref="A2:G2"/>
    <mergeCell ref="A3:G3"/>
    <mergeCell ref="A35:G35"/>
  </mergeCells>
  <pageMargins left="0.59055118110236227" right="0.59055118110236227" top="0.78740157480314965" bottom="0.78740157480314965" header="0.31496062992125984" footer="0.31496062992125984"/>
  <pageSetup paperSize="9" scale="95" orientation="portrait" r:id="rId1"/>
  <headerFooter>
    <oddFooter>&amp;C&amp;11 88</oddFooter>
  </headerFooter>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sqref="A1:G1"/>
    </sheetView>
  </sheetViews>
  <sheetFormatPr defaultColWidth="5.83203125" defaultRowHeight="12"/>
  <cols>
    <col min="1" max="1" width="24.83203125" customWidth="1"/>
    <col min="2" max="6" width="13.33203125" customWidth="1"/>
    <col min="7" max="7" width="24.83203125" customWidth="1"/>
  </cols>
  <sheetData>
    <row r="1" spans="1:7" ht="19.7" customHeight="1">
      <c r="A1" s="695" t="s">
        <v>1420</v>
      </c>
      <c r="B1" s="695"/>
      <c r="C1" s="695"/>
      <c r="D1" s="695"/>
      <c r="E1" s="695"/>
      <c r="F1" s="695"/>
      <c r="G1" s="695"/>
    </row>
    <row r="2" spans="1:7" ht="18.600000000000001" customHeight="1">
      <c r="A2" s="593" t="s">
        <v>1421</v>
      </c>
      <c r="B2" s="593"/>
      <c r="C2" s="593"/>
      <c r="D2" s="593"/>
      <c r="E2" s="593"/>
      <c r="F2" s="593"/>
      <c r="G2" s="593"/>
    </row>
    <row r="3" spans="1:7" ht="19.7" customHeight="1">
      <c r="A3" s="594" t="s">
        <v>1422</v>
      </c>
      <c r="B3" s="594"/>
      <c r="C3" s="594"/>
      <c r="D3" s="594"/>
      <c r="E3" s="594"/>
      <c r="F3" s="594"/>
      <c r="G3" s="594"/>
    </row>
    <row r="4" spans="1:7" ht="19.7" customHeight="1">
      <c r="A4" s="743" t="s">
        <v>1413</v>
      </c>
      <c r="B4" s="743"/>
      <c r="C4" s="743"/>
      <c r="D4" s="743"/>
      <c r="E4" s="743"/>
      <c r="F4" s="743"/>
      <c r="G4" s="743"/>
    </row>
    <row r="5" spans="1:7" ht="19.7" customHeight="1">
      <c r="A5" s="259"/>
      <c r="B5" s="397">
        <v>2010</v>
      </c>
      <c r="C5" s="398">
        <v>2015</v>
      </c>
      <c r="D5" s="399" t="s">
        <v>1398</v>
      </c>
      <c r="E5" s="175">
        <v>2021</v>
      </c>
      <c r="F5" s="175">
        <v>2022</v>
      </c>
      <c r="G5" s="259"/>
    </row>
    <row r="6" spans="1:7" ht="6" customHeight="1">
      <c r="A6" s="91"/>
      <c r="B6" s="91"/>
      <c r="C6" s="91"/>
      <c r="D6" s="91"/>
      <c r="E6" s="91"/>
      <c r="F6" s="91"/>
      <c r="G6" s="91"/>
    </row>
    <row r="7" spans="1:7" ht="23.45" customHeight="1">
      <c r="A7" s="218" t="s">
        <v>691</v>
      </c>
      <c r="B7" s="251">
        <f>SUM(B8:B34)</f>
        <v>126.8</v>
      </c>
      <c r="C7" s="251">
        <f>SUM(C9:C33)</f>
        <v>78.599999999999994</v>
      </c>
      <c r="D7" s="251">
        <f>SUM(D9:D33)</f>
        <v>103.6</v>
      </c>
      <c r="E7" s="281" t="s">
        <v>559</v>
      </c>
      <c r="F7" s="281" t="s">
        <v>559</v>
      </c>
      <c r="G7" s="220" t="s">
        <v>692</v>
      </c>
    </row>
    <row r="8" spans="1:7" ht="36.75" customHeight="1">
      <c r="A8" s="221" t="s">
        <v>693</v>
      </c>
      <c r="B8" s="249">
        <v>0.2</v>
      </c>
      <c r="C8" s="253" t="s">
        <v>559</v>
      </c>
      <c r="D8" s="253" t="s">
        <v>559</v>
      </c>
      <c r="E8" s="253" t="s">
        <v>559</v>
      </c>
      <c r="F8" s="253" t="s">
        <v>559</v>
      </c>
      <c r="G8" s="224" t="s">
        <v>695</v>
      </c>
    </row>
    <row r="9" spans="1:7" ht="22.5" customHeight="1">
      <c r="A9" s="221" t="s">
        <v>696</v>
      </c>
      <c r="B9" s="249">
        <v>0</v>
      </c>
      <c r="C9" s="249" t="s">
        <v>25</v>
      </c>
      <c r="D9" s="249" t="s">
        <v>949</v>
      </c>
      <c r="E9" s="253" t="s">
        <v>559</v>
      </c>
      <c r="F9" s="253" t="s">
        <v>559</v>
      </c>
      <c r="G9" s="225" t="s">
        <v>697</v>
      </c>
    </row>
    <row r="10" spans="1:7" ht="22.5" customHeight="1">
      <c r="A10" s="221" t="s">
        <v>698</v>
      </c>
      <c r="B10" s="249">
        <v>0.1</v>
      </c>
      <c r="C10" s="249" t="s">
        <v>25</v>
      </c>
      <c r="D10" s="249" t="s">
        <v>949</v>
      </c>
      <c r="E10" s="253" t="s">
        <v>559</v>
      </c>
      <c r="F10" s="253" t="s">
        <v>559</v>
      </c>
      <c r="G10" s="225" t="s">
        <v>699</v>
      </c>
    </row>
    <row r="11" spans="1:7" ht="22.5" customHeight="1">
      <c r="A11" s="221" t="s">
        <v>700</v>
      </c>
      <c r="B11" s="249">
        <v>1.6</v>
      </c>
      <c r="C11" s="249">
        <v>4</v>
      </c>
      <c r="D11" s="249">
        <v>4.5</v>
      </c>
      <c r="E11" s="253" t="s">
        <v>559</v>
      </c>
      <c r="F11" s="253" t="s">
        <v>559</v>
      </c>
      <c r="G11" s="225" t="s">
        <v>701</v>
      </c>
    </row>
    <row r="12" spans="1:7" ht="22.5" customHeight="1">
      <c r="A12" s="221" t="s">
        <v>702</v>
      </c>
      <c r="B12" s="249">
        <v>28.4</v>
      </c>
      <c r="C12" s="249">
        <v>9.6</v>
      </c>
      <c r="D12" s="249">
        <v>33.4</v>
      </c>
      <c r="E12" s="253" t="s">
        <v>559</v>
      </c>
      <c r="F12" s="253" t="s">
        <v>559</v>
      </c>
      <c r="G12" s="225" t="s">
        <v>703</v>
      </c>
    </row>
    <row r="13" spans="1:7" ht="22.5" customHeight="1">
      <c r="A13" s="221" t="s">
        <v>704</v>
      </c>
      <c r="B13" s="249">
        <v>4.8</v>
      </c>
      <c r="C13" s="249" t="s">
        <v>25</v>
      </c>
      <c r="D13" s="249">
        <v>0.1</v>
      </c>
      <c r="E13" s="253" t="s">
        <v>559</v>
      </c>
      <c r="F13" s="253" t="s">
        <v>559</v>
      </c>
      <c r="G13" s="225" t="s">
        <v>705</v>
      </c>
    </row>
    <row r="14" spans="1:7" ht="22.5" customHeight="1">
      <c r="A14" s="221" t="s">
        <v>706</v>
      </c>
      <c r="B14" s="249">
        <v>0.1</v>
      </c>
      <c r="C14" s="249" t="s">
        <v>25</v>
      </c>
      <c r="D14" s="249" t="s">
        <v>949</v>
      </c>
      <c r="E14" s="253" t="s">
        <v>559</v>
      </c>
      <c r="F14" s="253" t="s">
        <v>559</v>
      </c>
      <c r="G14" s="225" t="s">
        <v>707</v>
      </c>
    </row>
    <row r="15" spans="1:7" ht="22.5" customHeight="1">
      <c r="A15" s="221" t="s">
        <v>708</v>
      </c>
      <c r="B15" s="249">
        <v>21.2</v>
      </c>
      <c r="C15" s="249">
        <v>13.1</v>
      </c>
      <c r="D15" s="249">
        <v>6.3</v>
      </c>
      <c r="E15" s="253" t="s">
        <v>559</v>
      </c>
      <c r="F15" s="253" t="s">
        <v>559</v>
      </c>
      <c r="G15" s="225" t="s">
        <v>709</v>
      </c>
    </row>
    <row r="16" spans="1:7" ht="22.5" customHeight="1">
      <c r="A16" s="221" t="s">
        <v>710</v>
      </c>
      <c r="B16" s="249">
        <v>1.1000000000000001</v>
      </c>
      <c r="C16" s="249" t="s">
        <v>25</v>
      </c>
      <c r="D16" s="249" t="s">
        <v>949</v>
      </c>
      <c r="E16" s="253" t="s">
        <v>559</v>
      </c>
      <c r="F16" s="253" t="s">
        <v>559</v>
      </c>
      <c r="G16" s="225" t="s">
        <v>711</v>
      </c>
    </row>
    <row r="17" spans="1:7" ht="22.5" customHeight="1">
      <c r="A17" s="221" t="s">
        <v>712</v>
      </c>
      <c r="B17" s="249">
        <v>7</v>
      </c>
      <c r="C17" s="249">
        <v>0.7</v>
      </c>
      <c r="D17" s="249">
        <v>0.8</v>
      </c>
      <c r="E17" s="253" t="s">
        <v>559</v>
      </c>
      <c r="F17" s="253" t="s">
        <v>559</v>
      </c>
      <c r="G17" s="225" t="s">
        <v>713</v>
      </c>
    </row>
    <row r="18" spans="1:7" ht="22.5" customHeight="1">
      <c r="A18" s="221" t="s">
        <v>714</v>
      </c>
      <c r="B18" s="249">
        <v>0</v>
      </c>
      <c r="C18" s="249">
        <v>0</v>
      </c>
      <c r="D18" s="249" t="s">
        <v>949</v>
      </c>
      <c r="E18" s="253" t="s">
        <v>559</v>
      </c>
      <c r="F18" s="253" t="s">
        <v>559</v>
      </c>
      <c r="G18" s="225" t="s">
        <v>715</v>
      </c>
    </row>
    <row r="19" spans="1:7" ht="22.5" customHeight="1">
      <c r="A19" s="221" t="s">
        <v>716</v>
      </c>
      <c r="B19" s="249">
        <v>0.9</v>
      </c>
      <c r="C19" s="249">
        <v>0.4</v>
      </c>
      <c r="D19" s="249">
        <v>1.1000000000000001</v>
      </c>
      <c r="E19" s="253" t="s">
        <v>559</v>
      </c>
      <c r="F19" s="253" t="s">
        <v>559</v>
      </c>
      <c r="G19" s="225" t="s">
        <v>717</v>
      </c>
    </row>
    <row r="20" spans="1:7" ht="22.5" customHeight="1">
      <c r="A20" s="221" t="s">
        <v>718</v>
      </c>
      <c r="B20" s="249">
        <v>0.1</v>
      </c>
      <c r="C20" s="249" t="s">
        <v>25</v>
      </c>
      <c r="D20" s="249">
        <v>0</v>
      </c>
      <c r="E20" s="253" t="s">
        <v>559</v>
      </c>
      <c r="F20" s="253" t="s">
        <v>559</v>
      </c>
      <c r="G20" s="225" t="s">
        <v>719</v>
      </c>
    </row>
    <row r="21" spans="1:7" ht="22.5" customHeight="1">
      <c r="A21" s="221" t="s">
        <v>720</v>
      </c>
      <c r="B21" s="249">
        <v>21.5</v>
      </c>
      <c r="C21" s="249">
        <v>1.4</v>
      </c>
      <c r="D21" s="249">
        <v>0</v>
      </c>
      <c r="E21" s="253" t="s">
        <v>559</v>
      </c>
      <c r="F21" s="253" t="s">
        <v>559</v>
      </c>
      <c r="G21" s="225" t="s">
        <v>721</v>
      </c>
    </row>
    <row r="22" spans="1:7" ht="22.5" customHeight="1">
      <c r="A22" s="221" t="s">
        <v>722</v>
      </c>
      <c r="B22" s="249">
        <v>0.2</v>
      </c>
      <c r="C22" s="249">
        <v>0.5</v>
      </c>
      <c r="D22" s="249">
        <v>0</v>
      </c>
      <c r="E22" s="253" t="s">
        <v>559</v>
      </c>
      <c r="F22" s="253" t="s">
        <v>559</v>
      </c>
      <c r="G22" s="225" t="s">
        <v>723</v>
      </c>
    </row>
    <row r="23" spans="1:7" ht="22.5" customHeight="1">
      <c r="A23" s="221" t="s">
        <v>724</v>
      </c>
      <c r="B23" s="249">
        <v>1.8</v>
      </c>
      <c r="C23" s="249">
        <v>1.3</v>
      </c>
      <c r="D23" s="249">
        <v>0</v>
      </c>
      <c r="E23" s="253" t="s">
        <v>559</v>
      </c>
      <c r="F23" s="253" t="s">
        <v>559</v>
      </c>
      <c r="G23" s="225" t="s">
        <v>725</v>
      </c>
    </row>
    <row r="24" spans="1:7" ht="22.5" customHeight="1">
      <c r="A24" s="221" t="s">
        <v>726</v>
      </c>
      <c r="B24" s="249">
        <v>1.3</v>
      </c>
      <c r="C24" s="249">
        <v>0</v>
      </c>
      <c r="D24" s="249">
        <v>0</v>
      </c>
      <c r="E24" s="253" t="s">
        <v>559</v>
      </c>
      <c r="F24" s="253" t="s">
        <v>559</v>
      </c>
      <c r="G24" s="225" t="s">
        <v>727</v>
      </c>
    </row>
    <row r="25" spans="1:7" ht="22.5" customHeight="1">
      <c r="A25" s="221" t="s">
        <v>728</v>
      </c>
      <c r="B25" s="249">
        <v>30.5</v>
      </c>
      <c r="C25" s="249">
        <v>46.3</v>
      </c>
      <c r="D25" s="249">
        <v>56</v>
      </c>
      <c r="E25" s="253" t="s">
        <v>559</v>
      </c>
      <c r="F25" s="253" t="s">
        <v>559</v>
      </c>
      <c r="G25" s="225" t="s">
        <v>729</v>
      </c>
    </row>
    <row r="26" spans="1:7" ht="22.5" customHeight="1">
      <c r="A26" s="221" t="s">
        <v>730</v>
      </c>
      <c r="B26" s="249">
        <v>0</v>
      </c>
      <c r="C26" s="249" t="s">
        <v>25</v>
      </c>
      <c r="D26" s="249" t="s">
        <v>949</v>
      </c>
      <c r="E26" s="253" t="s">
        <v>559</v>
      </c>
      <c r="F26" s="253" t="s">
        <v>559</v>
      </c>
      <c r="G26" s="225" t="s">
        <v>731</v>
      </c>
    </row>
    <row r="27" spans="1:7" ht="22.5" customHeight="1">
      <c r="A27" s="221" t="s">
        <v>732</v>
      </c>
      <c r="B27" s="249">
        <v>4.9000000000000004</v>
      </c>
      <c r="C27" s="249">
        <v>1.2</v>
      </c>
      <c r="D27" s="249">
        <v>0.4</v>
      </c>
      <c r="E27" s="253" t="s">
        <v>559</v>
      </c>
      <c r="F27" s="253" t="s">
        <v>559</v>
      </c>
      <c r="G27" s="225" t="s">
        <v>733</v>
      </c>
    </row>
    <row r="28" spans="1:7" ht="22.5" customHeight="1">
      <c r="A28" s="221" t="s">
        <v>734</v>
      </c>
      <c r="B28" s="249">
        <v>0.8</v>
      </c>
      <c r="C28" s="249" t="s">
        <v>25</v>
      </c>
      <c r="D28" s="249">
        <v>0.1</v>
      </c>
      <c r="E28" s="253" t="s">
        <v>559</v>
      </c>
      <c r="F28" s="253" t="s">
        <v>559</v>
      </c>
      <c r="G28" s="225" t="s">
        <v>735</v>
      </c>
    </row>
    <row r="29" spans="1:7" ht="22.5" customHeight="1">
      <c r="A29" s="221" t="s">
        <v>736</v>
      </c>
      <c r="B29" s="249">
        <v>0</v>
      </c>
      <c r="C29" s="249" t="s">
        <v>25</v>
      </c>
      <c r="D29" s="249">
        <v>0</v>
      </c>
      <c r="E29" s="253" t="s">
        <v>559</v>
      </c>
      <c r="F29" s="253" t="s">
        <v>559</v>
      </c>
      <c r="G29" s="225" t="s">
        <v>737</v>
      </c>
    </row>
    <row r="30" spans="1:7" ht="22.5" customHeight="1">
      <c r="A30" s="221" t="s">
        <v>738</v>
      </c>
      <c r="B30" s="249">
        <v>0.2</v>
      </c>
      <c r="C30" s="249" t="s">
        <v>25</v>
      </c>
      <c r="D30" s="249" t="s">
        <v>949</v>
      </c>
      <c r="E30" s="253" t="s">
        <v>559</v>
      </c>
      <c r="F30" s="253" t="s">
        <v>559</v>
      </c>
      <c r="G30" s="225" t="s">
        <v>739</v>
      </c>
    </row>
    <row r="31" spans="1:7" ht="22.5" customHeight="1">
      <c r="A31" s="221" t="s">
        <v>740</v>
      </c>
      <c r="B31" s="249">
        <v>0</v>
      </c>
      <c r="C31" s="249" t="s">
        <v>25</v>
      </c>
      <c r="D31" s="249" t="s">
        <v>949</v>
      </c>
      <c r="E31" s="253" t="s">
        <v>559</v>
      </c>
      <c r="F31" s="253" t="s">
        <v>559</v>
      </c>
      <c r="G31" s="225" t="s">
        <v>741</v>
      </c>
    </row>
    <row r="32" spans="1:7" ht="22.5" customHeight="1">
      <c r="A32" s="221" t="s">
        <v>742</v>
      </c>
      <c r="B32" s="249">
        <v>0.1</v>
      </c>
      <c r="C32" s="249">
        <v>0.1</v>
      </c>
      <c r="D32" s="249" t="s">
        <v>949</v>
      </c>
      <c r="E32" s="253" t="s">
        <v>559</v>
      </c>
      <c r="F32" s="253" t="s">
        <v>559</v>
      </c>
      <c r="G32" s="225" t="s">
        <v>743</v>
      </c>
    </row>
    <row r="33" spans="1:7" ht="22.5" customHeight="1">
      <c r="A33" s="293" t="s">
        <v>1399</v>
      </c>
      <c r="B33" s="249">
        <v>0</v>
      </c>
      <c r="C33" s="249" t="s">
        <v>25</v>
      </c>
      <c r="D33" s="249">
        <v>0.9</v>
      </c>
      <c r="E33" s="253" t="s">
        <v>559</v>
      </c>
      <c r="F33" s="253" t="s">
        <v>559</v>
      </c>
      <c r="G33" s="225" t="s">
        <v>1400</v>
      </c>
    </row>
    <row r="34" spans="1:7" ht="22.5" customHeight="1">
      <c r="A34" s="221" t="s">
        <v>746</v>
      </c>
      <c r="B34" s="249">
        <v>0</v>
      </c>
      <c r="C34" s="253" t="s">
        <v>559</v>
      </c>
      <c r="D34" s="253" t="s">
        <v>559</v>
      </c>
      <c r="E34" s="253" t="s">
        <v>559</v>
      </c>
      <c r="F34" s="253" t="s">
        <v>559</v>
      </c>
      <c r="G34" s="225" t="s">
        <v>747</v>
      </c>
    </row>
    <row r="35" spans="1:7" ht="6.75" customHeight="1">
      <c r="A35" s="392"/>
    </row>
    <row r="36" spans="1:7" ht="18" customHeight="1">
      <c r="A36" s="702" t="s">
        <v>1404</v>
      </c>
      <c r="B36" s="702"/>
      <c r="C36" s="702"/>
      <c r="D36" s="702"/>
      <c r="E36" s="702"/>
      <c r="F36" s="702"/>
      <c r="G36" s="702"/>
    </row>
  </sheetData>
  <mergeCells count="5">
    <mergeCell ref="A1:G1"/>
    <mergeCell ref="A2:G2"/>
    <mergeCell ref="A3:G3"/>
    <mergeCell ref="A4:G4"/>
    <mergeCell ref="A36:G36"/>
  </mergeCells>
  <pageMargins left="0.59055118110236227" right="0.59055118110236227" top="0.78740157480314965" bottom="0.78740157480314965" header="0.31496062992125984" footer="0.31496062992125984"/>
  <pageSetup paperSize="9" scale="95" orientation="portrait" r:id="rId1"/>
  <headerFooter>
    <oddFooter>&amp;C&amp;11 89</oddFooter>
  </headerFooter>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zoomScaleNormal="100" workbookViewId="0">
      <selection sqref="A1:G1"/>
    </sheetView>
  </sheetViews>
  <sheetFormatPr defaultColWidth="5.83203125" defaultRowHeight="12"/>
  <cols>
    <col min="1" max="1" width="24.83203125" customWidth="1"/>
    <col min="2" max="6" width="13.33203125" customWidth="1"/>
    <col min="7" max="7" width="24.83203125" customWidth="1"/>
  </cols>
  <sheetData>
    <row r="1" spans="1:7" ht="19.7" customHeight="1">
      <c r="A1" s="695" t="s">
        <v>1423</v>
      </c>
      <c r="B1" s="695"/>
      <c r="C1" s="695"/>
      <c r="D1" s="695"/>
      <c r="E1" s="695"/>
      <c r="F1" s="695"/>
      <c r="G1" s="695"/>
    </row>
    <row r="2" spans="1:7" ht="18.600000000000001" customHeight="1">
      <c r="A2" s="593" t="s">
        <v>1424</v>
      </c>
      <c r="B2" s="593"/>
      <c r="C2" s="593"/>
      <c r="D2" s="593"/>
      <c r="E2" s="593"/>
      <c r="F2" s="593"/>
      <c r="G2" s="593"/>
    </row>
    <row r="3" spans="1:7" ht="19.7" customHeight="1">
      <c r="A3" s="594" t="s">
        <v>1425</v>
      </c>
      <c r="B3" s="594"/>
      <c r="C3" s="594"/>
      <c r="D3" s="594"/>
      <c r="E3" s="594"/>
      <c r="F3" s="594"/>
      <c r="G3" s="594"/>
    </row>
    <row r="4" spans="1:7" ht="18.600000000000001" customHeight="1">
      <c r="A4" s="594" t="s">
        <v>1426</v>
      </c>
      <c r="B4" s="594"/>
      <c r="C4" s="594"/>
      <c r="D4" s="594"/>
      <c r="E4" s="594"/>
      <c r="F4" s="594"/>
      <c r="G4" s="594"/>
    </row>
    <row r="5" spans="1:7" ht="19.7" customHeight="1">
      <c r="A5" s="730" t="s">
        <v>1427</v>
      </c>
      <c r="B5" s="744"/>
      <c r="C5" s="744"/>
      <c r="D5" s="744"/>
      <c r="E5" s="744"/>
      <c r="F5" s="744"/>
      <c r="G5" s="744"/>
    </row>
    <row r="6" spans="1:7" ht="19.7" customHeight="1">
      <c r="A6" s="259"/>
      <c r="B6" s="397">
        <v>2010</v>
      </c>
      <c r="C6" s="398">
        <v>2015</v>
      </c>
      <c r="D6" s="399" t="s">
        <v>1398</v>
      </c>
      <c r="E6" s="175">
        <v>2021</v>
      </c>
      <c r="F6" s="175">
        <v>2022</v>
      </c>
      <c r="G6" s="259"/>
    </row>
    <row r="7" spans="1:7" ht="6" customHeight="1">
      <c r="A7" s="91"/>
      <c r="B7" s="91"/>
      <c r="C7" s="91"/>
      <c r="D7" s="91"/>
      <c r="E7" s="91"/>
      <c r="F7" s="91"/>
      <c r="G7" s="91"/>
    </row>
    <row r="8" spans="1:7" ht="22.5" customHeight="1">
      <c r="A8" s="218" t="s">
        <v>691</v>
      </c>
      <c r="B8" s="251">
        <f>SUM(B9:B35)</f>
        <v>13267455.000000004</v>
      </c>
      <c r="C8" s="251">
        <f>SUM(C9:C35)</f>
        <v>12505915.800000001</v>
      </c>
      <c r="D8" s="251">
        <f>SUM(D10:D34)</f>
        <v>15635259.599999996</v>
      </c>
      <c r="E8" s="281" t="s">
        <v>559</v>
      </c>
      <c r="F8" s="281" t="s">
        <v>559</v>
      </c>
      <c r="G8" s="220" t="s">
        <v>692</v>
      </c>
    </row>
    <row r="9" spans="1:7" ht="35.25" customHeight="1">
      <c r="A9" s="221" t="s">
        <v>693</v>
      </c>
      <c r="B9" s="248">
        <v>47464.7</v>
      </c>
      <c r="C9" s="249" t="s">
        <v>559</v>
      </c>
      <c r="D9" s="249" t="s">
        <v>559</v>
      </c>
      <c r="E9" s="253" t="s">
        <v>559</v>
      </c>
      <c r="F9" s="253" t="s">
        <v>559</v>
      </c>
      <c r="G9" s="224" t="s">
        <v>695</v>
      </c>
    </row>
    <row r="10" spans="1:7" ht="21.75" customHeight="1">
      <c r="A10" s="221" t="s">
        <v>696</v>
      </c>
      <c r="B10" s="249">
        <v>25951.599999999999</v>
      </c>
      <c r="C10" s="249">
        <v>31152.6</v>
      </c>
      <c r="D10" s="249">
        <v>4384.6000000000004</v>
      </c>
      <c r="E10" s="253" t="s">
        <v>559</v>
      </c>
      <c r="F10" s="253" t="s">
        <v>559</v>
      </c>
      <c r="G10" s="225" t="s">
        <v>697</v>
      </c>
    </row>
    <row r="11" spans="1:7" ht="21.75" customHeight="1">
      <c r="A11" s="221" t="s">
        <v>698</v>
      </c>
      <c r="B11" s="249">
        <v>17061.5</v>
      </c>
      <c r="C11" s="249">
        <v>15815.1</v>
      </c>
      <c r="D11" s="249">
        <v>7384.1</v>
      </c>
      <c r="E11" s="253" t="s">
        <v>559</v>
      </c>
      <c r="F11" s="253" t="s">
        <v>559</v>
      </c>
      <c r="G11" s="225" t="s">
        <v>699</v>
      </c>
    </row>
    <row r="12" spans="1:7" ht="21.75" customHeight="1">
      <c r="A12" s="221" t="s">
        <v>700</v>
      </c>
      <c r="B12" s="249">
        <v>9160120.1999999993</v>
      </c>
      <c r="C12" s="249">
        <v>10154109.300000001</v>
      </c>
      <c r="D12" s="249">
        <v>11345562.4</v>
      </c>
      <c r="E12" s="253" t="s">
        <v>559</v>
      </c>
      <c r="F12" s="253" t="s">
        <v>559</v>
      </c>
      <c r="G12" s="225" t="s">
        <v>701</v>
      </c>
    </row>
    <row r="13" spans="1:7" ht="21.75" customHeight="1">
      <c r="A13" s="221" t="s">
        <v>702</v>
      </c>
      <c r="B13" s="249">
        <v>2537181.7000000002</v>
      </c>
      <c r="C13" s="249">
        <v>1065302.7</v>
      </c>
      <c r="D13" s="249">
        <v>800156.1</v>
      </c>
      <c r="E13" s="253" t="s">
        <v>559</v>
      </c>
      <c r="F13" s="253" t="s">
        <v>559</v>
      </c>
      <c r="G13" s="225" t="s">
        <v>703</v>
      </c>
    </row>
    <row r="14" spans="1:7" ht="21.75" customHeight="1">
      <c r="A14" s="221" t="s">
        <v>704</v>
      </c>
      <c r="B14" s="249">
        <v>6296.6</v>
      </c>
      <c r="C14" s="249">
        <v>4658.8</v>
      </c>
      <c r="D14" s="249">
        <v>5637.6</v>
      </c>
      <c r="E14" s="253" t="s">
        <v>559</v>
      </c>
      <c r="F14" s="253" t="s">
        <v>559</v>
      </c>
      <c r="G14" s="225" t="s">
        <v>705</v>
      </c>
    </row>
    <row r="15" spans="1:7" ht="21.75" customHeight="1">
      <c r="A15" s="221" t="s">
        <v>706</v>
      </c>
      <c r="B15" s="249">
        <v>865.8</v>
      </c>
      <c r="C15" s="249">
        <v>1833.2</v>
      </c>
      <c r="D15" s="249">
        <v>2430.8000000000002</v>
      </c>
      <c r="E15" s="253" t="s">
        <v>559</v>
      </c>
      <c r="F15" s="253" t="s">
        <v>559</v>
      </c>
      <c r="G15" s="225" t="s">
        <v>707</v>
      </c>
    </row>
    <row r="16" spans="1:7" ht="21.75" customHeight="1">
      <c r="A16" s="221" t="s">
        <v>708</v>
      </c>
      <c r="B16" s="249">
        <v>147964.79999999999</v>
      </c>
      <c r="C16" s="249">
        <v>160034.79999999999</v>
      </c>
      <c r="D16" s="249">
        <v>271345.90000000002</v>
      </c>
      <c r="E16" s="253" t="s">
        <v>559</v>
      </c>
      <c r="F16" s="253" t="s">
        <v>559</v>
      </c>
      <c r="G16" s="225" t="s">
        <v>709</v>
      </c>
    </row>
    <row r="17" spans="1:7" ht="21.75" customHeight="1">
      <c r="A17" s="221" t="s">
        <v>710</v>
      </c>
      <c r="B17" s="249">
        <v>35556.800000000003</v>
      </c>
      <c r="C17" s="249">
        <v>42644.1</v>
      </c>
      <c r="D17" s="249">
        <v>6744.2</v>
      </c>
      <c r="E17" s="253" t="s">
        <v>559</v>
      </c>
      <c r="F17" s="253" t="s">
        <v>559</v>
      </c>
      <c r="G17" s="225" t="s">
        <v>711</v>
      </c>
    </row>
    <row r="18" spans="1:7" ht="21.75" customHeight="1">
      <c r="A18" s="221" t="s">
        <v>712</v>
      </c>
      <c r="B18" s="347">
        <v>37042</v>
      </c>
      <c r="C18" s="249">
        <v>44171.5</v>
      </c>
      <c r="D18" s="249">
        <v>95588.2</v>
      </c>
      <c r="E18" s="253" t="s">
        <v>559</v>
      </c>
      <c r="F18" s="253" t="s">
        <v>559</v>
      </c>
      <c r="G18" s="225" t="s">
        <v>713</v>
      </c>
    </row>
    <row r="19" spans="1:7" ht="21.75" customHeight="1">
      <c r="A19" s="221" t="s">
        <v>714</v>
      </c>
      <c r="B19" s="249">
        <v>235122.2</v>
      </c>
      <c r="C19" s="249">
        <v>343823.1</v>
      </c>
      <c r="D19" s="249">
        <v>4651.3</v>
      </c>
      <c r="E19" s="253" t="s">
        <v>559</v>
      </c>
      <c r="F19" s="253" t="s">
        <v>559</v>
      </c>
      <c r="G19" s="225" t="s">
        <v>715</v>
      </c>
    </row>
    <row r="20" spans="1:7" ht="21.75" customHeight="1">
      <c r="A20" s="221" t="s">
        <v>716</v>
      </c>
      <c r="B20" s="249">
        <v>656910.6</v>
      </c>
      <c r="C20" s="249">
        <v>172097.4</v>
      </c>
      <c r="D20" s="249">
        <v>56862.1</v>
      </c>
      <c r="E20" s="253" t="s">
        <v>559</v>
      </c>
      <c r="F20" s="253" t="s">
        <v>559</v>
      </c>
      <c r="G20" s="225" t="s">
        <v>717</v>
      </c>
    </row>
    <row r="21" spans="1:7" ht="21.75" customHeight="1">
      <c r="A21" s="221" t="s">
        <v>718</v>
      </c>
      <c r="B21" s="249">
        <v>174543.8</v>
      </c>
      <c r="C21" s="249">
        <v>230054.8</v>
      </c>
      <c r="D21" s="249">
        <v>282580.5</v>
      </c>
      <c r="E21" s="253" t="s">
        <v>559</v>
      </c>
      <c r="F21" s="253" t="s">
        <v>559</v>
      </c>
      <c r="G21" s="225" t="s">
        <v>719</v>
      </c>
    </row>
    <row r="22" spans="1:7" ht="21.75" customHeight="1">
      <c r="A22" s="221" t="s">
        <v>720</v>
      </c>
      <c r="B22" s="249">
        <v>41147.800000000003</v>
      </c>
      <c r="C22" s="249">
        <v>49087.5</v>
      </c>
      <c r="D22" s="249">
        <v>58530</v>
      </c>
      <c r="E22" s="253" t="s">
        <v>559</v>
      </c>
      <c r="F22" s="253" t="s">
        <v>559</v>
      </c>
      <c r="G22" s="225" t="s">
        <v>721</v>
      </c>
    </row>
    <row r="23" spans="1:7" ht="21.75" customHeight="1">
      <c r="A23" s="221" t="s">
        <v>722</v>
      </c>
      <c r="B23" s="347">
        <v>907</v>
      </c>
      <c r="C23" s="249">
        <v>10233.9</v>
      </c>
      <c r="D23" s="249">
        <v>13008.2</v>
      </c>
      <c r="E23" s="253" t="s">
        <v>559</v>
      </c>
      <c r="F23" s="253" t="s">
        <v>559</v>
      </c>
      <c r="G23" s="225" t="s">
        <v>723</v>
      </c>
    </row>
    <row r="24" spans="1:7" ht="21.75" customHeight="1">
      <c r="A24" s="221" t="s">
        <v>724</v>
      </c>
      <c r="B24" s="249">
        <v>15009.9</v>
      </c>
      <c r="C24" s="249">
        <v>25951.599999999999</v>
      </c>
      <c r="D24" s="249">
        <v>2500153.6</v>
      </c>
      <c r="E24" s="253" t="s">
        <v>559</v>
      </c>
      <c r="F24" s="253" t="s">
        <v>559</v>
      </c>
      <c r="G24" s="225" t="s">
        <v>725</v>
      </c>
    </row>
    <row r="25" spans="1:7" ht="21.75" customHeight="1">
      <c r="A25" s="221" t="s">
        <v>726</v>
      </c>
      <c r="B25" s="249">
        <v>8738.1</v>
      </c>
      <c r="C25" s="249">
        <v>36314.300000000003</v>
      </c>
      <c r="D25" s="249">
        <v>25100.1</v>
      </c>
      <c r="E25" s="253" t="s">
        <v>559</v>
      </c>
      <c r="F25" s="253" t="s">
        <v>559</v>
      </c>
      <c r="G25" s="225" t="s">
        <v>727</v>
      </c>
    </row>
    <row r="26" spans="1:7" ht="21.75" customHeight="1">
      <c r="A26" s="221" t="s">
        <v>728</v>
      </c>
      <c r="B26" s="249">
        <v>28971.5</v>
      </c>
      <c r="C26" s="249">
        <v>33874.6</v>
      </c>
      <c r="D26" s="249">
        <v>35911.1</v>
      </c>
      <c r="E26" s="253" t="s">
        <v>559</v>
      </c>
      <c r="F26" s="253" t="s">
        <v>559</v>
      </c>
      <c r="G26" s="225" t="s">
        <v>729</v>
      </c>
    </row>
    <row r="27" spans="1:7" ht="21.75" customHeight="1">
      <c r="A27" s="221" t="s">
        <v>730</v>
      </c>
      <c r="B27" s="249">
        <v>462.3</v>
      </c>
      <c r="C27" s="249">
        <v>476.4</v>
      </c>
      <c r="D27" s="249">
        <v>611</v>
      </c>
      <c r="E27" s="253" t="s">
        <v>559</v>
      </c>
      <c r="F27" s="253" t="s">
        <v>559</v>
      </c>
      <c r="G27" s="225" t="s">
        <v>731</v>
      </c>
    </row>
    <row r="28" spans="1:7" ht="21.75" customHeight="1">
      <c r="A28" s="221" t="s">
        <v>732</v>
      </c>
      <c r="B28" s="249">
        <v>39253.699999999997</v>
      </c>
      <c r="C28" s="249">
        <v>44015.199999999997</v>
      </c>
      <c r="D28" s="249">
        <v>10834.4</v>
      </c>
      <c r="E28" s="253" t="s">
        <v>559</v>
      </c>
      <c r="F28" s="253" t="s">
        <v>559</v>
      </c>
      <c r="G28" s="225" t="s">
        <v>733</v>
      </c>
    </row>
    <row r="29" spans="1:7" ht="21.75" customHeight="1">
      <c r="A29" s="221" t="s">
        <v>734</v>
      </c>
      <c r="B29" s="249">
        <v>221.8</v>
      </c>
      <c r="C29" s="249">
        <v>1107.5</v>
      </c>
      <c r="D29" s="249">
        <v>1407.6</v>
      </c>
      <c r="E29" s="253" t="s">
        <v>559</v>
      </c>
      <c r="F29" s="253" t="s">
        <v>559</v>
      </c>
      <c r="G29" s="225" t="s">
        <v>735</v>
      </c>
    </row>
    <row r="30" spans="1:7" ht="21.75" customHeight="1">
      <c r="A30" s="221" t="s">
        <v>736</v>
      </c>
      <c r="B30" s="249">
        <v>32302.6</v>
      </c>
      <c r="C30" s="249">
        <v>8153.2</v>
      </c>
      <c r="D30" s="249">
        <v>9480.1</v>
      </c>
      <c r="E30" s="253" t="s">
        <v>559</v>
      </c>
      <c r="F30" s="253" t="s">
        <v>559</v>
      </c>
      <c r="G30" s="225" t="s">
        <v>737</v>
      </c>
    </row>
    <row r="31" spans="1:7" ht="21.75" customHeight="1">
      <c r="A31" s="221" t="s">
        <v>738</v>
      </c>
      <c r="B31" s="249">
        <v>4175.8</v>
      </c>
      <c r="C31" s="249">
        <v>6503.4</v>
      </c>
      <c r="D31" s="249">
        <v>7505.2</v>
      </c>
      <c r="E31" s="253" t="s">
        <v>559</v>
      </c>
      <c r="F31" s="253" t="s">
        <v>559</v>
      </c>
      <c r="G31" s="225" t="s">
        <v>739</v>
      </c>
    </row>
    <row r="32" spans="1:7" ht="21.75" customHeight="1">
      <c r="A32" s="221" t="s">
        <v>740</v>
      </c>
      <c r="B32" s="249">
        <v>1738.8</v>
      </c>
      <c r="C32" s="249">
        <v>2774.8</v>
      </c>
      <c r="D32" s="249">
        <v>3566.6</v>
      </c>
      <c r="E32" s="253" t="s">
        <v>559</v>
      </c>
      <c r="F32" s="253" t="s">
        <v>559</v>
      </c>
      <c r="G32" s="225" t="s">
        <v>741</v>
      </c>
    </row>
    <row r="33" spans="1:7" ht="21.75" customHeight="1">
      <c r="A33" s="221" t="s">
        <v>742</v>
      </c>
      <c r="B33" s="249">
        <v>8883.2000000000007</v>
      </c>
      <c r="C33" s="249">
        <v>10445.9</v>
      </c>
      <c r="D33" s="249">
        <v>9114.4</v>
      </c>
      <c r="E33" s="253" t="s">
        <v>559</v>
      </c>
      <c r="F33" s="253" t="s">
        <v>559</v>
      </c>
      <c r="G33" s="225" t="s">
        <v>743</v>
      </c>
    </row>
    <row r="34" spans="1:7" ht="21.75" customHeight="1">
      <c r="A34" s="293" t="s">
        <v>1399</v>
      </c>
      <c r="B34" s="249">
        <v>3553.8</v>
      </c>
      <c r="C34" s="249">
        <v>11280.1</v>
      </c>
      <c r="D34" s="249">
        <v>76709.5</v>
      </c>
      <c r="E34" s="253" t="s">
        <v>559</v>
      </c>
      <c r="F34" s="253" t="s">
        <v>559</v>
      </c>
      <c r="G34" s="225" t="s">
        <v>1400</v>
      </c>
    </row>
    <row r="35" spans="1:7" ht="21.75" customHeight="1">
      <c r="A35" s="221" t="s">
        <v>746</v>
      </c>
      <c r="B35" s="249">
        <v>6.4</v>
      </c>
      <c r="C35" s="249" t="s">
        <v>559</v>
      </c>
      <c r="D35" s="249" t="s">
        <v>559</v>
      </c>
      <c r="E35" s="253" t="s">
        <v>559</v>
      </c>
      <c r="F35" s="253" t="s">
        <v>559</v>
      </c>
      <c r="G35" s="225" t="s">
        <v>747</v>
      </c>
    </row>
    <row r="36" spans="1:7" ht="6.75" customHeight="1">
      <c r="A36" s="392"/>
    </row>
    <row r="37" spans="1:7" ht="15" customHeight="1">
      <c r="A37" s="702" t="s">
        <v>1404</v>
      </c>
      <c r="B37" s="702"/>
      <c r="C37" s="702"/>
      <c r="D37" s="702"/>
      <c r="E37" s="702"/>
      <c r="F37" s="702"/>
      <c r="G37" s="702"/>
    </row>
  </sheetData>
  <mergeCells count="6">
    <mergeCell ref="A37:G37"/>
    <mergeCell ref="A1:G1"/>
    <mergeCell ref="A2:G2"/>
    <mergeCell ref="A3:G3"/>
    <mergeCell ref="A4:G4"/>
    <mergeCell ref="A5:G5"/>
  </mergeCells>
  <pageMargins left="0.59055118110236227" right="0.59055118110236227" top="0.78740157480314965" bottom="0.78740157480314965" header="0.31496062992125984" footer="0.31496062992125984"/>
  <pageSetup paperSize="9" scale="95" orientation="portrait" r:id="rId1"/>
  <headerFooter>
    <oddFooter>&amp;C&amp;11 90</oddFooter>
  </headerFooter>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zoomScaleNormal="100" workbookViewId="0">
      <selection sqref="A1:G1"/>
    </sheetView>
  </sheetViews>
  <sheetFormatPr defaultColWidth="5.83203125" defaultRowHeight="12"/>
  <cols>
    <col min="1" max="1" width="24.83203125" customWidth="1"/>
    <col min="2" max="6" width="13.33203125" customWidth="1"/>
    <col min="7" max="7" width="24.83203125" customWidth="1"/>
  </cols>
  <sheetData>
    <row r="1" spans="1:8" ht="19.7" customHeight="1">
      <c r="A1" s="695" t="s">
        <v>1428</v>
      </c>
      <c r="B1" s="695"/>
      <c r="C1" s="695"/>
      <c r="D1" s="695"/>
      <c r="E1" s="695"/>
      <c r="F1" s="695"/>
      <c r="G1" s="695"/>
      <c r="H1" s="403"/>
    </row>
    <row r="2" spans="1:8" ht="18.600000000000001" customHeight="1">
      <c r="A2" s="593" t="s">
        <v>1429</v>
      </c>
      <c r="B2" s="593"/>
      <c r="C2" s="593"/>
      <c r="D2" s="593"/>
      <c r="E2" s="593"/>
      <c r="F2" s="593"/>
      <c r="G2" s="593"/>
    </row>
    <row r="3" spans="1:8" ht="19.7" customHeight="1">
      <c r="A3" s="594" t="s">
        <v>1430</v>
      </c>
      <c r="B3" s="594"/>
      <c r="C3" s="594"/>
      <c r="D3" s="594"/>
      <c r="E3" s="594"/>
      <c r="F3" s="594"/>
      <c r="G3" s="594"/>
    </row>
    <row r="4" spans="1:8" ht="18.600000000000001" customHeight="1">
      <c r="A4" s="594" t="s">
        <v>1431</v>
      </c>
      <c r="B4" s="594"/>
      <c r="C4" s="594"/>
      <c r="D4" s="594"/>
      <c r="E4" s="594"/>
      <c r="F4" s="594"/>
      <c r="G4" s="594"/>
    </row>
    <row r="5" spans="1:8" ht="19.7" customHeight="1">
      <c r="A5" s="730" t="s">
        <v>1427</v>
      </c>
      <c r="B5" s="744"/>
      <c r="C5" s="744"/>
      <c r="D5" s="744"/>
      <c r="E5" s="744"/>
      <c r="F5" s="744"/>
      <c r="G5" s="744"/>
    </row>
    <row r="6" spans="1:8" ht="19.7" customHeight="1">
      <c r="A6" s="259"/>
      <c r="B6" s="397">
        <v>2010</v>
      </c>
      <c r="C6" s="398">
        <v>2015</v>
      </c>
      <c r="D6" s="399" t="s">
        <v>1398</v>
      </c>
      <c r="E6" s="175">
        <v>2021</v>
      </c>
      <c r="F6" s="175">
        <v>2022</v>
      </c>
      <c r="G6" s="259"/>
    </row>
    <row r="7" spans="1:8" ht="6" customHeight="1">
      <c r="A7" s="91"/>
      <c r="B7" s="91"/>
      <c r="C7" s="91"/>
      <c r="D7" s="91"/>
      <c r="E7" s="91"/>
      <c r="F7" s="91"/>
      <c r="G7" s="91"/>
    </row>
    <row r="8" spans="1:8" ht="22.5" customHeight="1">
      <c r="A8" s="218" t="s">
        <v>691</v>
      </c>
      <c r="B8" s="251">
        <f>SUM(B9:B35)</f>
        <v>16236.300000000003</v>
      </c>
      <c r="C8" s="251">
        <f>SUM(C10:C34)</f>
        <v>12054.999999999998</v>
      </c>
      <c r="D8" s="251">
        <f>SUM(D10:D34)</f>
        <v>12194.8</v>
      </c>
      <c r="E8" s="281" t="s">
        <v>559</v>
      </c>
      <c r="F8" s="281" t="s">
        <v>559</v>
      </c>
      <c r="G8" s="220" t="s">
        <v>692</v>
      </c>
    </row>
    <row r="9" spans="1:8" ht="35.25" customHeight="1">
      <c r="A9" s="221" t="s">
        <v>693</v>
      </c>
      <c r="B9" s="248">
        <v>1899.8</v>
      </c>
      <c r="C9" s="249" t="s">
        <v>559</v>
      </c>
      <c r="D9" s="253" t="s">
        <v>559</v>
      </c>
      <c r="E9" s="253" t="s">
        <v>559</v>
      </c>
      <c r="F9" s="253" t="s">
        <v>559</v>
      </c>
      <c r="G9" s="224" t="s">
        <v>695</v>
      </c>
    </row>
    <row r="10" spans="1:8" ht="21.75" customHeight="1">
      <c r="A10" s="221" t="s">
        <v>696</v>
      </c>
      <c r="B10" s="249">
        <v>0.3</v>
      </c>
      <c r="C10" s="249" t="s">
        <v>25</v>
      </c>
      <c r="D10" s="249" t="s">
        <v>25</v>
      </c>
      <c r="E10" s="253" t="s">
        <v>559</v>
      </c>
      <c r="F10" s="253" t="s">
        <v>559</v>
      </c>
      <c r="G10" s="225" t="s">
        <v>697</v>
      </c>
    </row>
    <row r="11" spans="1:8" ht="21.75" customHeight="1">
      <c r="A11" s="221" t="s">
        <v>698</v>
      </c>
      <c r="B11" s="249">
        <v>1.5</v>
      </c>
      <c r="C11" s="249">
        <v>1.1000000000000001</v>
      </c>
      <c r="D11" s="249">
        <v>1.1000000000000001</v>
      </c>
      <c r="E11" s="253" t="s">
        <v>559</v>
      </c>
      <c r="F11" s="253" t="s">
        <v>559</v>
      </c>
      <c r="G11" s="225" t="s">
        <v>699</v>
      </c>
    </row>
    <row r="12" spans="1:8" ht="21.75" customHeight="1">
      <c r="A12" s="221" t="s">
        <v>700</v>
      </c>
      <c r="B12" s="347">
        <v>467</v>
      </c>
      <c r="C12" s="249">
        <v>285.60000000000002</v>
      </c>
      <c r="D12" s="249">
        <v>185.8</v>
      </c>
      <c r="E12" s="253" t="s">
        <v>559</v>
      </c>
      <c r="F12" s="253" t="s">
        <v>559</v>
      </c>
      <c r="G12" s="225" t="s">
        <v>701</v>
      </c>
    </row>
    <row r="13" spans="1:8" ht="21.75" customHeight="1">
      <c r="A13" s="221" t="s">
        <v>702</v>
      </c>
      <c r="B13" s="249">
        <v>1984</v>
      </c>
      <c r="C13" s="249">
        <v>718.8</v>
      </c>
      <c r="D13" s="249">
        <v>815.7</v>
      </c>
      <c r="E13" s="253" t="s">
        <v>559</v>
      </c>
      <c r="F13" s="253" t="s">
        <v>559</v>
      </c>
      <c r="G13" s="225" t="s">
        <v>703</v>
      </c>
    </row>
    <row r="14" spans="1:8" ht="21.75" customHeight="1">
      <c r="A14" s="221" t="s">
        <v>704</v>
      </c>
      <c r="B14" s="249">
        <v>40.299999999999997</v>
      </c>
      <c r="C14" s="249" t="s">
        <v>25</v>
      </c>
      <c r="D14" s="249">
        <v>1.2</v>
      </c>
      <c r="E14" s="253" t="s">
        <v>559</v>
      </c>
      <c r="F14" s="253" t="s">
        <v>559</v>
      </c>
      <c r="G14" s="225" t="s">
        <v>705</v>
      </c>
    </row>
    <row r="15" spans="1:8" ht="21.75" customHeight="1">
      <c r="A15" s="221" t="s">
        <v>706</v>
      </c>
      <c r="B15" s="249">
        <v>0.4</v>
      </c>
      <c r="C15" s="249" t="s">
        <v>25</v>
      </c>
      <c r="D15" s="249" t="s">
        <v>25</v>
      </c>
      <c r="E15" s="253" t="s">
        <v>559</v>
      </c>
      <c r="F15" s="253" t="s">
        <v>559</v>
      </c>
      <c r="G15" s="225" t="s">
        <v>707</v>
      </c>
    </row>
    <row r="16" spans="1:8" ht="21.75" customHeight="1">
      <c r="A16" s="221" t="s">
        <v>708</v>
      </c>
      <c r="B16" s="249">
        <v>8280.2000000000007</v>
      </c>
      <c r="C16" s="249">
        <v>7613.8</v>
      </c>
      <c r="D16" s="249">
        <v>7659</v>
      </c>
      <c r="E16" s="253" t="s">
        <v>559</v>
      </c>
      <c r="F16" s="253" t="s">
        <v>559</v>
      </c>
      <c r="G16" s="225" t="s">
        <v>709</v>
      </c>
    </row>
    <row r="17" spans="1:7" ht="21.75" customHeight="1">
      <c r="A17" s="221" t="s">
        <v>710</v>
      </c>
      <c r="B17" s="249">
        <v>55.2</v>
      </c>
      <c r="C17" s="249">
        <v>23.3</v>
      </c>
      <c r="D17" s="249">
        <v>30.6</v>
      </c>
      <c r="E17" s="253" t="s">
        <v>559</v>
      </c>
      <c r="F17" s="253" t="s">
        <v>559</v>
      </c>
      <c r="G17" s="225" t="s">
        <v>711</v>
      </c>
    </row>
    <row r="18" spans="1:7" ht="21.75" customHeight="1">
      <c r="A18" s="221" t="s">
        <v>712</v>
      </c>
      <c r="B18" s="249">
        <v>348.3</v>
      </c>
      <c r="C18" s="249">
        <v>59.8</v>
      </c>
      <c r="D18" s="249">
        <v>0.9</v>
      </c>
      <c r="E18" s="253" t="s">
        <v>559</v>
      </c>
      <c r="F18" s="253" t="s">
        <v>559</v>
      </c>
      <c r="G18" s="225" t="s">
        <v>713</v>
      </c>
    </row>
    <row r="19" spans="1:7" ht="21.75" customHeight="1">
      <c r="A19" s="221" t="s">
        <v>714</v>
      </c>
      <c r="B19" s="249">
        <v>15.1</v>
      </c>
      <c r="C19" s="249">
        <v>14.1</v>
      </c>
      <c r="D19" s="249">
        <v>7.3</v>
      </c>
      <c r="E19" s="253" t="s">
        <v>559</v>
      </c>
      <c r="F19" s="253" t="s">
        <v>559</v>
      </c>
      <c r="G19" s="225" t="s">
        <v>715</v>
      </c>
    </row>
    <row r="20" spans="1:7" ht="21.75" customHeight="1">
      <c r="A20" s="221" t="s">
        <v>716</v>
      </c>
      <c r="B20" s="249">
        <v>901.6</v>
      </c>
      <c r="C20" s="249">
        <v>861</v>
      </c>
      <c r="D20" s="249">
        <v>746.2</v>
      </c>
      <c r="E20" s="253" t="s">
        <v>559</v>
      </c>
      <c r="F20" s="253" t="s">
        <v>559</v>
      </c>
      <c r="G20" s="225" t="s">
        <v>717</v>
      </c>
    </row>
    <row r="21" spans="1:7" ht="21.75" customHeight="1">
      <c r="A21" s="221" t="s">
        <v>718</v>
      </c>
      <c r="B21" s="249">
        <v>37.5</v>
      </c>
      <c r="C21" s="249" t="s">
        <v>25</v>
      </c>
      <c r="D21" s="249">
        <v>30.4</v>
      </c>
      <c r="E21" s="253" t="s">
        <v>559</v>
      </c>
      <c r="F21" s="253" t="s">
        <v>559</v>
      </c>
      <c r="G21" s="225" t="s">
        <v>719</v>
      </c>
    </row>
    <row r="22" spans="1:7" ht="21.75" customHeight="1">
      <c r="A22" s="221" t="s">
        <v>720</v>
      </c>
      <c r="B22" s="249">
        <v>115.9</v>
      </c>
      <c r="C22" s="249">
        <v>154.9</v>
      </c>
      <c r="D22" s="249">
        <v>149.19999999999999</v>
      </c>
      <c r="E22" s="253" t="s">
        <v>559</v>
      </c>
      <c r="F22" s="253" t="s">
        <v>559</v>
      </c>
      <c r="G22" s="225" t="s">
        <v>721</v>
      </c>
    </row>
    <row r="23" spans="1:7" ht="21.75" customHeight="1">
      <c r="A23" s="221" t="s">
        <v>722</v>
      </c>
      <c r="B23" s="347">
        <v>1</v>
      </c>
      <c r="C23" s="249">
        <v>35.200000000000003</v>
      </c>
      <c r="D23" s="249" t="s">
        <v>25</v>
      </c>
      <c r="E23" s="253" t="s">
        <v>559</v>
      </c>
      <c r="F23" s="253" t="s">
        <v>559</v>
      </c>
      <c r="G23" s="225" t="s">
        <v>723</v>
      </c>
    </row>
    <row r="24" spans="1:7" ht="21.75" customHeight="1">
      <c r="A24" s="221" t="s">
        <v>724</v>
      </c>
      <c r="B24" s="249">
        <v>31.5</v>
      </c>
      <c r="C24" s="249">
        <v>20.9</v>
      </c>
      <c r="D24" s="249">
        <v>15.5</v>
      </c>
      <c r="E24" s="253" t="s">
        <v>559</v>
      </c>
      <c r="F24" s="253" t="s">
        <v>559</v>
      </c>
      <c r="G24" s="225" t="s">
        <v>725</v>
      </c>
    </row>
    <row r="25" spans="1:7" ht="21.75" customHeight="1">
      <c r="A25" s="221" t="s">
        <v>726</v>
      </c>
      <c r="B25" s="249">
        <v>13.6</v>
      </c>
      <c r="C25" s="249">
        <v>16.100000000000001</v>
      </c>
      <c r="D25" s="249">
        <v>16.100000000000001</v>
      </c>
      <c r="E25" s="253" t="s">
        <v>559</v>
      </c>
      <c r="F25" s="253" t="s">
        <v>559</v>
      </c>
      <c r="G25" s="225" t="s">
        <v>727</v>
      </c>
    </row>
    <row r="26" spans="1:7" ht="21.75" customHeight="1">
      <c r="A26" s="221" t="s">
        <v>728</v>
      </c>
      <c r="B26" s="249">
        <v>1884.1</v>
      </c>
      <c r="C26" s="249">
        <v>2130.6</v>
      </c>
      <c r="D26" s="249">
        <v>2401.4</v>
      </c>
      <c r="E26" s="253" t="s">
        <v>559</v>
      </c>
      <c r="F26" s="253" t="s">
        <v>559</v>
      </c>
      <c r="G26" s="225" t="s">
        <v>729</v>
      </c>
    </row>
    <row r="27" spans="1:7" ht="21.75" customHeight="1">
      <c r="A27" s="221" t="s">
        <v>730</v>
      </c>
      <c r="B27" s="249">
        <v>0.1</v>
      </c>
      <c r="C27" s="249" t="s">
        <v>25</v>
      </c>
      <c r="D27" s="249" t="s">
        <v>25</v>
      </c>
      <c r="E27" s="253" t="s">
        <v>559</v>
      </c>
      <c r="F27" s="253" t="s">
        <v>559</v>
      </c>
      <c r="G27" s="225" t="s">
        <v>731</v>
      </c>
    </row>
    <row r="28" spans="1:7" ht="21.75" customHeight="1">
      <c r="A28" s="221" t="s">
        <v>732</v>
      </c>
      <c r="B28" s="347">
        <v>127</v>
      </c>
      <c r="C28" s="249">
        <v>116.4</v>
      </c>
      <c r="D28" s="249">
        <v>116.7</v>
      </c>
      <c r="E28" s="253" t="s">
        <v>559</v>
      </c>
      <c r="F28" s="253" t="s">
        <v>559</v>
      </c>
      <c r="G28" s="225" t="s">
        <v>733</v>
      </c>
    </row>
    <row r="29" spans="1:7" ht="21.75" customHeight="1">
      <c r="A29" s="221" t="s">
        <v>734</v>
      </c>
      <c r="B29" s="347">
        <v>20</v>
      </c>
      <c r="C29" s="249">
        <v>2.5</v>
      </c>
      <c r="D29" s="249">
        <v>2.8</v>
      </c>
      <c r="E29" s="253" t="s">
        <v>559</v>
      </c>
      <c r="F29" s="253" t="s">
        <v>559</v>
      </c>
      <c r="G29" s="225" t="s">
        <v>735</v>
      </c>
    </row>
    <row r="30" spans="1:7" ht="21.75" customHeight="1">
      <c r="A30" s="221" t="s">
        <v>736</v>
      </c>
      <c r="B30" s="249">
        <v>4.5999999999999996</v>
      </c>
      <c r="C30" s="249" t="s">
        <v>25</v>
      </c>
      <c r="D30" s="249" t="s">
        <v>25</v>
      </c>
      <c r="E30" s="253" t="s">
        <v>559</v>
      </c>
      <c r="F30" s="253" t="s">
        <v>559</v>
      </c>
      <c r="G30" s="225" t="s">
        <v>737</v>
      </c>
    </row>
    <row r="31" spans="1:7" ht="21.75" customHeight="1">
      <c r="A31" s="221" t="s">
        <v>738</v>
      </c>
      <c r="B31" s="249">
        <v>1.2</v>
      </c>
      <c r="C31" s="249">
        <v>0.4</v>
      </c>
      <c r="D31" s="249" t="s">
        <v>25</v>
      </c>
      <c r="E31" s="253" t="s">
        <v>559</v>
      </c>
      <c r="F31" s="253" t="s">
        <v>559</v>
      </c>
      <c r="G31" s="225" t="s">
        <v>739</v>
      </c>
    </row>
    <row r="32" spans="1:7" ht="21.75" customHeight="1">
      <c r="A32" s="221" t="s">
        <v>740</v>
      </c>
      <c r="B32" s="347">
        <v>0</v>
      </c>
      <c r="C32" s="249" t="s">
        <v>25</v>
      </c>
      <c r="D32" s="249" t="s">
        <v>25</v>
      </c>
      <c r="E32" s="253" t="s">
        <v>559</v>
      </c>
      <c r="F32" s="253" t="s">
        <v>559</v>
      </c>
      <c r="G32" s="225" t="s">
        <v>741</v>
      </c>
    </row>
    <row r="33" spans="1:7" ht="21.75" customHeight="1">
      <c r="A33" s="221" t="s">
        <v>742</v>
      </c>
      <c r="B33" s="249">
        <v>3.6</v>
      </c>
      <c r="C33" s="249">
        <v>0.4</v>
      </c>
      <c r="D33" s="249" t="s">
        <v>25</v>
      </c>
      <c r="E33" s="253" t="s">
        <v>559</v>
      </c>
      <c r="F33" s="253" t="s">
        <v>559</v>
      </c>
      <c r="G33" s="225" t="s">
        <v>743</v>
      </c>
    </row>
    <row r="34" spans="1:7" ht="21.75" customHeight="1">
      <c r="A34" s="293" t="s">
        <v>1399</v>
      </c>
      <c r="B34" s="249">
        <v>1.4</v>
      </c>
      <c r="C34" s="249">
        <v>0.1</v>
      </c>
      <c r="D34" s="249">
        <v>14.9</v>
      </c>
      <c r="E34" s="253" t="s">
        <v>559</v>
      </c>
      <c r="F34" s="253" t="s">
        <v>559</v>
      </c>
      <c r="G34" s="225" t="s">
        <v>1400</v>
      </c>
    </row>
    <row r="35" spans="1:7" ht="21.75" customHeight="1">
      <c r="A35" s="221" t="s">
        <v>746</v>
      </c>
      <c r="B35" s="249">
        <v>1.1000000000000001</v>
      </c>
      <c r="C35" s="249" t="s">
        <v>559</v>
      </c>
      <c r="D35" s="249" t="s">
        <v>559</v>
      </c>
      <c r="E35" s="253" t="s">
        <v>559</v>
      </c>
      <c r="F35" s="253" t="s">
        <v>559</v>
      </c>
      <c r="G35" s="225" t="s">
        <v>747</v>
      </c>
    </row>
    <row r="36" spans="1:7" ht="6.75" customHeight="1">
      <c r="A36" s="392"/>
    </row>
    <row r="37" spans="1:7" ht="15.75" customHeight="1">
      <c r="A37" s="702" t="s">
        <v>1404</v>
      </c>
      <c r="B37" s="702"/>
      <c r="C37" s="702"/>
      <c r="D37" s="702"/>
      <c r="E37" s="702"/>
      <c r="F37" s="702"/>
      <c r="G37" s="702"/>
    </row>
  </sheetData>
  <mergeCells count="6">
    <mergeCell ref="A37:G37"/>
    <mergeCell ref="A1:G1"/>
    <mergeCell ref="A2:G2"/>
    <mergeCell ref="A3:G3"/>
    <mergeCell ref="A4:G4"/>
    <mergeCell ref="A5:G5"/>
  </mergeCells>
  <pageMargins left="0.59055118110236227" right="0.59055118110236227" top="0.78740157480314965" bottom="0.78740157480314965" header="0.31496062992125984" footer="0.31496062992125984"/>
  <pageSetup paperSize="9" scale="95" orientation="portrait" r:id="rId1"/>
  <headerFooter>
    <oddFooter>&amp;C&amp;11 91</oddFooter>
  </headerFooter>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Normal="100" workbookViewId="0">
      <selection sqref="A1:G1"/>
    </sheetView>
  </sheetViews>
  <sheetFormatPr defaultColWidth="5.83203125" defaultRowHeight="12"/>
  <cols>
    <col min="1" max="1" width="24.83203125" customWidth="1"/>
    <col min="2" max="6" width="13.33203125" customWidth="1"/>
    <col min="7" max="7" width="24.83203125" customWidth="1"/>
  </cols>
  <sheetData>
    <row r="1" spans="1:8" ht="19.7" customHeight="1">
      <c r="A1" s="695" t="s">
        <v>1432</v>
      </c>
      <c r="B1" s="695"/>
      <c r="C1" s="695"/>
      <c r="D1" s="695"/>
      <c r="E1" s="695"/>
      <c r="F1" s="695"/>
      <c r="G1" s="695"/>
      <c r="H1" s="403"/>
    </row>
    <row r="2" spans="1:8" ht="18.600000000000001" customHeight="1">
      <c r="A2" s="593" t="s">
        <v>1433</v>
      </c>
      <c r="B2" s="593"/>
      <c r="C2" s="593"/>
      <c r="D2" s="593"/>
      <c r="E2" s="593"/>
      <c r="F2" s="593"/>
      <c r="G2" s="593"/>
    </row>
    <row r="3" spans="1:8" ht="18.600000000000001" customHeight="1">
      <c r="A3" s="695" t="s">
        <v>1008</v>
      </c>
      <c r="B3" s="695"/>
      <c r="C3" s="695"/>
      <c r="D3" s="695"/>
      <c r="E3" s="695"/>
      <c r="F3" s="695"/>
      <c r="G3" s="695"/>
    </row>
    <row r="4" spans="1:8" ht="19.7" customHeight="1">
      <c r="A4" s="696" t="s">
        <v>1434</v>
      </c>
      <c r="B4" s="696"/>
      <c r="C4" s="696"/>
      <c r="D4" s="696"/>
      <c r="E4" s="696"/>
      <c r="F4" s="696"/>
      <c r="G4" s="696"/>
    </row>
    <row r="5" spans="1:8" ht="18.600000000000001" customHeight="1">
      <c r="A5" s="696" t="s">
        <v>1431</v>
      </c>
      <c r="B5" s="696"/>
      <c r="C5" s="696"/>
      <c r="D5" s="696"/>
      <c r="E5" s="696"/>
      <c r="F5" s="696"/>
      <c r="G5" s="696"/>
    </row>
    <row r="6" spans="1:8" ht="19.7" customHeight="1">
      <c r="A6" s="730" t="s">
        <v>1435</v>
      </c>
      <c r="B6" s="744"/>
      <c r="C6" s="744"/>
      <c r="D6" s="744"/>
      <c r="E6" s="744"/>
      <c r="F6" s="744"/>
      <c r="G6" s="744"/>
    </row>
    <row r="7" spans="1:8" ht="19.7" customHeight="1">
      <c r="A7" s="259"/>
      <c r="B7" s="397">
        <v>2010</v>
      </c>
      <c r="C7" s="398">
        <v>2015</v>
      </c>
      <c r="D7" s="399" t="s">
        <v>1398</v>
      </c>
      <c r="E7" s="175">
        <v>2021</v>
      </c>
      <c r="F7" s="175">
        <v>2022</v>
      </c>
      <c r="G7" s="259"/>
    </row>
    <row r="8" spans="1:8" ht="6" customHeight="1">
      <c r="A8" s="91"/>
      <c r="B8" s="91"/>
      <c r="C8" s="91"/>
      <c r="D8" s="91"/>
      <c r="E8" s="91"/>
      <c r="F8" s="91"/>
      <c r="G8" s="91"/>
    </row>
    <row r="9" spans="1:8" ht="21.95" customHeight="1">
      <c r="A9" s="218" t="s">
        <v>691</v>
      </c>
      <c r="B9" s="251">
        <v>21984.2</v>
      </c>
      <c r="C9" s="251">
        <v>21692.799999999999</v>
      </c>
      <c r="D9" s="251">
        <v>27115.9</v>
      </c>
      <c r="E9" s="281" t="s">
        <v>559</v>
      </c>
      <c r="F9" s="281" t="s">
        <v>559</v>
      </c>
      <c r="G9" s="220" t="s">
        <v>692</v>
      </c>
    </row>
    <row r="10" spans="1:8" ht="35.25" customHeight="1">
      <c r="A10" s="221" t="s">
        <v>693</v>
      </c>
      <c r="B10" s="248">
        <v>1818.6</v>
      </c>
      <c r="C10" s="255" t="s">
        <v>559</v>
      </c>
      <c r="D10" s="255" t="s">
        <v>559</v>
      </c>
      <c r="E10" s="253" t="s">
        <v>559</v>
      </c>
      <c r="F10" s="253" t="s">
        <v>559</v>
      </c>
      <c r="G10" s="224" t="s">
        <v>695</v>
      </c>
    </row>
    <row r="11" spans="1:8" ht="21" customHeight="1">
      <c r="A11" s="221" t="s">
        <v>696</v>
      </c>
      <c r="B11" s="248">
        <v>979.3</v>
      </c>
      <c r="C11" s="248">
        <v>1175.5999999999999</v>
      </c>
      <c r="D11" s="248">
        <v>165.5</v>
      </c>
      <c r="E11" s="253" t="s">
        <v>559</v>
      </c>
      <c r="F11" s="253" t="s">
        <v>559</v>
      </c>
      <c r="G11" s="225" t="s">
        <v>697</v>
      </c>
    </row>
    <row r="12" spans="1:8" ht="21" customHeight="1">
      <c r="A12" s="221" t="s">
        <v>698</v>
      </c>
      <c r="B12" s="248">
        <v>848.8</v>
      </c>
      <c r="C12" s="248">
        <v>786.8</v>
      </c>
      <c r="D12" s="248">
        <v>366.6</v>
      </c>
      <c r="E12" s="253" t="s">
        <v>559</v>
      </c>
      <c r="F12" s="253" t="s">
        <v>559</v>
      </c>
      <c r="G12" s="225" t="s">
        <v>699</v>
      </c>
    </row>
    <row r="13" spans="1:8" ht="21" customHeight="1">
      <c r="A13" s="221" t="s">
        <v>700</v>
      </c>
      <c r="B13" s="248">
        <v>287151.09999999998</v>
      </c>
      <c r="C13" s="248">
        <v>318310.59999999998</v>
      </c>
      <c r="D13" s="248">
        <v>355404</v>
      </c>
      <c r="E13" s="253" t="s">
        <v>559</v>
      </c>
      <c r="F13" s="253" t="s">
        <v>559</v>
      </c>
      <c r="G13" s="225" t="s">
        <v>701</v>
      </c>
    </row>
    <row r="14" spans="1:8" ht="21" customHeight="1">
      <c r="A14" s="221" t="s">
        <v>702</v>
      </c>
      <c r="B14" s="248">
        <v>95742.7</v>
      </c>
      <c r="C14" s="248">
        <v>40200.1</v>
      </c>
      <c r="D14" s="248">
        <v>30175.200000000001</v>
      </c>
      <c r="E14" s="253" t="s">
        <v>559</v>
      </c>
      <c r="F14" s="253" t="s">
        <v>559</v>
      </c>
      <c r="G14" s="225" t="s">
        <v>703</v>
      </c>
    </row>
    <row r="15" spans="1:8" ht="21" customHeight="1">
      <c r="A15" s="221" t="s">
        <v>704</v>
      </c>
      <c r="B15" s="248">
        <v>211.3</v>
      </c>
      <c r="C15" s="248">
        <v>156.30000000000001</v>
      </c>
      <c r="D15" s="248">
        <v>189</v>
      </c>
      <c r="E15" s="253" t="s">
        <v>559</v>
      </c>
      <c r="F15" s="253" t="s">
        <v>559</v>
      </c>
      <c r="G15" s="225" t="s">
        <v>705</v>
      </c>
    </row>
    <row r="16" spans="1:8" ht="21" customHeight="1">
      <c r="A16" s="221" t="s">
        <v>706</v>
      </c>
      <c r="B16" s="248">
        <v>67.599999999999994</v>
      </c>
      <c r="C16" s="248">
        <v>143.19999999999999</v>
      </c>
      <c r="D16" s="248">
        <v>190.6</v>
      </c>
      <c r="E16" s="253" t="s">
        <v>559</v>
      </c>
      <c r="F16" s="253" t="s">
        <v>559</v>
      </c>
      <c r="G16" s="225" t="s">
        <v>707</v>
      </c>
    </row>
    <row r="17" spans="1:7" ht="21" customHeight="1">
      <c r="A17" s="221" t="s">
        <v>708</v>
      </c>
      <c r="B17" s="248">
        <v>5439.9</v>
      </c>
      <c r="C17" s="248">
        <v>5883.6</v>
      </c>
      <c r="D17" s="248">
        <v>9982.2000000000007</v>
      </c>
      <c r="E17" s="253" t="s">
        <v>559</v>
      </c>
      <c r="F17" s="253" t="s">
        <v>559</v>
      </c>
      <c r="G17" s="225" t="s">
        <v>709</v>
      </c>
    </row>
    <row r="18" spans="1:7" ht="21" customHeight="1">
      <c r="A18" s="221" t="s">
        <v>710</v>
      </c>
      <c r="B18" s="248">
        <v>2558</v>
      </c>
      <c r="C18" s="248">
        <v>3067.9</v>
      </c>
      <c r="D18" s="248">
        <v>484.3</v>
      </c>
      <c r="E18" s="253" t="s">
        <v>559</v>
      </c>
      <c r="F18" s="253" t="s">
        <v>559</v>
      </c>
      <c r="G18" s="225" t="s">
        <v>711</v>
      </c>
    </row>
    <row r="19" spans="1:7" ht="21" customHeight="1">
      <c r="A19" s="221" t="s">
        <v>712</v>
      </c>
      <c r="B19" s="248">
        <v>1318.2</v>
      </c>
      <c r="C19" s="248">
        <v>1571.9</v>
      </c>
      <c r="D19" s="248">
        <v>3399.2</v>
      </c>
      <c r="E19" s="253" t="s">
        <v>559</v>
      </c>
      <c r="F19" s="253" t="s">
        <v>559</v>
      </c>
      <c r="G19" s="225" t="s">
        <v>713</v>
      </c>
    </row>
    <row r="20" spans="1:7" ht="21" customHeight="1">
      <c r="A20" s="221" t="s">
        <v>714</v>
      </c>
      <c r="B20" s="248">
        <v>9557.7999999999993</v>
      </c>
      <c r="C20" s="248">
        <v>13976.5</v>
      </c>
      <c r="D20" s="248">
        <v>189.2</v>
      </c>
      <c r="E20" s="253" t="s">
        <v>559</v>
      </c>
      <c r="F20" s="253" t="s">
        <v>559</v>
      </c>
      <c r="G20" s="225" t="s">
        <v>715</v>
      </c>
    </row>
    <row r="21" spans="1:7" ht="21" customHeight="1">
      <c r="A21" s="221" t="s">
        <v>716</v>
      </c>
      <c r="B21" s="248">
        <v>24603.4</v>
      </c>
      <c r="C21" s="248">
        <v>6445.6</v>
      </c>
      <c r="D21" s="248">
        <v>2131</v>
      </c>
      <c r="E21" s="253" t="s">
        <v>559</v>
      </c>
      <c r="F21" s="253" t="s">
        <v>559</v>
      </c>
      <c r="G21" s="225" t="s">
        <v>717</v>
      </c>
    </row>
    <row r="22" spans="1:7" ht="21" customHeight="1">
      <c r="A22" s="221" t="s">
        <v>718</v>
      </c>
      <c r="B22" s="248">
        <v>8006.6</v>
      </c>
      <c r="C22" s="248">
        <v>90716</v>
      </c>
      <c r="D22" s="248">
        <v>12944</v>
      </c>
      <c r="E22" s="253" t="s">
        <v>559</v>
      </c>
      <c r="F22" s="253" t="s">
        <v>559</v>
      </c>
      <c r="G22" s="225" t="s">
        <v>719</v>
      </c>
    </row>
    <row r="23" spans="1:7" ht="21" customHeight="1">
      <c r="A23" s="221" t="s">
        <v>720</v>
      </c>
      <c r="B23" s="248">
        <v>1672.7</v>
      </c>
      <c r="C23" s="248">
        <v>1995.4</v>
      </c>
      <c r="D23" s="248">
        <v>2380.6999999999998</v>
      </c>
      <c r="E23" s="253" t="s">
        <v>559</v>
      </c>
      <c r="F23" s="253" t="s">
        <v>559</v>
      </c>
      <c r="G23" s="225" t="s">
        <v>721</v>
      </c>
    </row>
    <row r="24" spans="1:7" ht="21" customHeight="1">
      <c r="A24" s="221" t="s">
        <v>722</v>
      </c>
      <c r="B24" s="248">
        <v>27.2</v>
      </c>
      <c r="C24" s="248">
        <v>307.3</v>
      </c>
      <c r="D24" s="248">
        <v>390.5</v>
      </c>
      <c r="E24" s="253" t="s">
        <v>559</v>
      </c>
      <c r="F24" s="253" t="s">
        <v>559</v>
      </c>
      <c r="G24" s="225" t="s">
        <v>723</v>
      </c>
    </row>
    <row r="25" spans="1:7" ht="21" customHeight="1">
      <c r="A25" s="221" t="s">
        <v>724</v>
      </c>
      <c r="B25" s="248">
        <v>521.20000000000005</v>
      </c>
      <c r="C25" s="248">
        <v>901.1</v>
      </c>
      <c r="D25" s="248">
        <v>86958.8</v>
      </c>
      <c r="E25" s="253" t="s">
        <v>559</v>
      </c>
      <c r="F25" s="253" t="s">
        <v>559</v>
      </c>
      <c r="G25" s="225" t="s">
        <v>725</v>
      </c>
    </row>
    <row r="26" spans="1:7" ht="21" customHeight="1">
      <c r="A26" s="221" t="s">
        <v>726</v>
      </c>
      <c r="B26" s="248">
        <v>434.7</v>
      </c>
      <c r="C26" s="248">
        <v>1806.7</v>
      </c>
      <c r="D26" s="248">
        <v>1251.8</v>
      </c>
      <c r="E26" s="253" t="s">
        <v>559</v>
      </c>
      <c r="F26" s="253" t="s">
        <v>559</v>
      </c>
      <c r="G26" s="225" t="s">
        <v>727</v>
      </c>
    </row>
    <row r="27" spans="1:7" ht="21" customHeight="1">
      <c r="A27" s="221" t="s">
        <v>728</v>
      </c>
      <c r="B27" s="248">
        <v>1217.3</v>
      </c>
      <c r="C27" s="248">
        <v>1423.3</v>
      </c>
      <c r="D27" s="248">
        <v>1506.8</v>
      </c>
      <c r="E27" s="253" t="s">
        <v>559</v>
      </c>
      <c r="F27" s="253" t="s">
        <v>559</v>
      </c>
      <c r="G27" s="225" t="s">
        <v>729</v>
      </c>
    </row>
    <row r="28" spans="1:7" ht="21" customHeight="1">
      <c r="A28" s="221" t="s">
        <v>730</v>
      </c>
      <c r="B28" s="248">
        <v>33.5</v>
      </c>
      <c r="C28" s="248">
        <v>34.5</v>
      </c>
      <c r="D28" s="248">
        <v>44.2</v>
      </c>
      <c r="E28" s="253" t="s">
        <v>559</v>
      </c>
      <c r="F28" s="253" t="s">
        <v>559</v>
      </c>
      <c r="G28" s="225" t="s">
        <v>731</v>
      </c>
    </row>
    <row r="29" spans="1:7" ht="21" customHeight="1">
      <c r="A29" s="221" t="s">
        <v>732</v>
      </c>
      <c r="B29" s="248">
        <v>1250.0999999999999</v>
      </c>
      <c r="C29" s="248">
        <v>1401.8</v>
      </c>
      <c r="D29" s="248">
        <v>344.8</v>
      </c>
      <c r="E29" s="253" t="s">
        <v>559</v>
      </c>
      <c r="F29" s="253" t="s">
        <v>559</v>
      </c>
      <c r="G29" s="225" t="s">
        <v>733</v>
      </c>
    </row>
    <row r="30" spans="1:7" ht="21" customHeight="1">
      <c r="A30" s="221" t="s">
        <v>734</v>
      </c>
      <c r="B30" s="248">
        <v>7.8</v>
      </c>
      <c r="C30" s="248">
        <v>38.9</v>
      </c>
      <c r="D30" s="248">
        <v>49.5</v>
      </c>
      <c r="E30" s="253" t="s">
        <v>559</v>
      </c>
      <c r="F30" s="253" t="s">
        <v>559</v>
      </c>
      <c r="G30" s="225" t="s">
        <v>735</v>
      </c>
    </row>
    <row r="31" spans="1:7" ht="21" customHeight="1">
      <c r="A31" s="221" t="s">
        <v>736</v>
      </c>
      <c r="B31" s="248">
        <v>1568.1</v>
      </c>
      <c r="C31" s="248">
        <v>395.8</v>
      </c>
      <c r="D31" s="248">
        <v>459.6</v>
      </c>
      <c r="E31" s="253" t="s">
        <v>559</v>
      </c>
      <c r="F31" s="253" t="s">
        <v>559</v>
      </c>
      <c r="G31" s="225" t="s">
        <v>737</v>
      </c>
    </row>
    <row r="32" spans="1:7" ht="21" customHeight="1">
      <c r="A32" s="221" t="s">
        <v>738</v>
      </c>
      <c r="B32" s="248">
        <v>199.8</v>
      </c>
      <c r="C32" s="248">
        <v>311.2</v>
      </c>
      <c r="D32" s="248">
        <v>358.8</v>
      </c>
      <c r="E32" s="253" t="s">
        <v>559</v>
      </c>
      <c r="F32" s="253" t="s">
        <v>559</v>
      </c>
      <c r="G32" s="225" t="s">
        <v>739</v>
      </c>
    </row>
    <row r="33" spans="1:7" ht="21" customHeight="1">
      <c r="A33" s="221" t="s">
        <v>740</v>
      </c>
      <c r="B33" s="248">
        <v>214.7</v>
      </c>
      <c r="C33" s="248">
        <v>342.6</v>
      </c>
      <c r="D33" s="248">
        <v>440.5</v>
      </c>
      <c r="E33" s="253" t="s">
        <v>559</v>
      </c>
      <c r="F33" s="253" t="s">
        <v>559</v>
      </c>
      <c r="G33" s="225" t="s">
        <v>741</v>
      </c>
    </row>
    <row r="34" spans="1:7" ht="21" customHeight="1">
      <c r="A34" s="221" t="s">
        <v>742</v>
      </c>
      <c r="B34" s="248">
        <v>278.5</v>
      </c>
      <c r="C34" s="248">
        <v>327.5</v>
      </c>
      <c r="D34" s="248">
        <v>285.7</v>
      </c>
      <c r="E34" s="253" t="s">
        <v>559</v>
      </c>
      <c r="F34" s="253" t="s">
        <v>559</v>
      </c>
      <c r="G34" s="225" t="s">
        <v>743</v>
      </c>
    </row>
    <row r="35" spans="1:7" ht="21" customHeight="1">
      <c r="A35" s="293" t="s">
        <v>1399</v>
      </c>
      <c r="B35" s="248">
        <v>4442.3</v>
      </c>
      <c r="C35" s="248">
        <v>14100.1</v>
      </c>
      <c r="D35" s="248">
        <v>91757.8</v>
      </c>
      <c r="E35" s="253" t="s">
        <v>559</v>
      </c>
      <c r="F35" s="253" t="s">
        <v>559</v>
      </c>
      <c r="G35" s="225" t="s">
        <v>1400</v>
      </c>
    </row>
    <row r="36" spans="1:7" ht="21" customHeight="1">
      <c r="A36" s="221" t="s">
        <v>746</v>
      </c>
      <c r="B36" s="248">
        <v>7.1</v>
      </c>
      <c r="C36" s="255" t="s">
        <v>559</v>
      </c>
      <c r="D36" s="255" t="s">
        <v>559</v>
      </c>
      <c r="E36" s="253" t="s">
        <v>559</v>
      </c>
      <c r="F36" s="253" t="s">
        <v>559</v>
      </c>
      <c r="G36" s="225" t="s">
        <v>747</v>
      </c>
    </row>
    <row r="37" spans="1:7" ht="6" customHeight="1">
      <c r="A37" s="392"/>
    </row>
    <row r="38" spans="1:7" ht="16.5" customHeight="1">
      <c r="A38" s="702" t="s">
        <v>1404</v>
      </c>
      <c r="B38" s="702"/>
      <c r="C38" s="702"/>
      <c r="D38" s="702"/>
      <c r="E38" s="702"/>
      <c r="F38" s="702"/>
      <c r="G38" s="702"/>
    </row>
  </sheetData>
  <mergeCells count="7">
    <mergeCell ref="A38:G38"/>
    <mergeCell ref="A1:G1"/>
    <mergeCell ref="A2:G2"/>
    <mergeCell ref="A3:G3"/>
    <mergeCell ref="A4:G4"/>
    <mergeCell ref="A5:G5"/>
    <mergeCell ref="A6:G6"/>
  </mergeCells>
  <pageMargins left="0.59055118110236227" right="0.59055118110236227" top="0.78740157480314965" bottom="0.78740157480314965" header="0.31496062992125984" footer="0.31496062992125984"/>
  <pageSetup paperSize="9" scale="95" orientation="portrait" r:id="rId1"/>
  <headerFooter>
    <oddFooter>&amp;C&amp;11 92</oddFooter>
  </headerFooter>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zoomScaleNormal="100" workbookViewId="0">
      <selection sqref="A1:G1"/>
    </sheetView>
  </sheetViews>
  <sheetFormatPr defaultColWidth="5.5" defaultRowHeight="12"/>
  <cols>
    <col min="1" max="1" width="25.5" customWidth="1"/>
    <col min="2" max="6" width="13.33203125" customWidth="1"/>
    <col min="7" max="7" width="25.5" customWidth="1"/>
  </cols>
  <sheetData>
    <row r="1" spans="1:8" ht="19.7" customHeight="1">
      <c r="A1" s="695" t="s">
        <v>1436</v>
      </c>
      <c r="B1" s="695"/>
      <c r="C1" s="695"/>
      <c r="D1" s="695"/>
      <c r="E1" s="695"/>
      <c r="F1" s="695"/>
      <c r="G1" s="695"/>
      <c r="H1" s="403"/>
    </row>
    <row r="2" spans="1:8" ht="18.600000000000001" customHeight="1">
      <c r="A2" s="593" t="s">
        <v>1455</v>
      </c>
      <c r="B2" s="593"/>
      <c r="C2" s="593"/>
      <c r="D2" s="593"/>
      <c r="E2" s="593"/>
      <c r="F2" s="593"/>
      <c r="G2" s="593"/>
    </row>
    <row r="3" spans="1:8" ht="19.7" customHeight="1">
      <c r="A3" s="696" t="s">
        <v>1456</v>
      </c>
      <c r="B3" s="696"/>
      <c r="C3" s="696"/>
      <c r="D3" s="696"/>
      <c r="E3" s="696"/>
      <c r="F3" s="696"/>
      <c r="G3" s="696"/>
    </row>
    <row r="4" spans="1:8" ht="18.600000000000001" customHeight="1">
      <c r="A4" s="696" t="s">
        <v>1431</v>
      </c>
      <c r="B4" s="696"/>
      <c r="C4" s="696"/>
      <c r="D4" s="696"/>
      <c r="E4" s="696"/>
      <c r="F4" s="696"/>
      <c r="G4" s="696"/>
    </row>
    <row r="5" spans="1:8" ht="19.7" customHeight="1">
      <c r="A5" s="730" t="s">
        <v>1437</v>
      </c>
      <c r="B5" s="730"/>
      <c r="C5" s="730"/>
      <c r="D5" s="730"/>
      <c r="E5" s="730"/>
      <c r="F5" s="730"/>
      <c r="G5" s="730"/>
    </row>
    <row r="6" spans="1:8" ht="19.7" customHeight="1">
      <c r="A6" s="259"/>
      <c r="B6" s="397">
        <v>2010</v>
      </c>
      <c r="C6" s="398">
        <v>2015</v>
      </c>
      <c r="D6" s="399" t="s">
        <v>1398</v>
      </c>
      <c r="E6" s="175">
        <v>2021</v>
      </c>
      <c r="F6" s="175">
        <v>2022</v>
      </c>
      <c r="G6" s="259"/>
    </row>
    <row r="7" spans="1:8" ht="6" customHeight="1">
      <c r="A7" s="91"/>
      <c r="B7" s="91"/>
      <c r="C7" s="91"/>
      <c r="D7" s="91"/>
      <c r="E7" s="91"/>
      <c r="F7" s="91"/>
    </row>
    <row r="8" spans="1:8" ht="22.5" customHeight="1">
      <c r="A8" s="218" t="s">
        <v>691</v>
      </c>
      <c r="B8" s="303">
        <v>289236</v>
      </c>
      <c r="C8" s="303">
        <v>291888</v>
      </c>
      <c r="D8" s="303">
        <v>374457</v>
      </c>
      <c r="E8" s="281" t="s">
        <v>559</v>
      </c>
      <c r="F8" s="281" t="s">
        <v>559</v>
      </c>
      <c r="G8" s="220" t="s">
        <v>692</v>
      </c>
    </row>
    <row r="9" spans="1:8" ht="35.25" customHeight="1">
      <c r="A9" s="221" t="s">
        <v>693</v>
      </c>
      <c r="B9" s="294">
        <v>24162</v>
      </c>
      <c r="C9" s="322" t="s">
        <v>559</v>
      </c>
      <c r="D9" s="322" t="s">
        <v>559</v>
      </c>
      <c r="E9" s="253" t="s">
        <v>559</v>
      </c>
      <c r="F9" s="253" t="s">
        <v>559</v>
      </c>
      <c r="G9" s="224" t="s">
        <v>695</v>
      </c>
    </row>
    <row r="10" spans="1:8" ht="21.75" customHeight="1">
      <c r="A10" s="221" t="s">
        <v>696</v>
      </c>
      <c r="B10" s="294">
        <v>15767</v>
      </c>
      <c r="C10" s="294">
        <v>19393</v>
      </c>
      <c r="D10" s="294">
        <v>2852</v>
      </c>
      <c r="E10" s="253" t="s">
        <v>559</v>
      </c>
      <c r="F10" s="253" t="s">
        <v>559</v>
      </c>
      <c r="G10" s="225" t="s">
        <v>697</v>
      </c>
    </row>
    <row r="11" spans="1:8" ht="21.75" customHeight="1">
      <c r="A11" s="221" t="s">
        <v>698</v>
      </c>
      <c r="B11" s="294">
        <v>16454</v>
      </c>
      <c r="C11" s="294">
        <v>15166</v>
      </c>
      <c r="D11" s="294">
        <v>7173</v>
      </c>
      <c r="E11" s="253" t="s">
        <v>559</v>
      </c>
      <c r="F11" s="253" t="s">
        <v>559</v>
      </c>
      <c r="G11" s="225" t="s">
        <v>699</v>
      </c>
    </row>
    <row r="12" spans="1:8" ht="21.75" customHeight="1">
      <c r="A12" s="221" t="s">
        <v>700</v>
      </c>
      <c r="B12" s="294">
        <v>2737633</v>
      </c>
      <c r="C12" s="294">
        <v>3109264</v>
      </c>
      <c r="D12" s="294">
        <v>3591117</v>
      </c>
      <c r="E12" s="253" t="s">
        <v>559</v>
      </c>
      <c r="F12" s="253" t="s">
        <v>559</v>
      </c>
      <c r="G12" s="225" t="s">
        <v>701</v>
      </c>
    </row>
    <row r="13" spans="1:8" ht="21.75" customHeight="1">
      <c r="A13" s="221" t="s">
        <v>702</v>
      </c>
      <c r="B13" s="294">
        <v>570166</v>
      </c>
      <c r="C13" s="294">
        <v>248833</v>
      </c>
      <c r="D13" s="294">
        <v>194399</v>
      </c>
      <c r="E13" s="253" t="s">
        <v>559</v>
      </c>
      <c r="F13" s="253" t="s">
        <v>559</v>
      </c>
      <c r="G13" s="225" t="s">
        <v>703</v>
      </c>
    </row>
    <row r="14" spans="1:8" ht="21.75" customHeight="1">
      <c r="A14" s="221" t="s">
        <v>704</v>
      </c>
      <c r="B14" s="294">
        <v>4910</v>
      </c>
      <c r="C14" s="294">
        <v>3722</v>
      </c>
      <c r="D14" s="294">
        <v>4691</v>
      </c>
      <c r="E14" s="253" t="s">
        <v>559</v>
      </c>
      <c r="F14" s="253" t="s">
        <v>559</v>
      </c>
      <c r="G14" s="225" t="s">
        <v>705</v>
      </c>
    </row>
    <row r="15" spans="1:8" ht="21.75" customHeight="1">
      <c r="A15" s="221" t="s">
        <v>706</v>
      </c>
      <c r="B15" s="294">
        <v>695</v>
      </c>
      <c r="C15" s="294">
        <v>1456</v>
      </c>
      <c r="D15" s="294">
        <v>1942</v>
      </c>
      <c r="E15" s="253" t="s">
        <v>559</v>
      </c>
      <c r="F15" s="253" t="s">
        <v>559</v>
      </c>
      <c r="G15" s="225" t="s">
        <v>707</v>
      </c>
    </row>
    <row r="16" spans="1:8" ht="21.75" customHeight="1">
      <c r="A16" s="221" t="s">
        <v>708</v>
      </c>
      <c r="B16" s="294">
        <v>81907</v>
      </c>
      <c r="C16" s="294">
        <v>90940</v>
      </c>
      <c r="D16" s="294">
        <v>161808</v>
      </c>
      <c r="E16" s="253" t="s">
        <v>559</v>
      </c>
      <c r="F16" s="253" t="s">
        <v>559</v>
      </c>
      <c r="G16" s="225" t="s">
        <v>709</v>
      </c>
    </row>
    <row r="17" spans="1:7" ht="21.75" customHeight="1">
      <c r="A17" s="221" t="s">
        <v>710</v>
      </c>
      <c r="B17" s="294">
        <v>25762</v>
      </c>
      <c r="C17" s="294">
        <v>30847</v>
      </c>
      <c r="D17" s="294">
        <v>4942</v>
      </c>
      <c r="E17" s="253" t="s">
        <v>559</v>
      </c>
      <c r="F17" s="253" t="s">
        <v>559</v>
      </c>
      <c r="G17" s="225" t="s">
        <v>711</v>
      </c>
    </row>
    <row r="18" spans="1:7" ht="21.75" customHeight="1">
      <c r="A18" s="221" t="s">
        <v>712</v>
      </c>
      <c r="B18" s="294">
        <v>21538</v>
      </c>
      <c r="C18" s="294">
        <v>25522</v>
      </c>
      <c r="D18" s="294">
        <v>53303</v>
      </c>
      <c r="E18" s="253" t="s">
        <v>559</v>
      </c>
      <c r="F18" s="253" t="s">
        <v>559</v>
      </c>
      <c r="G18" s="225" t="s">
        <v>713</v>
      </c>
    </row>
    <row r="19" spans="1:7" ht="21.75" customHeight="1">
      <c r="A19" s="221" t="s">
        <v>714</v>
      </c>
      <c r="B19" s="294">
        <v>231899</v>
      </c>
      <c r="C19" s="294">
        <v>351966</v>
      </c>
      <c r="D19" s="294">
        <v>5020</v>
      </c>
      <c r="E19" s="253" t="s">
        <v>559</v>
      </c>
      <c r="F19" s="253" t="s">
        <v>559</v>
      </c>
      <c r="G19" s="225" t="s">
        <v>715</v>
      </c>
    </row>
    <row r="20" spans="1:7" ht="21.75" customHeight="1">
      <c r="A20" s="221" t="s">
        <v>716</v>
      </c>
      <c r="B20" s="294">
        <v>285440</v>
      </c>
      <c r="C20" s="294">
        <v>77775</v>
      </c>
      <c r="D20" s="294">
        <v>26705</v>
      </c>
      <c r="E20" s="253" t="s">
        <v>559</v>
      </c>
      <c r="F20" s="253" t="s">
        <v>559</v>
      </c>
      <c r="G20" s="225" t="s">
        <v>717</v>
      </c>
    </row>
    <row r="21" spans="1:7" ht="21.75" customHeight="1">
      <c r="A21" s="221" t="s">
        <v>718</v>
      </c>
      <c r="B21" s="294">
        <v>68524</v>
      </c>
      <c r="C21" s="294">
        <v>90716</v>
      </c>
      <c r="D21" s="294">
        <v>112810</v>
      </c>
      <c r="E21" s="253" t="s">
        <v>559</v>
      </c>
      <c r="F21" s="253" t="s">
        <v>559</v>
      </c>
      <c r="G21" s="225" t="s">
        <v>719</v>
      </c>
    </row>
    <row r="22" spans="1:7" ht="21.75" customHeight="1">
      <c r="A22" s="221" t="s">
        <v>720</v>
      </c>
      <c r="B22" s="294">
        <v>34683</v>
      </c>
      <c r="C22" s="294">
        <v>42270</v>
      </c>
      <c r="D22" s="294">
        <v>52534</v>
      </c>
      <c r="E22" s="253" t="s">
        <v>559</v>
      </c>
      <c r="F22" s="253" t="s">
        <v>559</v>
      </c>
      <c r="G22" s="225" t="s">
        <v>721</v>
      </c>
    </row>
    <row r="23" spans="1:7" ht="21.75" customHeight="1">
      <c r="A23" s="221" t="s">
        <v>722</v>
      </c>
      <c r="B23" s="294">
        <v>380</v>
      </c>
      <c r="C23" s="294">
        <v>4276</v>
      </c>
      <c r="D23" s="294">
        <v>5483</v>
      </c>
      <c r="E23" s="253" t="s">
        <v>559</v>
      </c>
      <c r="F23" s="253" t="s">
        <v>559</v>
      </c>
      <c r="G23" s="225" t="s">
        <v>723</v>
      </c>
    </row>
    <row r="24" spans="1:7" ht="21.75" customHeight="1">
      <c r="A24" s="221" t="s">
        <v>724</v>
      </c>
      <c r="B24" s="294">
        <v>10049</v>
      </c>
      <c r="C24" s="294">
        <v>17973</v>
      </c>
      <c r="D24" s="294">
        <v>1812687</v>
      </c>
      <c r="E24" s="253" t="s">
        <v>559</v>
      </c>
      <c r="F24" s="253" t="s">
        <v>559</v>
      </c>
      <c r="G24" s="225" t="s">
        <v>725</v>
      </c>
    </row>
    <row r="25" spans="1:7" ht="21.75" customHeight="1">
      <c r="A25" s="221" t="s">
        <v>726</v>
      </c>
      <c r="B25" s="294">
        <v>7585</v>
      </c>
      <c r="C25" s="294">
        <v>31266</v>
      </c>
      <c r="D25" s="294">
        <v>21813</v>
      </c>
      <c r="E25" s="253" t="s">
        <v>559</v>
      </c>
      <c r="F25" s="253" t="s">
        <v>559</v>
      </c>
      <c r="G25" s="225" t="s">
        <v>727</v>
      </c>
    </row>
    <row r="26" spans="1:7" ht="21.75" customHeight="1">
      <c r="A26" s="221" t="s">
        <v>728</v>
      </c>
      <c r="B26" s="294">
        <v>24828</v>
      </c>
      <c r="C26" s="294">
        <v>30290</v>
      </c>
      <c r="D26" s="294">
        <v>33851</v>
      </c>
      <c r="E26" s="253" t="s">
        <v>559</v>
      </c>
      <c r="F26" s="253" t="s">
        <v>559</v>
      </c>
      <c r="G26" s="225" t="s">
        <v>729</v>
      </c>
    </row>
    <row r="27" spans="1:7" ht="21.75" customHeight="1">
      <c r="A27" s="221" t="s">
        <v>730</v>
      </c>
      <c r="B27" s="294">
        <v>426</v>
      </c>
      <c r="C27" s="294">
        <v>446</v>
      </c>
      <c r="D27" s="294">
        <v>591</v>
      </c>
      <c r="E27" s="253" t="s">
        <v>559</v>
      </c>
      <c r="F27" s="253" t="s">
        <v>559</v>
      </c>
      <c r="G27" s="225" t="s">
        <v>731</v>
      </c>
    </row>
    <row r="28" spans="1:7" ht="21.75" customHeight="1">
      <c r="A28" s="221" t="s">
        <v>732</v>
      </c>
      <c r="B28" s="294">
        <v>14212</v>
      </c>
      <c r="C28" s="294">
        <v>16153</v>
      </c>
      <c r="D28" s="294">
        <v>4094</v>
      </c>
      <c r="E28" s="253" t="s">
        <v>559</v>
      </c>
      <c r="F28" s="253" t="s">
        <v>559</v>
      </c>
      <c r="G28" s="225" t="s">
        <v>733</v>
      </c>
    </row>
    <row r="29" spans="1:7" ht="21.75" customHeight="1">
      <c r="A29" s="221" t="s">
        <v>734</v>
      </c>
      <c r="B29" s="294">
        <v>203</v>
      </c>
      <c r="C29" s="294">
        <v>1040</v>
      </c>
      <c r="D29" s="294">
        <v>1377</v>
      </c>
      <c r="E29" s="253" t="s">
        <v>559</v>
      </c>
      <c r="F29" s="253" t="s">
        <v>559</v>
      </c>
      <c r="G29" s="225" t="s">
        <v>735</v>
      </c>
    </row>
    <row r="30" spans="1:7" ht="21.75" customHeight="1">
      <c r="A30" s="221" t="s">
        <v>736</v>
      </c>
      <c r="B30" s="294">
        <v>24280</v>
      </c>
      <c r="C30" s="294">
        <v>6282</v>
      </c>
      <c r="D30" s="294">
        <v>7589</v>
      </c>
      <c r="E30" s="253" t="s">
        <v>559</v>
      </c>
      <c r="F30" s="253" t="s">
        <v>559</v>
      </c>
      <c r="G30" s="225" t="s">
        <v>737</v>
      </c>
    </row>
    <row r="31" spans="1:7" ht="21.75" customHeight="1">
      <c r="A31" s="221" t="s">
        <v>738</v>
      </c>
      <c r="B31" s="294">
        <v>3236</v>
      </c>
      <c r="C31" s="294">
        <v>5214</v>
      </c>
      <c r="D31" s="294">
        <v>6332</v>
      </c>
      <c r="E31" s="253" t="s">
        <v>559</v>
      </c>
      <c r="F31" s="253" t="s">
        <v>559</v>
      </c>
      <c r="G31" s="225" t="s">
        <v>739</v>
      </c>
    </row>
    <row r="32" spans="1:7" ht="21.75" customHeight="1">
      <c r="A32" s="221" t="s">
        <v>740</v>
      </c>
      <c r="B32" s="294">
        <v>1923</v>
      </c>
      <c r="C32" s="294">
        <v>3050</v>
      </c>
      <c r="D32" s="294">
        <v>3967</v>
      </c>
      <c r="E32" s="253" t="s">
        <v>559</v>
      </c>
      <c r="F32" s="253" t="s">
        <v>559</v>
      </c>
      <c r="G32" s="225" t="s">
        <v>741</v>
      </c>
    </row>
    <row r="33" spans="1:7" ht="21.75" customHeight="1">
      <c r="A33" s="221" t="s">
        <v>742</v>
      </c>
      <c r="B33" s="294">
        <v>8046</v>
      </c>
      <c r="C33" s="294">
        <v>9945</v>
      </c>
      <c r="D33" s="294">
        <v>9263</v>
      </c>
      <c r="E33" s="253" t="s">
        <v>559</v>
      </c>
      <c r="F33" s="253" t="s">
        <v>559</v>
      </c>
      <c r="G33" s="225" t="s">
        <v>743</v>
      </c>
    </row>
    <row r="34" spans="1:7" ht="21.75" customHeight="1">
      <c r="A34" s="293" t="s">
        <v>1399</v>
      </c>
      <c r="B34" s="294">
        <v>1273</v>
      </c>
      <c r="C34" s="294">
        <v>3893</v>
      </c>
      <c r="D34" s="294">
        <v>25874</v>
      </c>
      <c r="E34" s="253" t="s">
        <v>559</v>
      </c>
      <c r="F34" s="253" t="s">
        <v>559</v>
      </c>
      <c r="G34" s="225" t="s">
        <v>1400</v>
      </c>
    </row>
    <row r="35" spans="1:7" ht="21.75" customHeight="1">
      <c r="A35" s="221" t="s">
        <v>746</v>
      </c>
      <c r="B35" s="294">
        <v>17</v>
      </c>
      <c r="C35" s="322" t="s">
        <v>559</v>
      </c>
      <c r="D35" s="322" t="s">
        <v>559</v>
      </c>
      <c r="E35" s="253" t="s">
        <v>559</v>
      </c>
      <c r="F35" s="253" t="s">
        <v>559</v>
      </c>
      <c r="G35" s="225" t="s">
        <v>747</v>
      </c>
    </row>
    <row r="36" spans="1:7" ht="6.75" customHeight="1">
      <c r="A36" s="392"/>
    </row>
    <row r="37" spans="1:7" ht="15" customHeight="1">
      <c r="A37" s="702" t="s">
        <v>1404</v>
      </c>
      <c r="B37" s="702"/>
      <c r="C37" s="702"/>
      <c r="D37" s="702"/>
      <c r="E37" s="702"/>
      <c r="F37" s="702"/>
      <c r="G37" s="702"/>
    </row>
  </sheetData>
  <mergeCells count="6">
    <mergeCell ref="A37:G37"/>
    <mergeCell ref="A1:G1"/>
    <mergeCell ref="A2:G2"/>
    <mergeCell ref="A3:G3"/>
    <mergeCell ref="A4:G4"/>
    <mergeCell ref="A5:G5"/>
  </mergeCells>
  <pageMargins left="0.59055118110236227" right="0.59055118110236227" top="0.78740157480314965" bottom="0.78740157480314965" header="0.31496062992125984" footer="0.31496062992125984"/>
  <pageSetup paperSize="9" scale="95" orientation="portrait" r:id="rId1"/>
  <headerFooter>
    <oddFooter>&amp;C&amp;11 93</oddFooter>
  </headerFooter>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zoomScaleNormal="100" workbookViewId="0">
      <selection sqref="A1:L1"/>
    </sheetView>
  </sheetViews>
  <sheetFormatPr defaultRowHeight="12"/>
  <cols>
    <col min="12" max="12" width="23.33203125" customWidth="1"/>
  </cols>
  <sheetData>
    <row r="1" spans="1:12" ht="33.950000000000003" customHeight="1">
      <c r="A1" s="698" t="s">
        <v>2171</v>
      </c>
      <c r="B1" s="698"/>
      <c r="C1" s="698"/>
      <c r="D1" s="698"/>
      <c r="E1" s="698"/>
      <c r="F1" s="698"/>
      <c r="G1" s="698"/>
      <c r="H1" s="698"/>
      <c r="I1" s="698"/>
      <c r="J1" s="698"/>
      <c r="K1" s="698"/>
      <c r="L1" s="698"/>
    </row>
    <row r="2" spans="1:12" ht="59.25" customHeight="1">
      <c r="A2" s="725" t="s">
        <v>1438</v>
      </c>
      <c r="B2" s="725"/>
      <c r="C2" s="725"/>
      <c r="D2" s="725"/>
      <c r="E2" s="725"/>
      <c r="F2" s="725"/>
      <c r="G2" s="725"/>
      <c r="H2" s="725"/>
      <c r="I2" s="725"/>
      <c r="J2" s="725"/>
      <c r="K2" s="725"/>
      <c r="L2" s="725"/>
    </row>
    <row r="3" spans="1:12" ht="16.5" customHeight="1">
      <c r="A3" s="725" t="s">
        <v>1439</v>
      </c>
      <c r="B3" s="725"/>
      <c r="C3" s="725"/>
      <c r="D3" s="725"/>
      <c r="E3" s="725"/>
      <c r="F3" s="725"/>
      <c r="G3" s="725"/>
      <c r="H3" s="725"/>
      <c r="I3" s="725"/>
      <c r="J3" s="725"/>
      <c r="K3" s="725"/>
      <c r="L3" s="725"/>
    </row>
    <row r="4" spans="1:12" ht="44.25" customHeight="1">
      <c r="A4" s="725" t="s">
        <v>1440</v>
      </c>
      <c r="B4" s="725"/>
      <c r="C4" s="725"/>
      <c r="D4" s="725"/>
      <c r="E4" s="725"/>
      <c r="F4" s="725"/>
      <c r="G4" s="725"/>
      <c r="H4" s="725"/>
      <c r="I4" s="725"/>
      <c r="J4" s="725"/>
      <c r="K4" s="725"/>
      <c r="L4" s="725"/>
    </row>
    <row r="5" spans="1:12" ht="62.25" customHeight="1">
      <c r="A5" s="725" t="s">
        <v>1441</v>
      </c>
      <c r="B5" s="725"/>
      <c r="C5" s="725"/>
      <c r="D5" s="725"/>
      <c r="E5" s="725"/>
      <c r="F5" s="725"/>
      <c r="G5" s="725"/>
      <c r="H5" s="725"/>
      <c r="I5" s="725"/>
      <c r="J5" s="725"/>
      <c r="K5" s="725"/>
      <c r="L5" s="725"/>
    </row>
    <row r="6" spans="1:12" ht="31.5" customHeight="1">
      <c r="A6" s="725" t="s">
        <v>1442</v>
      </c>
      <c r="B6" s="725"/>
      <c r="C6" s="725"/>
      <c r="D6" s="725"/>
      <c r="E6" s="725"/>
      <c r="F6" s="725"/>
      <c r="G6" s="725"/>
      <c r="H6" s="725"/>
      <c r="I6" s="725"/>
      <c r="J6" s="725"/>
      <c r="K6" s="725"/>
      <c r="L6" s="725"/>
    </row>
    <row r="7" spans="1:12" ht="48" customHeight="1">
      <c r="A7" s="725" t="s">
        <v>1443</v>
      </c>
      <c r="B7" s="725"/>
      <c r="C7" s="725"/>
      <c r="D7" s="725"/>
      <c r="E7" s="725"/>
      <c r="F7" s="725"/>
      <c r="G7" s="725"/>
      <c r="H7" s="725"/>
      <c r="I7" s="725"/>
      <c r="J7" s="725"/>
      <c r="K7" s="725"/>
      <c r="L7" s="725"/>
    </row>
    <row r="8" spans="1:12" ht="46.5" customHeight="1">
      <c r="A8" s="727" t="s">
        <v>1444</v>
      </c>
      <c r="B8" s="727"/>
      <c r="C8" s="727"/>
      <c r="D8" s="727"/>
      <c r="E8" s="727"/>
      <c r="F8" s="727"/>
      <c r="G8" s="727"/>
      <c r="H8" s="727"/>
      <c r="I8" s="727"/>
      <c r="J8" s="727"/>
      <c r="K8" s="727"/>
      <c r="L8" s="727"/>
    </row>
    <row r="9" spans="1:12" ht="18.600000000000001" customHeight="1">
      <c r="A9" s="91"/>
      <c r="B9" s="745" t="s">
        <v>1445</v>
      </c>
      <c r="C9" s="745"/>
      <c r="D9" s="745"/>
      <c r="E9" s="745"/>
      <c r="F9" s="745"/>
      <c r="G9" s="745"/>
      <c r="H9" s="745"/>
      <c r="I9" s="745"/>
      <c r="J9" s="745"/>
      <c r="K9" s="745"/>
      <c r="L9" s="745"/>
    </row>
    <row r="10" spans="1:12" ht="18.600000000000001" customHeight="1">
      <c r="A10" s="91"/>
      <c r="B10" s="745" t="s">
        <v>1446</v>
      </c>
      <c r="C10" s="745"/>
      <c r="D10" s="745"/>
      <c r="E10" s="745"/>
      <c r="F10" s="745"/>
      <c r="G10" s="745"/>
      <c r="H10" s="745"/>
      <c r="I10" s="745"/>
      <c r="J10" s="745"/>
      <c r="K10" s="745"/>
      <c r="L10" s="745"/>
    </row>
    <row r="11" spans="1:12" ht="18.600000000000001" customHeight="1">
      <c r="A11" s="91"/>
      <c r="B11" s="745" t="s">
        <v>1447</v>
      </c>
      <c r="C11" s="745"/>
      <c r="D11" s="745"/>
      <c r="E11" s="745"/>
      <c r="F11" s="745"/>
      <c r="G11" s="745"/>
      <c r="H11" s="745"/>
      <c r="I11" s="745"/>
      <c r="J11" s="745"/>
      <c r="K11" s="745"/>
      <c r="L11" s="745"/>
    </row>
    <row r="12" spans="1:12" ht="18.600000000000001" customHeight="1">
      <c r="A12" s="91"/>
      <c r="B12" s="745" t="s">
        <v>1448</v>
      </c>
      <c r="C12" s="745"/>
      <c r="D12" s="745"/>
      <c r="E12" s="745"/>
      <c r="F12" s="745"/>
      <c r="G12" s="745"/>
      <c r="H12" s="745"/>
      <c r="I12" s="745"/>
      <c r="J12" s="745"/>
      <c r="K12" s="745"/>
      <c r="L12" s="745"/>
    </row>
    <row r="13" spans="1:12" ht="48.75" customHeight="1">
      <c r="A13" s="725" t="s">
        <v>1449</v>
      </c>
      <c r="B13" s="725"/>
      <c r="C13" s="725"/>
      <c r="D13" s="725"/>
      <c r="E13" s="725"/>
      <c r="F13" s="725"/>
      <c r="G13" s="725"/>
      <c r="H13" s="725"/>
      <c r="I13" s="725"/>
      <c r="J13" s="725"/>
      <c r="K13" s="725"/>
      <c r="L13" s="725"/>
    </row>
    <row r="14" spans="1:12" ht="63" customHeight="1">
      <c r="A14" s="725" t="s">
        <v>1450</v>
      </c>
      <c r="B14" s="725"/>
      <c r="C14" s="725"/>
      <c r="D14" s="725"/>
      <c r="E14" s="725"/>
      <c r="F14" s="725"/>
      <c r="G14" s="725"/>
      <c r="H14" s="725"/>
      <c r="I14" s="725"/>
      <c r="J14" s="725"/>
      <c r="K14" s="725"/>
      <c r="L14" s="725"/>
    </row>
    <row r="15" spans="1:12" ht="48" customHeight="1">
      <c r="A15" s="727" t="s">
        <v>1451</v>
      </c>
      <c r="B15" s="727"/>
      <c r="C15" s="727"/>
      <c r="D15" s="727"/>
      <c r="E15" s="727"/>
      <c r="F15" s="727"/>
      <c r="G15" s="727"/>
      <c r="H15" s="727"/>
      <c r="I15" s="727"/>
      <c r="J15" s="727"/>
      <c r="K15" s="727"/>
      <c r="L15" s="727"/>
    </row>
    <row r="16" spans="1:12" ht="30.75" customHeight="1">
      <c r="A16" s="727" t="s">
        <v>1452</v>
      </c>
      <c r="B16" s="727"/>
      <c r="C16" s="727"/>
      <c r="D16" s="727"/>
      <c r="E16" s="727"/>
      <c r="F16" s="727"/>
      <c r="G16" s="727"/>
      <c r="H16" s="727"/>
      <c r="I16" s="727"/>
      <c r="J16" s="727"/>
      <c r="K16" s="727"/>
      <c r="L16" s="727"/>
    </row>
    <row r="17" spans="1:12" ht="45.75" customHeight="1">
      <c r="A17" s="727" t="s">
        <v>1453</v>
      </c>
      <c r="B17" s="727"/>
      <c r="C17" s="727"/>
      <c r="D17" s="727"/>
      <c r="E17" s="727"/>
      <c r="F17" s="727"/>
      <c r="G17" s="727"/>
      <c r="H17" s="727"/>
      <c r="I17" s="727"/>
      <c r="J17" s="727"/>
      <c r="K17" s="727"/>
      <c r="L17" s="727"/>
    </row>
    <row r="18" spans="1:12" ht="18" customHeight="1">
      <c r="A18" s="727" t="s">
        <v>1454</v>
      </c>
      <c r="B18" s="727"/>
      <c r="C18" s="727"/>
      <c r="D18" s="727"/>
      <c r="E18" s="727"/>
      <c r="F18" s="727"/>
      <c r="G18" s="727"/>
      <c r="H18" s="727"/>
      <c r="I18" s="727"/>
      <c r="J18" s="727"/>
      <c r="K18" s="727"/>
      <c r="L18" s="727"/>
    </row>
  </sheetData>
  <mergeCells count="18">
    <mergeCell ref="A6:L6"/>
    <mergeCell ref="A1:L1"/>
    <mergeCell ref="A2:L2"/>
    <mergeCell ref="A3:L3"/>
    <mergeCell ref="A4:L4"/>
    <mergeCell ref="A5:L5"/>
    <mergeCell ref="A18:L18"/>
    <mergeCell ref="A7:L7"/>
    <mergeCell ref="A8:L8"/>
    <mergeCell ref="B9:L9"/>
    <mergeCell ref="B10:L10"/>
    <mergeCell ref="B11:L11"/>
    <mergeCell ref="B12:L12"/>
    <mergeCell ref="A13:L13"/>
    <mergeCell ref="A14:L14"/>
    <mergeCell ref="A15:L15"/>
    <mergeCell ref="A16:L16"/>
    <mergeCell ref="A17:L17"/>
  </mergeCells>
  <pageMargins left="0.39370078740157483" right="0.39370078740157483" top="0.78740157480314965" bottom="0.78740157480314965" header="0.31496062992125984" footer="0.31496062992125984"/>
  <pageSetup paperSize="9" scale="95" orientation="portrait" r:id="rId1"/>
  <headerFooter>
    <oddFooter>&amp;C&amp;11 94</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7"/>
  <sheetViews>
    <sheetView zoomScaleNormal="100" workbookViewId="0"/>
  </sheetViews>
  <sheetFormatPr defaultColWidth="1.1640625" defaultRowHeight="15"/>
  <cols>
    <col min="1" max="12" width="9.1640625" style="69" customWidth="1"/>
    <col min="13" max="13" width="5" style="69" customWidth="1"/>
    <col min="14" max="16384" width="1.1640625" style="69"/>
  </cols>
  <sheetData>
    <row r="1" spans="2:11" ht="25.5" customHeight="1"/>
    <row r="2" spans="2:11" ht="25.5" customHeight="1"/>
    <row r="3" spans="2:11" ht="25.5" customHeight="1"/>
    <row r="4" spans="2:11" ht="25.5" customHeight="1"/>
    <row r="5" spans="2:11" ht="25.5" customHeight="1"/>
    <row r="6" spans="2:11" ht="25.5" customHeight="1"/>
    <row r="7" spans="2:11" ht="25.5" customHeight="1"/>
    <row r="8" spans="2:11" ht="25.5" customHeight="1">
      <c r="B8" s="166"/>
    </row>
    <row r="9" spans="2:11" ht="25.5" customHeight="1">
      <c r="B9" s="166"/>
    </row>
    <row r="10" spans="2:11" ht="25.5" customHeight="1">
      <c r="B10" s="167"/>
      <c r="C10" s="72"/>
      <c r="D10" s="72"/>
      <c r="E10" s="72"/>
    </row>
    <row r="11" spans="2:11" ht="113.25" customHeight="1">
      <c r="B11" s="168"/>
      <c r="C11" s="588" t="s">
        <v>1457</v>
      </c>
      <c r="D11" s="589"/>
      <c r="E11" s="589"/>
      <c r="F11" s="589"/>
      <c r="G11" s="589"/>
      <c r="H11" s="589"/>
      <c r="I11" s="589"/>
    </row>
    <row r="12" spans="2:11" ht="25.5" customHeight="1">
      <c r="B12" s="169"/>
      <c r="C12" s="75"/>
      <c r="D12" s="75"/>
      <c r="E12" s="75"/>
      <c r="F12" s="75"/>
      <c r="G12" s="75"/>
      <c r="H12" s="75"/>
      <c r="J12" s="76"/>
      <c r="K12" s="72"/>
    </row>
    <row r="13" spans="2:11" ht="113.25" customHeight="1">
      <c r="B13" s="166"/>
      <c r="E13" s="746" t="s">
        <v>1763</v>
      </c>
      <c r="F13" s="746"/>
      <c r="G13" s="746"/>
      <c r="H13" s="746"/>
      <c r="I13" s="746"/>
      <c r="J13" s="747"/>
      <c r="K13" s="77"/>
    </row>
    <row r="14" spans="2:11" ht="25.5" customHeight="1">
      <c r="B14" s="166"/>
      <c r="H14" s="75"/>
      <c r="I14" s="75"/>
      <c r="J14" s="78"/>
    </row>
    <row r="15" spans="2:11" ht="25.5" customHeight="1">
      <c r="B15" s="166"/>
    </row>
    <row r="16" spans="2:11" ht="25.5" customHeight="1">
      <c r="B16" s="166"/>
    </row>
    <row r="17" spans="2:2" ht="25.5" customHeight="1">
      <c r="B17" s="166"/>
    </row>
    <row r="18" spans="2:2" ht="25.5" customHeight="1">
      <c r="B18" s="166"/>
    </row>
    <row r="19" spans="2:2" ht="25.5" customHeight="1">
      <c r="B19" s="166"/>
    </row>
    <row r="20" spans="2:2" ht="25.5" customHeight="1">
      <c r="B20" s="166"/>
    </row>
    <row r="21" spans="2:2" ht="25.5" customHeight="1">
      <c r="B21" s="166"/>
    </row>
    <row r="22" spans="2:2" ht="25.5" customHeight="1">
      <c r="B22" s="166"/>
    </row>
    <row r="23" spans="2:2" ht="25.5" customHeight="1">
      <c r="B23" s="166"/>
    </row>
    <row r="24" spans="2:2" ht="25.5" customHeight="1">
      <c r="B24" s="166"/>
    </row>
    <row r="25" spans="2:2" ht="24.95" customHeight="1">
      <c r="B25" s="166"/>
    </row>
    <row r="26" spans="2:2" ht="24.95" customHeight="1">
      <c r="B26" s="170"/>
    </row>
    <row r="27" spans="2:2" ht="24.95" customHeight="1">
      <c r="B27" s="166"/>
    </row>
  </sheetData>
  <mergeCells count="2">
    <mergeCell ref="C11:I11"/>
    <mergeCell ref="E13:J13"/>
  </mergeCells>
  <pageMargins left="0.78740157480314965" right="0.78740157480314965" top="0.78740157480314965" bottom="0.78740157480314965" header="0.31496062992125984" footer="0.31496062992125984"/>
  <pageSetup paperSize="9" scale="95"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zoomScaleNormal="100" workbookViewId="0">
      <selection sqref="A1:G1"/>
    </sheetView>
  </sheetViews>
  <sheetFormatPr defaultColWidth="6.83203125" defaultRowHeight="12"/>
  <cols>
    <col min="1" max="1" width="35.33203125" customWidth="1"/>
    <col min="2" max="6" width="10.5" customWidth="1"/>
    <col min="7" max="7" width="36.33203125" customWidth="1"/>
  </cols>
  <sheetData>
    <row r="1" spans="1:7" ht="19.7" customHeight="1">
      <c r="A1" s="593" t="s">
        <v>1458</v>
      </c>
      <c r="B1" s="593"/>
      <c r="C1" s="593"/>
      <c r="D1" s="593"/>
      <c r="E1" s="593"/>
      <c r="F1" s="593"/>
      <c r="G1" s="593"/>
    </row>
    <row r="2" spans="1:7" ht="19.7" customHeight="1">
      <c r="A2" s="594" t="s">
        <v>1459</v>
      </c>
      <c r="B2" s="594"/>
      <c r="C2" s="594"/>
      <c r="D2" s="594"/>
      <c r="E2" s="594"/>
      <c r="F2" s="594"/>
      <c r="G2" s="594"/>
    </row>
    <row r="3" spans="1:7" ht="6.75" customHeight="1">
      <c r="G3" s="328"/>
    </row>
    <row r="4" spans="1:7" ht="18.600000000000001" customHeight="1">
      <c r="A4" s="333"/>
      <c r="B4" s="242">
        <v>2010</v>
      </c>
      <c r="C4" s="242">
        <v>2015</v>
      </c>
      <c r="D4" s="242">
        <v>2020</v>
      </c>
      <c r="E4" s="242">
        <v>2021</v>
      </c>
      <c r="F4" s="242">
        <v>2022</v>
      </c>
      <c r="G4" s="259"/>
    </row>
    <row r="5" spans="1:7" ht="7.5" customHeight="1">
      <c r="A5" s="335"/>
      <c r="B5" s="60"/>
      <c r="C5" s="60"/>
      <c r="D5" s="60"/>
      <c r="E5" s="60"/>
      <c r="F5" s="91"/>
      <c r="G5" s="91"/>
    </row>
    <row r="6" spans="1:7" ht="31.5" customHeight="1">
      <c r="A6" s="396" t="s">
        <v>1460</v>
      </c>
      <c r="B6" s="248">
        <v>3530.2</v>
      </c>
      <c r="C6" s="248">
        <v>10176.9</v>
      </c>
      <c r="D6" s="406" t="s">
        <v>1461</v>
      </c>
      <c r="E6" s="406" t="s">
        <v>1462</v>
      </c>
      <c r="F6" s="406" t="s">
        <v>1463</v>
      </c>
      <c r="G6" s="94" t="s">
        <v>1464</v>
      </c>
    </row>
    <row r="7" spans="1:7" ht="31.5" customHeight="1">
      <c r="A7" s="260" t="s">
        <v>1465</v>
      </c>
      <c r="B7" s="248">
        <v>402.2</v>
      </c>
      <c r="C7" s="255">
        <v>399.3</v>
      </c>
      <c r="D7" s="406" t="s">
        <v>1466</v>
      </c>
      <c r="E7" s="274" t="s">
        <v>559</v>
      </c>
      <c r="F7" s="274" t="s">
        <v>559</v>
      </c>
      <c r="G7" s="94" t="s">
        <v>1467</v>
      </c>
    </row>
    <row r="8" spans="1:7" ht="32.450000000000003" customHeight="1">
      <c r="A8" s="247" t="s">
        <v>1468</v>
      </c>
      <c r="B8" s="248">
        <v>29.1</v>
      </c>
      <c r="C8" s="248">
        <v>34.6</v>
      </c>
      <c r="D8" s="406" t="s">
        <v>1469</v>
      </c>
      <c r="E8" s="274" t="s">
        <v>559</v>
      </c>
      <c r="F8" s="274" t="s">
        <v>559</v>
      </c>
      <c r="G8" s="262" t="s">
        <v>1470</v>
      </c>
    </row>
    <row r="9" spans="1:7" ht="45.75" customHeight="1">
      <c r="A9" s="247" t="s">
        <v>1471</v>
      </c>
      <c r="B9" s="248">
        <v>373.1</v>
      </c>
      <c r="C9" s="248">
        <v>364.7</v>
      </c>
      <c r="D9" s="406" t="s">
        <v>1472</v>
      </c>
      <c r="E9" s="274" t="s">
        <v>559</v>
      </c>
      <c r="F9" s="274" t="s">
        <v>559</v>
      </c>
      <c r="G9" s="262" t="s">
        <v>1473</v>
      </c>
    </row>
    <row r="10" spans="1:7" ht="31.5" customHeight="1">
      <c r="A10" s="260" t="s">
        <v>1474</v>
      </c>
      <c r="B10" s="248">
        <v>18064.599999999999</v>
      </c>
      <c r="C10" s="248">
        <v>21924.200000000004</v>
      </c>
      <c r="D10" s="406" t="s">
        <v>1475</v>
      </c>
      <c r="E10" s="406" t="s">
        <v>1476</v>
      </c>
      <c r="F10" s="406" t="s">
        <v>1477</v>
      </c>
      <c r="G10" s="94" t="s">
        <v>1478</v>
      </c>
    </row>
    <row r="11" spans="1:7" ht="31.5" customHeight="1">
      <c r="A11" s="247" t="s">
        <v>1468</v>
      </c>
      <c r="B11" s="248">
        <v>7767.5</v>
      </c>
      <c r="C11" s="248">
        <v>9097.7000000000007</v>
      </c>
      <c r="D11" s="406" t="s">
        <v>1479</v>
      </c>
      <c r="E11" s="406" t="s">
        <v>1480</v>
      </c>
      <c r="F11" s="406" t="s">
        <v>1481</v>
      </c>
      <c r="G11" s="262" t="s">
        <v>1470</v>
      </c>
    </row>
    <row r="12" spans="1:7" ht="45.75" customHeight="1">
      <c r="A12" s="247" t="s">
        <v>1471</v>
      </c>
      <c r="B12" s="248">
        <v>10297.1</v>
      </c>
      <c r="C12" s="248">
        <v>12826.5</v>
      </c>
      <c r="D12" s="406" t="s">
        <v>1482</v>
      </c>
      <c r="E12" s="406" t="s">
        <v>1483</v>
      </c>
      <c r="F12" s="406" t="s">
        <v>1484</v>
      </c>
      <c r="G12" s="262" t="s">
        <v>1473</v>
      </c>
    </row>
    <row r="13" spans="1:7" ht="31.5" customHeight="1">
      <c r="A13" s="396" t="s">
        <v>1485</v>
      </c>
      <c r="B13" s="248">
        <v>16145.6</v>
      </c>
      <c r="C13" s="248">
        <v>19267.7</v>
      </c>
      <c r="D13" s="406" t="s">
        <v>1486</v>
      </c>
      <c r="E13" s="406" t="s">
        <v>1487</v>
      </c>
      <c r="F13" s="406" t="s">
        <v>1488</v>
      </c>
      <c r="G13" s="94" t="s">
        <v>1489</v>
      </c>
    </row>
    <row r="14" spans="1:7" ht="31.5" customHeight="1">
      <c r="A14" s="260" t="s">
        <v>1490</v>
      </c>
      <c r="B14" s="248">
        <v>70.099999999999994</v>
      </c>
      <c r="C14" s="248">
        <v>60.4</v>
      </c>
      <c r="D14" s="248">
        <v>44.8</v>
      </c>
      <c r="E14" s="274">
        <v>49.4</v>
      </c>
      <c r="F14" s="274">
        <v>36.9</v>
      </c>
      <c r="G14" s="94" t="s">
        <v>1491</v>
      </c>
    </row>
    <row r="15" spans="1:7" ht="18.600000000000001" customHeight="1">
      <c r="A15" s="247" t="s">
        <v>1492</v>
      </c>
      <c r="B15" s="248">
        <v>56.1</v>
      </c>
      <c r="C15" s="248">
        <v>40.4</v>
      </c>
      <c r="D15" s="248">
        <v>30.2</v>
      </c>
      <c r="E15" s="274">
        <v>33.5</v>
      </c>
      <c r="F15" s="274">
        <v>26.5</v>
      </c>
      <c r="G15" s="262" t="s">
        <v>1493</v>
      </c>
    </row>
    <row r="16" spans="1:7" ht="31.5" customHeight="1">
      <c r="A16" s="247" t="s">
        <v>1494</v>
      </c>
      <c r="B16" s="248">
        <v>14</v>
      </c>
      <c r="C16" s="248">
        <v>20</v>
      </c>
      <c r="D16" s="245">
        <f>D14-D15</f>
        <v>14.599999999999998</v>
      </c>
      <c r="E16" s="248">
        <f>E14-E15</f>
        <v>15.899999999999999</v>
      </c>
      <c r="F16" s="248">
        <f>F14-F15</f>
        <v>10.399999999999999</v>
      </c>
      <c r="G16" s="262" t="s">
        <v>1495</v>
      </c>
    </row>
    <row r="17" spans="1:7" ht="31.5" customHeight="1">
      <c r="A17" s="396" t="s">
        <v>1496</v>
      </c>
      <c r="B17" s="245"/>
      <c r="C17" s="245"/>
      <c r="D17" s="91"/>
      <c r="E17" s="274"/>
      <c r="F17" s="274"/>
      <c r="G17" s="94" t="s">
        <v>1497</v>
      </c>
    </row>
    <row r="18" spans="1:7" ht="16.5" customHeight="1">
      <c r="A18" s="247" t="s">
        <v>1498</v>
      </c>
      <c r="B18" s="248">
        <v>27.8</v>
      </c>
      <c r="C18" s="248">
        <v>2.5</v>
      </c>
      <c r="D18" s="245">
        <v>2.2999999999999972</v>
      </c>
      <c r="E18" s="274">
        <v>3.8</v>
      </c>
      <c r="F18" s="274">
        <v>2.8</v>
      </c>
      <c r="G18" s="264" t="s">
        <v>1499</v>
      </c>
    </row>
    <row r="19" spans="1:7" ht="16.5" customHeight="1">
      <c r="A19" s="247" t="s">
        <v>1500</v>
      </c>
      <c r="B19" s="248">
        <f>B14-B18</f>
        <v>42.3</v>
      </c>
      <c r="C19" s="248">
        <f>C14-C18</f>
        <v>57.9</v>
      </c>
      <c r="D19" s="245">
        <v>42.5</v>
      </c>
      <c r="E19" s="274">
        <f>E14-E18</f>
        <v>45.6</v>
      </c>
      <c r="F19" s="274">
        <f>F14-F18</f>
        <v>34.1</v>
      </c>
      <c r="G19" s="264" t="s">
        <v>1501</v>
      </c>
    </row>
    <row r="20" spans="1:7" ht="76.5" customHeight="1">
      <c r="A20" s="396" t="s">
        <v>1502</v>
      </c>
      <c r="B20" s="248">
        <v>54.8</v>
      </c>
      <c r="C20" s="248">
        <v>60.8</v>
      </c>
      <c r="D20" s="245">
        <v>57.9</v>
      </c>
      <c r="E20" s="274">
        <v>57.7</v>
      </c>
      <c r="F20" s="274">
        <v>55.7</v>
      </c>
      <c r="G20" s="94" t="s">
        <v>1503</v>
      </c>
    </row>
    <row r="21" spans="1:7" ht="17.100000000000001" customHeight="1">
      <c r="A21" s="247" t="s">
        <v>1504</v>
      </c>
      <c r="B21" s="249">
        <v>40</v>
      </c>
      <c r="C21" s="248">
        <v>45.5</v>
      </c>
      <c r="D21" s="248">
        <v>40</v>
      </c>
      <c r="E21" s="274">
        <v>39.4</v>
      </c>
      <c r="F21" s="274">
        <v>38.5</v>
      </c>
      <c r="G21" s="264" t="s">
        <v>1505</v>
      </c>
    </row>
    <row r="22" spans="1:7" ht="17.100000000000001" customHeight="1">
      <c r="A22" s="260" t="s">
        <v>1506</v>
      </c>
      <c r="B22" s="245">
        <v>3240</v>
      </c>
      <c r="C22" s="245">
        <v>3813</v>
      </c>
      <c r="D22" s="406" t="s">
        <v>1507</v>
      </c>
      <c r="E22" s="406" t="s">
        <v>1508</v>
      </c>
      <c r="F22" s="406" t="s">
        <v>1509</v>
      </c>
      <c r="G22" s="92" t="s">
        <v>1510</v>
      </c>
    </row>
    <row r="23" spans="1:7" ht="31.35" customHeight="1">
      <c r="A23" s="260" t="s">
        <v>1511</v>
      </c>
      <c r="B23" s="248">
        <v>3.7</v>
      </c>
      <c r="C23" s="248">
        <v>14.7</v>
      </c>
      <c r="D23" s="406" t="s">
        <v>1512</v>
      </c>
      <c r="E23" s="406" t="s">
        <v>1513</v>
      </c>
      <c r="F23" s="406" t="s">
        <v>1514</v>
      </c>
      <c r="G23" s="94" t="s">
        <v>1515</v>
      </c>
    </row>
    <row r="24" spans="1:7" ht="31.5" customHeight="1">
      <c r="A24" s="260" t="s">
        <v>1516</v>
      </c>
      <c r="B24" s="248">
        <v>26.7</v>
      </c>
      <c r="C24" s="248">
        <v>20.2</v>
      </c>
      <c r="D24" s="406" t="s">
        <v>1517</v>
      </c>
      <c r="E24" s="406" t="s">
        <v>1518</v>
      </c>
      <c r="F24" s="406" t="s">
        <v>1519</v>
      </c>
      <c r="G24" s="94" t="s">
        <v>1520</v>
      </c>
    </row>
    <row r="25" spans="1:7" ht="31.5" customHeight="1">
      <c r="A25" s="404" t="s">
        <v>1521</v>
      </c>
      <c r="B25" s="248">
        <v>81.900000000000006</v>
      </c>
      <c r="C25" s="248">
        <v>46</v>
      </c>
      <c r="D25" s="245">
        <f>SUM(D26:D27)</f>
        <v>94.699999999999989</v>
      </c>
      <c r="E25" s="274">
        <v>80.5</v>
      </c>
      <c r="F25" s="274">
        <v>94.7</v>
      </c>
      <c r="G25" s="94" t="s">
        <v>1522</v>
      </c>
    </row>
    <row r="26" spans="1:7" ht="16.5" customHeight="1">
      <c r="A26" s="247" t="s">
        <v>1523</v>
      </c>
      <c r="B26" s="248">
        <v>68.400000000000006</v>
      </c>
      <c r="C26" s="248">
        <v>31.6</v>
      </c>
      <c r="D26" s="245">
        <v>85.6</v>
      </c>
      <c r="E26" s="274">
        <v>78.400000000000006</v>
      </c>
      <c r="F26" s="274">
        <v>85.6</v>
      </c>
      <c r="G26" s="264" t="s">
        <v>1524</v>
      </c>
    </row>
    <row r="27" spans="1:7" ht="16.5" customHeight="1">
      <c r="A27" s="247" t="s">
        <v>1525</v>
      </c>
      <c r="B27" s="248">
        <v>13.5</v>
      </c>
      <c r="C27" s="248">
        <v>14.4</v>
      </c>
      <c r="D27" s="245">
        <v>9.1</v>
      </c>
      <c r="E27" s="274">
        <v>2.2000000000000002</v>
      </c>
      <c r="F27" s="274">
        <v>9.1</v>
      </c>
      <c r="G27" s="264" t="s">
        <v>1526</v>
      </c>
    </row>
    <row r="28" spans="1:7" ht="5.25" customHeight="1">
      <c r="A28" s="392"/>
      <c r="B28" s="248"/>
      <c r="C28" s="248"/>
      <c r="D28" s="245"/>
      <c r="E28" s="245"/>
      <c r="F28" s="245"/>
      <c r="G28" s="91"/>
    </row>
    <row r="29" spans="1:7" ht="17.25" customHeight="1">
      <c r="A29" s="748" t="s">
        <v>1527</v>
      </c>
      <c r="B29" s="748"/>
      <c r="C29" s="748"/>
      <c r="D29" s="748"/>
      <c r="E29" s="748"/>
      <c r="F29" s="748"/>
      <c r="G29" s="748"/>
    </row>
    <row r="30" spans="1:7" ht="15">
      <c r="A30" s="407" t="s">
        <v>1528</v>
      </c>
      <c r="B30" s="408"/>
      <c r="C30" s="408"/>
      <c r="D30" s="408"/>
      <c r="E30" s="408"/>
      <c r="F30" s="408"/>
      <c r="G30" s="408"/>
    </row>
  </sheetData>
  <mergeCells count="3">
    <mergeCell ref="A1:G1"/>
    <mergeCell ref="A2:G2"/>
    <mergeCell ref="A29:G29"/>
  </mergeCells>
  <pageMargins left="0.39370078740157483" right="0.39370078740157483" top="0.6692913385826772" bottom="0.78740157480314965" header="0.31496062992125984" footer="0.31496062992125984"/>
  <pageSetup paperSize="9" scale="95" orientation="portrait" r:id="rId1"/>
  <headerFooter>
    <oddFooter>&amp;C&amp;11 96</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opLeftCell="A10" zoomScaleNormal="100" workbookViewId="0">
      <selection activeCell="F24" sqref="F24"/>
    </sheetView>
  </sheetViews>
  <sheetFormatPr defaultColWidth="1.83203125" defaultRowHeight="12.75"/>
  <cols>
    <col min="1" max="1" width="27.6640625" style="114" customWidth="1"/>
    <col min="2" max="3" width="10.6640625" style="114" customWidth="1"/>
    <col min="4" max="4" width="11.33203125" style="114" customWidth="1"/>
    <col min="5" max="6" width="10.6640625" style="114" customWidth="1"/>
    <col min="7" max="7" width="11.33203125" style="114" customWidth="1"/>
    <col min="8" max="8" width="30.83203125" style="114" customWidth="1"/>
    <col min="9" max="16384" width="1.83203125" style="114"/>
  </cols>
  <sheetData>
    <row r="1" spans="1:8" ht="19.7" customHeight="1">
      <c r="A1" s="607" t="s">
        <v>609</v>
      </c>
      <c r="B1" s="607"/>
      <c r="C1" s="607"/>
      <c r="D1" s="607"/>
      <c r="E1" s="607"/>
      <c r="F1" s="607"/>
      <c r="G1" s="607"/>
      <c r="H1" s="607"/>
    </row>
    <row r="2" spans="1:8" ht="19.7" customHeight="1">
      <c r="A2" s="648" t="s">
        <v>610</v>
      </c>
      <c r="B2" s="648"/>
      <c r="C2" s="648"/>
      <c r="D2" s="648"/>
      <c r="E2" s="648"/>
      <c r="F2" s="648"/>
      <c r="G2" s="648"/>
      <c r="H2" s="648"/>
    </row>
    <row r="3" spans="1:8" ht="5.85" customHeight="1">
      <c r="A3" s="156"/>
      <c r="B3" s="157"/>
      <c r="C3" s="157"/>
      <c r="D3" s="157"/>
      <c r="E3" s="157"/>
      <c r="F3" s="157"/>
      <c r="G3" s="85"/>
      <c r="H3" s="100"/>
    </row>
    <row r="4" spans="1:8" ht="22.5" customHeight="1">
      <c r="A4" s="642" t="s">
        <v>611</v>
      </c>
      <c r="B4" s="641" t="s">
        <v>612</v>
      </c>
      <c r="C4" s="622"/>
      <c r="D4" s="630"/>
      <c r="E4" s="645" t="s">
        <v>613</v>
      </c>
      <c r="F4" s="622"/>
      <c r="G4" s="630"/>
      <c r="H4" s="122" t="s">
        <v>614</v>
      </c>
    </row>
    <row r="5" spans="1:8" ht="22.5" customHeight="1">
      <c r="A5" s="644"/>
      <c r="B5" s="649" t="s">
        <v>615</v>
      </c>
      <c r="C5" s="650"/>
      <c r="D5" s="651"/>
      <c r="E5" s="650" t="s">
        <v>616</v>
      </c>
      <c r="F5" s="650"/>
      <c r="G5" s="651"/>
      <c r="H5" s="85"/>
    </row>
    <row r="6" spans="1:8" ht="36.75" customHeight="1">
      <c r="A6" s="644"/>
      <c r="B6" s="96" t="s">
        <v>76</v>
      </c>
      <c r="C6" s="96" t="s">
        <v>617</v>
      </c>
      <c r="D6" s="96" t="s">
        <v>618</v>
      </c>
      <c r="E6" s="96" t="s">
        <v>76</v>
      </c>
      <c r="F6" s="96" t="s">
        <v>617</v>
      </c>
      <c r="G6" s="131" t="s">
        <v>618</v>
      </c>
      <c r="H6" s="85"/>
    </row>
    <row r="7" spans="1:8" ht="36.75" customHeight="1">
      <c r="A7" s="159"/>
      <c r="B7" s="99" t="s">
        <v>74</v>
      </c>
      <c r="C7" s="99" t="s">
        <v>619</v>
      </c>
      <c r="D7" s="99" t="s">
        <v>620</v>
      </c>
      <c r="E7" s="99" t="s">
        <v>74</v>
      </c>
      <c r="F7" s="99" t="s">
        <v>619</v>
      </c>
      <c r="G7" s="158" t="s">
        <v>620</v>
      </c>
      <c r="H7" s="100"/>
    </row>
    <row r="8" spans="1:8" ht="6" customHeight="1">
      <c r="A8" s="121"/>
      <c r="B8" s="160"/>
      <c r="C8" s="160"/>
      <c r="D8" s="160"/>
      <c r="E8" s="160"/>
      <c r="F8" s="160"/>
      <c r="G8" s="160"/>
      <c r="H8" s="85"/>
    </row>
    <row r="9" spans="1:8" ht="22.5" customHeight="1">
      <c r="A9" s="161" t="s">
        <v>621</v>
      </c>
      <c r="B9" s="162">
        <f t="shared" ref="B9:G9" si="0">B10+B11+B12+B13+B14+B15+B16+B17+B18</f>
        <v>1095</v>
      </c>
      <c r="C9" s="162">
        <f t="shared" si="0"/>
        <v>247586</v>
      </c>
      <c r="D9" s="162">
        <f t="shared" si="0"/>
        <v>8565.8000000000011</v>
      </c>
      <c r="E9" s="162">
        <f t="shared" si="0"/>
        <v>49444</v>
      </c>
      <c r="F9" s="162">
        <f t="shared" si="0"/>
        <v>289109</v>
      </c>
      <c r="G9" s="162">
        <f t="shared" si="0"/>
        <v>3969.3999999999996</v>
      </c>
      <c r="H9" s="163" t="s">
        <v>622</v>
      </c>
    </row>
    <row r="10" spans="1:8" ht="36.75" customHeight="1">
      <c r="A10" s="165" t="s">
        <v>623</v>
      </c>
      <c r="B10" s="88">
        <v>11</v>
      </c>
      <c r="C10" s="85">
        <v>3293</v>
      </c>
      <c r="D10" s="106">
        <v>63.3</v>
      </c>
      <c r="E10" s="85">
        <v>1456</v>
      </c>
      <c r="F10" s="85">
        <v>4810</v>
      </c>
      <c r="G10" s="106">
        <v>58</v>
      </c>
      <c r="H10" s="107" t="s">
        <v>624</v>
      </c>
    </row>
    <row r="11" spans="1:8" ht="22.5" customHeight="1">
      <c r="A11" s="104" t="s">
        <v>625</v>
      </c>
      <c r="B11" s="88">
        <v>40</v>
      </c>
      <c r="C11" s="85">
        <v>53824</v>
      </c>
      <c r="D11" s="106">
        <v>1975</v>
      </c>
      <c r="E11" s="85">
        <v>1989</v>
      </c>
      <c r="F11" s="85">
        <v>10422</v>
      </c>
      <c r="G11" s="106">
        <v>113.5</v>
      </c>
      <c r="H11" s="84" t="s">
        <v>626</v>
      </c>
    </row>
    <row r="12" spans="1:8" ht="22.5" customHeight="1">
      <c r="A12" s="104" t="s">
        <v>627</v>
      </c>
      <c r="B12" s="88">
        <v>62</v>
      </c>
      <c r="C12" s="85">
        <v>11229</v>
      </c>
      <c r="D12" s="106">
        <v>298.8</v>
      </c>
      <c r="E12" s="85">
        <v>5500</v>
      </c>
      <c r="F12" s="85">
        <v>23336</v>
      </c>
      <c r="G12" s="106">
        <v>282.8</v>
      </c>
      <c r="H12" s="84" t="s">
        <v>628</v>
      </c>
    </row>
    <row r="13" spans="1:8" ht="22.5" customHeight="1">
      <c r="A13" s="104" t="s">
        <v>629</v>
      </c>
      <c r="B13" s="88">
        <v>186</v>
      </c>
      <c r="C13" s="85">
        <v>29952</v>
      </c>
      <c r="D13" s="106">
        <v>893.2</v>
      </c>
      <c r="E13" s="85">
        <v>9877</v>
      </c>
      <c r="F13" s="85">
        <v>56400</v>
      </c>
      <c r="G13" s="106">
        <v>645.5</v>
      </c>
      <c r="H13" s="84" t="s">
        <v>630</v>
      </c>
    </row>
    <row r="14" spans="1:8" ht="22.5" customHeight="1">
      <c r="A14" s="104" t="s">
        <v>631</v>
      </c>
      <c r="B14" s="88">
        <v>498</v>
      </c>
      <c r="C14" s="85">
        <v>75062</v>
      </c>
      <c r="D14" s="106">
        <v>2219.9</v>
      </c>
      <c r="E14" s="85">
        <v>24043</v>
      </c>
      <c r="F14" s="85">
        <v>153278</v>
      </c>
      <c r="G14" s="106">
        <v>2087.4</v>
      </c>
      <c r="H14" s="84" t="s">
        <v>632</v>
      </c>
    </row>
    <row r="15" spans="1:8" ht="22.5" customHeight="1">
      <c r="A15" s="104" t="s">
        <v>633</v>
      </c>
      <c r="B15" s="88">
        <v>34</v>
      </c>
      <c r="C15" s="85">
        <v>4845</v>
      </c>
      <c r="D15" s="106">
        <v>162.4</v>
      </c>
      <c r="E15" s="85">
        <v>570</v>
      </c>
      <c r="F15" s="85">
        <v>5755</v>
      </c>
      <c r="G15" s="106">
        <v>85.7</v>
      </c>
      <c r="H15" s="107" t="s">
        <v>634</v>
      </c>
    </row>
    <row r="16" spans="1:8" ht="22.5" customHeight="1">
      <c r="A16" s="104" t="s">
        <v>635</v>
      </c>
      <c r="B16" s="85">
        <v>149</v>
      </c>
      <c r="C16" s="85">
        <v>43702</v>
      </c>
      <c r="D16" s="106">
        <v>1997.1</v>
      </c>
      <c r="E16" s="85">
        <v>2679</v>
      </c>
      <c r="F16" s="85">
        <v>14183</v>
      </c>
      <c r="G16" s="106">
        <v>295.89999999999998</v>
      </c>
      <c r="H16" s="84" t="s">
        <v>636</v>
      </c>
    </row>
    <row r="17" spans="1:8" ht="22.5" customHeight="1">
      <c r="A17" s="104" t="s">
        <v>637</v>
      </c>
      <c r="B17" s="88">
        <v>92</v>
      </c>
      <c r="C17" s="85">
        <v>21461</v>
      </c>
      <c r="D17" s="106">
        <v>557.70000000000005</v>
      </c>
      <c r="E17" s="85">
        <v>1336</v>
      </c>
      <c r="F17" s="85">
        <v>8109</v>
      </c>
      <c r="G17" s="106">
        <v>182.9</v>
      </c>
      <c r="H17" s="84" t="s">
        <v>638</v>
      </c>
    </row>
    <row r="18" spans="1:8" ht="22.5" customHeight="1">
      <c r="A18" s="104" t="s">
        <v>639</v>
      </c>
      <c r="B18" s="164">
        <v>23</v>
      </c>
      <c r="C18" s="85">
        <v>4218</v>
      </c>
      <c r="D18" s="106">
        <v>398.4</v>
      </c>
      <c r="E18" s="85">
        <v>1994</v>
      </c>
      <c r="F18" s="85">
        <v>12816</v>
      </c>
      <c r="G18" s="106">
        <v>217.7</v>
      </c>
      <c r="H18" s="84" t="s">
        <v>640</v>
      </c>
    </row>
    <row r="19" spans="1:8" ht="6" customHeight="1">
      <c r="A19" s="165"/>
      <c r="B19" s="164"/>
      <c r="C19" s="85"/>
      <c r="D19" s="106"/>
      <c r="E19" s="85"/>
      <c r="F19" s="85"/>
      <c r="G19" s="106"/>
      <c r="H19" s="84"/>
    </row>
    <row r="20" spans="1:8" ht="18.600000000000001" customHeight="1">
      <c r="A20" s="646" t="s">
        <v>641</v>
      </c>
      <c r="B20" s="646"/>
      <c r="C20" s="646"/>
      <c r="D20" s="646"/>
      <c r="E20" s="646"/>
      <c r="F20" s="646"/>
      <c r="G20" s="646"/>
      <c r="H20" s="646"/>
    </row>
    <row r="21" spans="1:8" ht="18.600000000000001" customHeight="1">
      <c r="A21" s="647" t="s">
        <v>2136</v>
      </c>
      <c r="B21" s="647"/>
      <c r="C21" s="647"/>
      <c r="D21" s="647"/>
      <c r="E21" s="647"/>
      <c r="F21" s="647"/>
      <c r="G21" s="647"/>
      <c r="H21" s="647"/>
    </row>
  </sheetData>
  <mergeCells count="9">
    <mergeCell ref="A20:H20"/>
    <mergeCell ref="A21:H21"/>
    <mergeCell ref="A1:H1"/>
    <mergeCell ref="A2:H2"/>
    <mergeCell ref="A4:A6"/>
    <mergeCell ref="B4:D4"/>
    <mergeCell ref="E4:G4"/>
    <mergeCell ref="B5:D5"/>
    <mergeCell ref="E5:G5"/>
  </mergeCells>
  <pageMargins left="0.39370078740157483" right="0.39370078740157483" top="0.78740157480314965" bottom="0.78740157480314965" header="0.31496062992125984" footer="0.31496062992125984"/>
  <pageSetup paperSize="9" scale="95" orientation="portrait" r:id="rId1"/>
  <headerFooter alignWithMargins="0">
    <oddFooter>&amp;C&amp;11 16</oddFooter>
  </headerFooter>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
  <sheetViews>
    <sheetView zoomScaleNormal="100" workbookViewId="0">
      <selection sqref="A1:G1"/>
    </sheetView>
  </sheetViews>
  <sheetFormatPr defaultColWidth="3.5" defaultRowHeight="12"/>
  <cols>
    <col min="1" max="1" width="42.33203125" customWidth="1"/>
    <col min="2" max="6" width="10.5" customWidth="1"/>
    <col min="7" max="7" width="38.6640625" customWidth="1"/>
  </cols>
  <sheetData>
    <row r="1" spans="1:7" ht="18.600000000000001" customHeight="1">
      <c r="A1" s="593" t="s">
        <v>1529</v>
      </c>
      <c r="B1" s="593"/>
      <c r="C1" s="593"/>
      <c r="D1" s="593"/>
      <c r="E1" s="593"/>
      <c r="F1" s="593"/>
      <c r="G1" s="593"/>
    </row>
    <row r="2" spans="1:7" ht="18.600000000000001" customHeight="1">
      <c r="A2" s="594" t="s">
        <v>1530</v>
      </c>
      <c r="B2" s="594"/>
      <c r="C2" s="594"/>
      <c r="D2" s="594"/>
      <c r="E2" s="594"/>
      <c r="F2" s="594"/>
      <c r="G2" s="594"/>
    </row>
    <row r="3" spans="1:7" ht="17.100000000000001" customHeight="1">
      <c r="A3" s="749" t="s">
        <v>1531</v>
      </c>
      <c r="B3" s="749"/>
      <c r="C3" s="749"/>
      <c r="D3" s="749"/>
      <c r="E3" s="749"/>
      <c r="F3" s="749"/>
      <c r="G3" s="749"/>
    </row>
    <row r="4" spans="1:7" ht="17.100000000000001" customHeight="1">
      <c r="A4" s="409"/>
      <c r="B4" s="410">
        <v>2010</v>
      </c>
      <c r="C4" s="411">
        <v>2015</v>
      </c>
      <c r="D4" s="412" t="s">
        <v>1532</v>
      </c>
      <c r="E4" s="290">
        <v>2021</v>
      </c>
      <c r="F4" s="290">
        <v>2022</v>
      </c>
      <c r="G4" s="413"/>
    </row>
    <row r="5" spans="1:7" ht="6" customHeight="1">
      <c r="A5" s="91"/>
      <c r="B5" s="91"/>
      <c r="C5" s="91"/>
      <c r="D5" s="91"/>
      <c r="E5" s="91"/>
      <c r="F5" s="91"/>
      <c r="G5" s="91"/>
    </row>
    <row r="6" spans="1:7" ht="15.6" customHeight="1">
      <c r="A6" s="313" t="s">
        <v>1533</v>
      </c>
      <c r="B6" s="251">
        <v>402.2</v>
      </c>
      <c r="C6" s="251">
        <v>399.3</v>
      </c>
      <c r="D6" s="251">
        <v>382</v>
      </c>
      <c r="E6" s="283" t="s">
        <v>559</v>
      </c>
      <c r="F6" s="283" t="s">
        <v>559</v>
      </c>
      <c r="G6" s="414" t="s">
        <v>1534</v>
      </c>
    </row>
    <row r="7" spans="1:7" ht="15.6" customHeight="1">
      <c r="A7" s="247" t="s">
        <v>1535</v>
      </c>
      <c r="B7" s="248">
        <v>29.1</v>
      </c>
      <c r="C7" s="248">
        <v>34.6</v>
      </c>
      <c r="D7" s="248">
        <v>30.1</v>
      </c>
      <c r="E7" s="274" t="s">
        <v>559</v>
      </c>
      <c r="F7" s="274" t="s">
        <v>559</v>
      </c>
      <c r="G7" s="264" t="s">
        <v>1536</v>
      </c>
    </row>
    <row r="8" spans="1:7" ht="15.6" customHeight="1">
      <c r="A8" s="291" t="s">
        <v>1537</v>
      </c>
      <c r="B8" s="248">
        <v>4.3</v>
      </c>
      <c r="C8" s="248">
        <v>5.2</v>
      </c>
      <c r="D8" s="248">
        <v>4.5</v>
      </c>
      <c r="E8" s="274" t="s">
        <v>559</v>
      </c>
      <c r="F8" s="274" t="s">
        <v>559</v>
      </c>
      <c r="G8" s="295" t="s">
        <v>1538</v>
      </c>
    </row>
    <row r="9" spans="1:7" ht="15.6" customHeight="1">
      <c r="A9" s="291" t="s">
        <v>1539</v>
      </c>
      <c r="B9" s="248">
        <v>24.8</v>
      </c>
      <c r="C9" s="248">
        <v>29.400000000000002</v>
      </c>
      <c r="D9" s="248">
        <v>25.6</v>
      </c>
      <c r="E9" s="274" t="s">
        <v>559</v>
      </c>
      <c r="F9" s="274" t="s">
        <v>559</v>
      </c>
      <c r="G9" s="292" t="s">
        <v>1540</v>
      </c>
    </row>
    <row r="10" spans="1:7" ht="30.2" customHeight="1">
      <c r="A10" s="247" t="s">
        <v>1541</v>
      </c>
      <c r="B10" s="248">
        <v>371.3</v>
      </c>
      <c r="C10" s="248">
        <v>363.1</v>
      </c>
      <c r="D10" s="248">
        <v>348.6</v>
      </c>
      <c r="E10" s="274" t="s">
        <v>559</v>
      </c>
      <c r="F10" s="274" t="s">
        <v>559</v>
      </c>
      <c r="G10" s="262" t="s">
        <v>1542</v>
      </c>
    </row>
    <row r="11" spans="1:7" ht="15.6" customHeight="1">
      <c r="A11" s="291" t="s">
        <v>1543</v>
      </c>
      <c r="B11" s="248">
        <v>94.7</v>
      </c>
      <c r="C11" s="248">
        <v>94.4</v>
      </c>
      <c r="D11" s="248">
        <v>46.5</v>
      </c>
      <c r="E11" s="274" t="s">
        <v>559</v>
      </c>
      <c r="F11" s="274" t="s">
        <v>559</v>
      </c>
      <c r="G11" s="292" t="s">
        <v>1544</v>
      </c>
    </row>
    <row r="12" spans="1:7" ht="15.6" customHeight="1">
      <c r="A12" s="415" t="s">
        <v>1545</v>
      </c>
      <c r="B12" s="248">
        <v>20.399999999999999</v>
      </c>
      <c r="C12" s="248">
        <v>23.9</v>
      </c>
      <c r="D12" s="248">
        <v>0.8</v>
      </c>
      <c r="E12" s="274" t="s">
        <v>559</v>
      </c>
      <c r="F12" s="274" t="s">
        <v>559</v>
      </c>
      <c r="G12" s="297" t="s">
        <v>1546</v>
      </c>
    </row>
    <row r="13" spans="1:7" ht="15.6" customHeight="1">
      <c r="A13" s="415" t="s">
        <v>1547</v>
      </c>
      <c r="B13" s="248">
        <v>18.7</v>
      </c>
      <c r="C13" s="248">
        <v>22.9</v>
      </c>
      <c r="D13" s="248">
        <v>5.2</v>
      </c>
      <c r="E13" s="274" t="s">
        <v>559</v>
      </c>
      <c r="F13" s="274" t="s">
        <v>559</v>
      </c>
      <c r="G13" s="297" t="s">
        <v>1548</v>
      </c>
    </row>
    <row r="14" spans="1:7" ht="15.6" customHeight="1">
      <c r="A14" s="415" t="s">
        <v>1549</v>
      </c>
      <c r="B14" s="248">
        <v>21.1</v>
      </c>
      <c r="C14" s="248">
        <v>19.5</v>
      </c>
      <c r="D14" s="248">
        <v>11.8</v>
      </c>
      <c r="E14" s="274" t="s">
        <v>559</v>
      </c>
      <c r="F14" s="274" t="s">
        <v>559</v>
      </c>
      <c r="G14" s="297" t="s">
        <v>1550</v>
      </c>
    </row>
    <row r="15" spans="1:7" ht="15.6" customHeight="1">
      <c r="A15" s="415" t="s">
        <v>1551</v>
      </c>
      <c r="B15" s="248">
        <v>34.5</v>
      </c>
      <c r="C15" s="248">
        <v>28.1</v>
      </c>
      <c r="D15" s="248">
        <v>28.7</v>
      </c>
      <c r="E15" s="274" t="s">
        <v>559</v>
      </c>
      <c r="F15" s="274" t="s">
        <v>559</v>
      </c>
      <c r="G15" s="297" t="s">
        <v>1552</v>
      </c>
    </row>
    <row r="16" spans="1:7" ht="15.6" customHeight="1">
      <c r="A16" s="291" t="s">
        <v>1553</v>
      </c>
      <c r="B16" s="248">
        <v>224.3</v>
      </c>
      <c r="C16" s="248">
        <v>226.9</v>
      </c>
      <c r="D16" s="248">
        <v>286.39999999999998</v>
      </c>
      <c r="E16" s="274" t="s">
        <v>559</v>
      </c>
      <c r="F16" s="274" t="s">
        <v>559</v>
      </c>
      <c r="G16" s="292" t="s">
        <v>1554</v>
      </c>
    </row>
    <row r="17" spans="1:7" ht="15.6" customHeight="1">
      <c r="A17" s="291" t="s">
        <v>1555</v>
      </c>
      <c r="B17" s="248">
        <v>3.4</v>
      </c>
      <c r="C17" s="248">
        <v>1.4</v>
      </c>
      <c r="D17" s="248">
        <v>1.9</v>
      </c>
      <c r="E17" s="274" t="s">
        <v>559</v>
      </c>
      <c r="F17" s="274" t="s">
        <v>559</v>
      </c>
      <c r="G17" s="292" t="s">
        <v>1556</v>
      </c>
    </row>
    <row r="18" spans="1:7" ht="15.6" customHeight="1">
      <c r="A18" s="291" t="s">
        <v>1557</v>
      </c>
      <c r="B18" s="248">
        <v>0.9</v>
      </c>
      <c r="C18" s="248">
        <v>0.1</v>
      </c>
      <c r="D18" s="248">
        <v>2.7</v>
      </c>
      <c r="E18" s="274" t="s">
        <v>559</v>
      </c>
      <c r="F18" s="274" t="s">
        <v>559</v>
      </c>
      <c r="G18" s="292" t="s">
        <v>1558</v>
      </c>
    </row>
    <row r="19" spans="1:7" ht="15.6" customHeight="1">
      <c r="A19" s="291" t="s">
        <v>1559</v>
      </c>
      <c r="B19" s="248">
        <v>0.4</v>
      </c>
      <c r="C19" s="248">
        <v>0.2</v>
      </c>
      <c r="D19" s="248">
        <v>0</v>
      </c>
      <c r="E19" s="274" t="s">
        <v>559</v>
      </c>
      <c r="F19" s="274" t="s">
        <v>559</v>
      </c>
      <c r="G19" s="292" t="s">
        <v>1560</v>
      </c>
    </row>
    <row r="20" spans="1:7" ht="15.6" customHeight="1">
      <c r="A20" s="291" t="s">
        <v>1561</v>
      </c>
      <c r="B20" s="248">
        <v>0.1</v>
      </c>
      <c r="C20" s="248">
        <v>0.2</v>
      </c>
      <c r="D20" s="248">
        <v>0.2</v>
      </c>
      <c r="E20" s="274" t="s">
        <v>559</v>
      </c>
      <c r="F20" s="274" t="s">
        <v>559</v>
      </c>
      <c r="G20" s="292" t="s">
        <v>1562</v>
      </c>
    </row>
    <row r="21" spans="1:7" ht="32.450000000000003" customHeight="1">
      <c r="A21" s="291" t="s">
        <v>1563</v>
      </c>
      <c r="B21" s="248">
        <v>47.5</v>
      </c>
      <c r="C21" s="248">
        <v>39.9</v>
      </c>
      <c r="D21" s="248">
        <v>10.9</v>
      </c>
      <c r="E21" s="274" t="s">
        <v>559</v>
      </c>
      <c r="F21" s="274" t="s">
        <v>559</v>
      </c>
      <c r="G21" s="295" t="s">
        <v>1564</v>
      </c>
    </row>
    <row r="22" spans="1:7" ht="42" customHeight="1">
      <c r="A22" s="415" t="s">
        <v>1565</v>
      </c>
      <c r="B22" s="248">
        <v>18.600000000000001</v>
      </c>
      <c r="C22" s="248">
        <v>27.4</v>
      </c>
      <c r="D22" s="248">
        <v>12.3</v>
      </c>
      <c r="E22" s="274" t="s">
        <v>559</v>
      </c>
      <c r="F22" s="274" t="s">
        <v>559</v>
      </c>
      <c r="G22" s="370" t="s">
        <v>1566</v>
      </c>
    </row>
    <row r="23" spans="1:7" ht="30.2" customHeight="1">
      <c r="A23" s="291" t="s">
        <v>1567</v>
      </c>
      <c r="B23" s="248">
        <v>1.8</v>
      </c>
      <c r="C23" s="248">
        <v>1.6</v>
      </c>
      <c r="D23" s="248">
        <v>3.3</v>
      </c>
      <c r="E23" s="274" t="s">
        <v>559</v>
      </c>
      <c r="F23" s="274" t="s">
        <v>559</v>
      </c>
      <c r="G23" s="262" t="s">
        <v>1568</v>
      </c>
    </row>
    <row r="24" spans="1:7" ht="8.25" customHeight="1">
      <c r="A24" s="702"/>
      <c r="B24" s="702"/>
      <c r="C24" s="702"/>
      <c r="D24" s="702"/>
      <c r="E24" s="702"/>
      <c r="F24" s="702"/>
      <c r="G24" s="702"/>
    </row>
    <row r="25" spans="1:7" ht="18.600000000000001" customHeight="1">
      <c r="A25" s="593" t="s">
        <v>1569</v>
      </c>
      <c r="B25" s="593"/>
      <c r="C25" s="593"/>
      <c r="D25" s="593"/>
      <c r="E25" s="593"/>
      <c r="F25" s="593"/>
      <c r="G25" s="593"/>
    </row>
    <row r="26" spans="1:7" ht="18.600000000000001" customHeight="1">
      <c r="A26" s="594" t="s">
        <v>1570</v>
      </c>
      <c r="B26" s="594"/>
      <c r="C26" s="594"/>
      <c r="D26" s="594"/>
      <c r="E26" s="594"/>
      <c r="F26" s="594"/>
      <c r="G26" s="594"/>
    </row>
    <row r="27" spans="1:7" ht="17.100000000000001" customHeight="1">
      <c r="A27" s="749" t="s">
        <v>1571</v>
      </c>
      <c r="B27" s="749"/>
      <c r="C27" s="749"/>
      <c r="D27" s="749"/>
      <c r="E27" s="749"/>
      <c r="F27" s="749"/>
      <c r="G27" s="749"/>
    </row>
    <row r="28" spans="1:7" ht="17.100000000000001" customHeight="1">
      <c r="A28" s="416"/>
      <c r="B28" s="242">
        <v>2010</v>
      </c>
      <c r="C28" s="411">
        <v>2015</v>
      </c>
      <c r="D28" s="412" t="s">
        <v>1532</v>
      </c>
      <c r="E28" s="412" t="s">
        <v>1572</v>
      </c>
      <c r="F28" s="412" t="s">
        <v>1573</v>
      </c>
      <c r="G28" s="413"/>
    </row>
    <row r="29" spans="1:7" ht="6.75" customHeight="1"/>
    <row r="30" spans="1:7" ht="30.2" customHeight="1">
      <c r="A30" s="244" t="s">
        <v>1574</v>
      </c>
      <c r="B30" s="251">
        <v>18064.599999999999</v>
      </c>
      <c r="C30" s="251">
        <v>21924.2</v>
      </c>
      <c r="D30" s="251">
        <v>17826.2</v>
      </c>
      <c r="E30" s="251">
        <v>17649.399999999998</v>
      </c>
      <c r="F30" s="251">
        <v>15934.3</v>
      </c>
      <c r="G30" s="321" t="s">
        <v>1575</v>
      </c>
    </row>
    <row r="31" spans="1:7" ht="15.6" customHeight="1">
      <c r="A31" s="247" t="s">
        <v>1535</v>
      </c>
      <c r="B31" s="248">
        <v>7767.5</v>
      </c>
      <c r="C31" s="248">
        <v>9097.7000000000007</v>
      </c>
      <c r="D31" s="248">
        <v>7124.6</v>
      </c>
      <c r="E31" s="248">
        <v>7114</v>
      </c>
      <c r="F31" s="248">
        <v>6298.9</v>
      </c>
      <c r="G31" s="264" t="s">
        <v>1536</v>
      </c>
    </row>
    <row r="32" spans="1:7" ht="15.6" customHeight="1">
      <c r="A32" s="291" t="s">
        <v>1537</v>
      </c>
      <c r="B32" s="248">
        <v>751.6</v>
      </c>
      <c r="C32" s="248">
        <v>935.4</v>
      </c>
      <c r="D32" s="248">
        <v>642.90000000000055</v>
      </c>
      <c r="E32" s="248">
        <v>652.60000000000036</v>
      </c>
      <c r="F32" s="248">
        <v>617.09999999999945</v>
      </c>
      <c r="G32" s="262" t="s">
        <v>1576</v>
      </c>
    </row>
    <row r="33" spans="1:7" ht="15.6" customHeight="1">
      <c r="A33" s="291" t="s">
        <v>1539</v>
      </c>
      <c r="B33" s="248">
        <v>7015.9</v>
      </c>
      <c r="C33" s="248">
        <v>8162.3</v>
      </c>
      <c r="D33" s="248">
        <v>6481.7</v>
      </c>
      <c r="E33" s="248">
        <v>6461.4</v>
      </c>
      <c r="F33" s="248">
        <v>5681.8</v>
      </c>
      <c r="G33" s="264" t="s">
        <v>1540</v>
      </c>
    </row>
    <row r="34" spans="1:7" ht="30.2" customHeight="1">
      <c r="A34" s="247" t="s">
        <v>1541</v>
      </c>
      <c r="B34" s="248">
        <v>10223.200000000001</v>
      </c>
      <c r="C34" s="248">
        <v>12702.7</v>
      </c>
      <c r="D34" s="248">
        <v>10569.6</v>
      </c>
      <c r="E34" s="248">
        <v>10273.5</v>
      </c>
      <c r="F34" s="248">
        <v>9511.6</v>
      </c>
      <c r="G34" s="262" t="s">
        <v>1542</v>
      </c>
    </row>
    <row r="35" spans="1:7" ht="15.6" customHeight="1">
      <c r="A35" s="291" t="s">
        <v>1543</v>
      </c>
      <c r="B35" s="248">
        <v>1734.7</v>
      </c>
      <c r="C35" s="248">
        <v>1680.5</v>
      </c>
      <c r="D35" s="248">
        <v>1117.3999999999999</v>
      </c>
      <c r="E35" s="248">
        <v>1726.8</v>
      </c>
      <c r="F35" s="248">
        <v>2226.8999999999996</v>
      </c>
      <c r="G35" s="292" t="s">
        <v>1544</v>
      </c>
    </row>
    <row r="36" spans="1:7" ht="15.6" customHeight="1">
      <c r="A36" s="415" t="s">
        <v>1545</v>
      </c>
      <c r="B36" s="248">
        <v>146.69999999999999</v>
      </c>
      <c r="C36" s="248">
        <v>182.4</v>
      </c>
      <c r="D36" s="248">
        <v>2.8</v>
      </c>
      <c r="E36" s="248">
        <v>4.7</v>
      </c>
      <c r="F36" s="248">
        <v>2.9</v>
      </c>
      <c r="G36" s="297" t="s">
        <v>1546</v>
      </c>
    </row>
    <row r="37" spans="1:7" ht="15.6" customHeight="1">
      <c r="A37" s="415" t="s">
        <v>1547</v>
      </c>
      <c r="B37" s="248">
        <v>193.5</v>
      </c>
      <c r="C37" s="248">
        <v>261.7</v>
      </c>
      <c r="D37" s="248">
        <v>21.9</v>
      </c>
      <c r="E37" s="248">
        <v>29.2</v>
      </c>
      <c r="F37" s="248">
        <v>29.8</v>
      </c>
      <c r="G37" s="297" t="s">
        <v>1548</v>
      </c>
    </row>
    <row r="38" spans="1:7" ht="15.6" customHeight="1">
      <c r="A38" s="415" t="s">
        <v>1549</v>
      </c>
      <c r="B38" s="248">
        <v>393.7</v>
      </c>
      <c r="C38" s="248">
        <v>346.5</v>
      </c>
      <c r="D38" s="248">
        <v>182.2</v>
      </c>
      <c r="E38" s="248">
        <v>260.39999999999998</v>
      </c>
      <c r="F38" s="248">
        <v>266.8</v>
      </c>
      <c r="G38" s="297" t="s">
        <v>1550</v>
      </c>
    </row>
    <row r="39" spans="1:7" ht="15.6" customHeight="1">
      <c r="A39" s="415" t="s">
        <v>1551</v>
      </c>
      <c r="B39" s="248">
        <v>1000.8</v>
      </c>
      <c r="C39" s="248">
        <v>889.9</v>
      </c>
      <c r="D39" s="248">
        <v>910.5</v>
      </c>
      <c r="E39" s="248">
        <v>1432.5</v>
      </c>
      <c r="F39" s="248">
        <v>1927.4</v>
      </c>
      <c r="G39" s="297" t="s">
        <v>1552</v>
      </c>
    </row>
    <row r="40" spans="1:7" ht="15.6" customHeight="1">
      <c r="A40" s="291" t="s">
        <v>1553</v>
      </c>
      <c r="B40" s="248">
        <v>7300</v>
      </c>
      <c r="C40" s="248">
        <v>10204.799999999999</v>
      </c>
      <c r="D40" s="248">
        <v>8741.7000000000007</v>
      </c>
      <c r="E40" s="248">
        <v>7821.4</v>
      </c>
      <c r="F40" s="248">
        <v>6642.1</v>
      </c>
      <c r="G40" s="264" t="s">
        <v>1554</v>
      </c>
    </row>
    <row r="41" spans="1:7" ht="15.6" customHeight="1">
      <c r="A41" s="291" t="s">
        <v>1555</v>
      </c>
      <c r="B41" s="248">
        <v>645.9</v>
      </c>
      <c r="C41" s="248">
        <v>260.8</v>
      </c>
      <c r="D41" s="248">
        <v>306</v>
      </c>
      <c r="E41" s="248">
        <v>121.4</v>
      </c>
      <c r="F41" s="248">
        <v>91.9</v>
      </c>
      <c r="G41" s="264" t="s">
        <v>1556</v>
      </c>
    </row>
    <row r="42" spans="1:7" ht="15.6" customHeight="1">
      <c r="A42" s="291" t="s">
        <v>1557</v>
      </c>
      <c r="B42" s="248">
        <v>33.9</v>
      </c>
      <c r="C42" s="248">
        <v>16.399999999999999</v>
      </c>
      <c r="D42" s="248">
        <v>135.80000000000001</v>
      </c>
      <c r="E42" s="248">
        <v>246.5</v>
      </c>
      <c r="F42" s="248">
        <v>324.7</v>
      </c>
      <c r="G42" s="264" t="s">
        <v>1558</v>
      </c>
    </row>
    <row r="43" spans="1:7" ht="15.6" customHeight="1">
      <c r="A43" s="291" t="s">
        <v>1559</v>
      </c>
      <c r="B43" s="248">
        <v>30.7</v>
      </c>
      <c r="C43" s="248">
        <v>5.5</v>
      </c>
      <c r="D43" s="248">
        <v>1</v>
      </c>
      <c r="E43" s="248">
        <v>6.4</v>
      </c>
      <c r="F43" s="248">
        <v>7.6</v>
      </c>
      <c r="G43" s="264" t="s">
        <v>1560</v>
      </c>
    </row>
    <row r="44" spans="1:7" ht="15.6" customHeight="1">
      <c r="A44" s="291" t="s">
        <v>1561</v>
      </c>
      <c r="B44" s="248">
        <v>2.6</v>
      </c>
      <c r="C44" s="248">
        <v>8.5</v>
      </c>
      <c r="D44" s="248">
        <v>4.7</v>
      </c>
      <c r="E44" s="248">
        <v>7.2</v>
      </c>
      <c r="F44" s="248">
        <v>1</v>
      </c>
      <c r="G44" s="264" t="s">
        <v>1562</v>
      </c>
    </row>
    <row r="45" spans="1:7" ht="30.2" customHeight="1">
      <c r="A45" s="291" t="s">
        <v>1563</v>
      </c>
      <c r="B45" s="248">
        <v>475.4</v>
      </c>
      <c r="C45" s="248">
        <v>526.20000000000005</v>
      </c>
      <c r="D45" s="248">
        <v>262.99999999999994</v>
      </c>
      <c r="E45" s="248">
        <v>343.8</v>
      </c>
      <c r="F45" s="248">
        <v>217.4</v>
      </c>
      <c r="G45" s="262" t="s">
        <v>1577</v>
      </c>
    </row>
    <row r="46" spans="1:7" ht="42" customHeight="1">
      <c r="A46" s="415" t="s">
        <v>1565</v>
      </c>
      <c r="B46" s="248">
        <v>3842.7</v>
      </c>
      <c r="C46" s="248">
        <v>6052.4</v>
      </c>
      <c r="D46" s="248">
        <v>2271.2000000000003</v>
      </c>
      <c r="E46" s="248">
        <v>1696</v>
      </c>
      <c r="F46" s="248">
        <v>1785.9</v>
      </c>
      <c r="G46" s="370" t="s">
        <v>1578</v>
      </c>
    </row>
    <row r="47" spans="1:7" ht="30.2" customHeight="1">
      <c r="A47" s="291" t="s">
        <v>1567</v>
      </c>
      <c r="B47" s="248">
        <v>73.900000000000006</v>
      </c>
      <c r="C47" s="248">
        <v>123.8</v>
      </c>
      <c r="D47" s="248">
        <v>132</v>
      </c>
      <c r="E47" s="248">
        <v>261.89999999999782</v>
      </c>
      <c r="F47" s="248">
        <v>123.8</v>
      </c>
      <c r="G47" s="262" t="s">
        <v>1579</v>
      </c>
    </row>
    <row r="48" spans="1:7" ht="6" customHeight="1">
      <c r="A48" s="392"/>
      <c r="B48" s="91"/>
      <c r="C48" s="91"/>
      <c r="D48" s="91"/>
      <c r="E48" s="91"/>
      <c r="F48" s="91"/>
      <c r="G48" s="91"/>
    </row>
    <row r="49" spans="1:7" ht="12.75" customHeight="1">
      <c r="A49" s="702" t="s">
        <v>1580</v>
      </c>
      <c r="B49" s="702"/>
      <c r="C49" s="702"/>
      <c r="D49" s="702"/>
      <c r="E49" s="702"/>
      <c r="F49" s="702"/>
      <c r="G49" s="702"/>
    </row>
    <row r="50" spans="1:7" ht="15">
      <c r="A50" s="91"/>
      <c r="B50" s="91"/>
      <c r="C50" s="91"/>
      <c r="D50" s="91"/>
      <c r="E50" s="91"/>
      <c r="F50" s="91"/>
      <c r="G50" s="91"/>
    </row>
    <row r="51" spans="1:7" ht="15">
      <c r="A51" s="91"/>
      <c r="B51" s="91"/>
      <c r="C51" s="91"/>
      <c r="D51" s="91"/>
      <c r="E51" s="91"/>
      <c r="F51" s="91"/>
      <c r="G51" s="91"/>
    </row>
    <row r="52" spans="1:7" ht="15">
      <c r="A52" s="91"/>
      <c r="B52" s="91"/>
      <c r="C52" s="91"/>
      <c r="D52" s="91"/>
      <c r="E52" s="91"/>
      <c r="F52" s="91"/>
      <c r="G52" s="91"/>
    </row>
    <row r="53" spans="1:7" ht="15">
      <c r="A53" s="91"/>
      <c r="B53" s="91"/>
      <c r="C53" s="91"/>
      <c r="D53" s="91"/>
      <c r="E53" s="91"/>
      <c r="F53" s="91"/>
      <c r="G53" s="91"/>
    </row>
    <row r="54" spans="1:7" ht="15">
      <c r="A54" s="91"/>
      <c r="B54" s="91"/>
      <c r="C54" s="91"/>
      <c r="D54" s="91"/>
      <c r="E54" s="91"/>
      <c r="F54" s="91"/>
      <c r="G54" s="91"/>
    </row>
    <row r="55" spans="1:7" ht="15">
      <c r="A55" s="91"/>
      <c r="B55" s="91"/>
      <c r="C55" s="91"/>
      <c r="D55" s="91"/>
      <c r="E55" s="91"/>
      <c r="F55" s="91"/>
      <c r="G55" s="91"/>
    </row>
    <row r="56" spans="1:7" ht="15">
      <c r="A56" s="91"/>
      <c r="B56" s="91"/>
      <c r="C56" s="91"/>
      <c r="D56" s="91"/>
      <c r="E56" s="91"/>
      <c r="F56" s="91"/>
      <c r="G56" s="91"/>
    </row>
    <row r="57" spans="1:7" ht="15">
      <c r="A57" s="91"/>
      <c r="B57" s="91"/>
      <c r="C57" s="91"/>
      <c r="D57" s="91"/>
      <c r="E57" s="91"/>
      <c r="F57" s="91"/>
      <c r="G57" s="91"/>
    </row>
    <row r="58" spans="1:7" ht="15">
      <c r="A58" s="91"/>
      <c r="B58" s="91"/>
      <c r="C58" s="91"/>
      <c r="D58" s="91"/>
      <c r="E58" s="91"/>
      <c r="F58" s="91"/>
      <c r="G58" s="91"/>
    </row>
    <row r="59" spans="1:7" ht="15">
      <c r="A59" s="91"/>
      <c r="B59" s="91"/>
      <c r="C59" s="91"/>
      <c r="D59" s="91"/>
      <c r="E59" s="91"/>
      <c r="F59" s="91"/>
      <c r="G59" s="91"/>
    </row>
    <row r="60" spans="1:7" ht="15">
      <c r="A60" s="91"/>
      <c r="B60" s="91"/>
      <c r="C60" s="91"/>
      <c r="D60" s="91"/>
      <c r="E60" s="91"/>
      <c r="F60" s="91"/>
      <c r="G60" s="91"/>
    </row>
    <row r="61" spans="1:7" ht="15">
      <c r="A61" s="91"/>
      <c r="B61" s="91"/>
      <c r="C61" s="91"/>
      <c r="D61" s="91"/>
      <c r="E61" s="91"/>
      <c r="F61" s="91"/>
      <c r="G61" s="91"/>
    </row>
    <row r="62" spans="1:7" ht="15">
      <c r="A62" s="91"/>
      <c r="B62" s="91"/>
      <c r="C62" s="91"/>
      <c r="D62" s="91"/>
      <c r="E62" s="91"/>
      <c r="F62" s="91"/>
      <c r="G62" s="91"/>
    </row>
    <row r="63" spans="1:7" ht="15">
      <c r="A63" s="91"/>
      <c r="B63" s="91"/>
      <c r="C63" s="91"/>
      <c r="D63" s="91"/>
      <c r="E63" s="91"/>
      <c r="F63" s="91"/>
      <c r="G63" s="91"/>
    </row>
    <row r="64" spans="1:7" ht="15">
      <c r="A64" s="91"/>
      <c r="B64" s="91"/>
      <c r="C64" s="91"/>
      <c r="D64" s="91"/>
      <c r="E64" s="91"/>
      <c r="F64" s="91"/>
      <c r="G64" s="91"/>
    </row>
    <row r="65" spans="1:7" ht="15">
      <c r="A65" s="91"/>
      <c r="B65" s="91"/>
      <c r="C65" s="91"/>
      <c r="D65" s="91"/>
      <c r="E65" s="91"/>
      <c r="F65" s="91"/>
      <c r="G65" s="91"/>
    </row>
    <row r="66" spans="1:7" ht="15">
      <c r="A66" s="91"/>
      <c r="B66" s="91"/>
      <c r="C66" s="91"/>
      <c r="D66" s="91"/>
      <c r="E66" s="91"/>
      <c r="F66" s="91"/>
      <c r="G66" s="91"/>
    </row>
    <row r="67" spans="1:7" ht="15">
      <c r="A67" s="91"/>
      <c r="B67" s="91"/>
      <c r="C67" s="91"/>
      <c r="D67" s="91"/>
      <c r="E67" s="91"/>
      <c r="F67" s="91"/>
      <c r="G67" s="91"/>
    </row>
    <row r="68" spans="1:7" ht="15">
      <c r="A68" s="91"/>
      <c r="B68" s="91"/>
      <c r="C68" s="91"/>
      <c r="D68" s="91"/>
      <c r="E68" s="91"/>
      <c r="F68" s="91"/>
      <c r="G68" s="91"/>
    </row>
    <row r="69" spans="1:7" ht="15">
      <c r="A69" s="91"/>
      <c r="B69" s="91"/>
      <c r="C69" s="91"/>
      <c r="D69" s="91"/>
      <c r="E69" s="91"/>
      <c r="F69" s="91"/>
      <c r="G69" s="91"/>
    </row>
    <row r="70" spans="1:7" ht="15">
      <c r="A70" s="91"/>
      <c r="B70" s="91"/>
      <c r="C70" s="91"/>
      <c r="D70" s="91"/>
      <c r="E70" s="91"/>
      <c r="F70" s="91"/>
      <c r="G70" s="91"/>
    </row>
    <row r="71" spans="1:7" ht="15">
      <c r="A71" s="91"/>
      <c r="B71" s="91"/>
      <c r="C71" s="91"/>
      <c r="D71" s="91"/>
      <c r="E71" s="91"/>
      <c r="F71" s="91"/>
      <c r="G71" s="91"/>
    </row>
    <row r="72" spans="1:7" ht="15">
      <c r="A72" s="91"/>
      <c r="B72" s="91"/>
      <c r="C72" s="91"/>
      <c r="D72" s="91"/>
      <c r="E72" s="91"/>
      <c r="F72" s="91"/>
      <c r="G72" s="91"/>
    </row>
    <row r="73" spans="1:7" ht="15">
      <c r="A73" s="91"/>
      <c r="B73" s="91"/>
      <c r="C73" s="91"/>
      <c r="D73" s="91"/>
      <c r="E73" s="91"/>
      <c r="F73" s="91"/>
      <c r="G73" s="91"/>
    </row>
    <row r="74" spans="1:7" ht="15">
      <c r="A74" s="91"/>
      <c r="B74" s="91"/>
      <c r="C74" s="91"/>
      <c r="D74" s="91"/>
      <c r="E74" s="91"/>
      <c r="F74" s="91"/>
      <c r="G74" s="91"/>
    </row>
    <row r="75" spans="1:7" ht="15">
      <c r="A75" s="91"/>
      <c r="B75" s="91"/>
      <c r="C75" s="91"/>
      <c r="D75" s="91"/>
      <c r="E75" s="91"/>
      <c r="F75" s="91"/>
      <c r="G75" s="91"/>
    </row>
  </sheetData>
  <mergeCells count="8">
    <mergeCell ref="A27:G27"/>
    <mergeCell ref="A49:G49"/>
    <mergeCell ref="A1:G1"/>
    <mergeCell ref="A2:G2"/>
    <mergeCell ref="A3:G3"/>
    <mergeCell ref="A24:G24"/>
    <mergeCell ref="A25:G25"/>
    <mergeCell ref="A26:G26"/>
  </mergeCells>
  <pageMargins left="0.39370078740157483" right="0.39370078740157483" top="0.39370078740157483" bottom="0.39370078740157483" header="0.11811023622047245" footer="0.11811023622047245"/>
  <pageSetup paperSize="9" scale="88" orientation="portrait" r:id="rId1"/>
  <headerFooter>
    <oddFooter>&amp;C&amp;11 97</oddFooter>
  </headerFooter>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zoomScaleNormal="100" workbookViewId="0">
      <selection sqref="A1:H1"/>
    </sheetView>
  </sheetViews>
  <sheetFormatPr defaultColWidth="8.83203125" defaultRowHeight="12"/>
  <cols>
    <col min="1" max="1" width="29.83203125" customWidth="1"/>
    <col min="2" max="6" width="11" customWidth="1"/>
    <col min="7" max="7" width="3.5" customWidth="1"/>
    <col min="8" max="8" width="33.5" customWidth="1"/>
  </cols>
  <sheetData>
    <row r="1" spans="1:8" ht="19.7" customHeight="1">
      <c r="A1" s="593" t="s">
        <v>1581</v>
      </c>
      <c r="B1" s="593"/>
      <c r="C1" s="593"/>
      <c r="D1" s="593"/>
      <c r="E1" s="593"/>
      <c r="F1" s="593"/>
      <c r="G1" s="593"/>
      <c r="H1" s="593"/>
    </row>
    <row r="2" spans="1:8" ht="19.7" customHeight="1">
      <c r="A2" s="594" t="s">
        <v>1582</v>
      </c>
      <c r="B2" s="594"/>
      <c r="C2" s="594"/>
      <c r="D2" s="594"/>
      <c r="E2" s="594"/>
      <c r="F2" s="594"/>
      <c r="G2" s="594"/>
      <c r="H2" s="594"/>
    </row>
    <row r="3" spans="1:8" ht="19.7" customHeight="1">
      <c r="A3" s="749" t="s">
        <v>1583</v>
      </c>
      <c r="B3" s="749"/>
      <c r="C3" s="749"/>
      <c r="D3" s="749"/>
      <c r="E3" s="749"/>
      <c r="F3" s="749"/>
      <c r="G3" s="749"/>
      <c r="H3" s="749"/>
    </row>
    <row r="4" spans="1:8" ht="19.7" customHeight="1">
      <c r="A4" s="416"/>
      <c r="B4" s="410">
        <v>2010</v>
      </c>
      <c r="C4" s="411">
        <v>2015</v>
      </c>
      <c r="D4" s="412" t="s">
        <v>1532</v>
      </c>
      <c r="E4" s="412" t="s">
        <v>1572</v>
      </c>
      <c r="F4" s="412" t="s">
        <v>1573</v>
      </c>
      <c r="G4" s="764"/>
      <c r="H4" s="765"/>
    </row>
    <row r="5" spans="1:8" ht="7.5" customHeight="1"/>
    <row r="6" spans="1:8" ht="36.75" customHeight="1">
      <c r="A6" s="244" t="s">
        <v>1574</v>
      </c>
      <c r="B6" s="251">
        <v>18064.599999999999</v>
      </c>
      <c r="C6" s="251">
        <v>21924.2</v>
      </c>
      <c r="D6" s="251">
        <v>17826.2</v>
      </c>
      <c r="E6" s="251">
        <v>17649.399999999998</v>
      </c>
      <c r="F6" s="251">
        <v>15934.3</v>
      </c>
      <c r="G6" s="766" t="s">
        <v>1584</v>
      </c>
      <c r="H6" s="766"/>
    </row>
    <row r="7" spans="1:8" ht="36.75" customHeight="1">
      <c r="A7" s="244" t="s">
        <v>1585</v>
      </c>
      <c r="B7" s="251">
        <v>16145.6</v>
      </c>
      <c r="C7" s="251">
        <v>19267.7</v>
      </c>
      <c r="D7" s="251">
        <v>16773</v>
      </c>
      <c r="E7" s="251">
        <v>16666.900000000001</v>
      </c>
      <c r="F7" s="251">
        <v>15085.1</v>
      </c>
      <c r="G7" s="766" t="s">
        <v>1586</v>
      </c>
      <c r="H7" s="766"/>
    </row>
    <row r="8" spans="1:8" ht="19.7" customHeight="1">
      <c r="A8" s="417" t="s">
        <v>1587</v>
      </c>
      <c r="B8" s="248">
        <v>7536</v>
      </c>
      <c r="C8" s="248">
        <v>8302.6</v>
      </c>
      <c r="D8" s="248">
        <v>8996.2999999999993</v>
      </c>
      <c r="E8" s="248">
        <v>8214.7999999999993</v>
      </c>
      <c r="F8" s="248">
        <v>6395.8000000000011</v>
      </c>
      <c r="G8" s="767" t="s">
        <v>1588</v>
      </c>
      <c r="H8" s="767"/>
    </row>
    <row r="9" spans="1:8" ht="19.7" customHeight="1">
      <c r="A9" s="291" t="s">
        <v>1589</v>
      </c>
      <c r="B9" s="255" t="s">
        <v>559</v>
      </c>
      <c r="C9" s="248">
        <v>6647.4</v>
      </c>
      <c r="D9" s="248">
        <v>7343.8</v>
      </c>
      <c r="E9" s="248">
        <v>6552.4</v>
      </c>
      <c r="F9" s="248">
        <v>4823.3</v>
      </c>
      <c r="G9" s="768" t="s">
        <v>1590</v>
      </c>
      <c r="H9" s="768"/>
    </row>
    <row r="10" spans="1:8" ht="19.7" customHeight="1">
      <c r="A10" s="291" t="s">
        <v>1591</v>
      </c>
      <c r="B10" s="255" t="s">
        <v>559</v>
      </c>
      <c r="C10" s="248">
        <v>1655.2000000000003</v>
      </c>
      <c r="D10" s="248">
        <v>1652.5</v>
      </c>
      <c r="E10" s="248">
        <v>1662.4</v>
      </c>
      <c r="F10" s="248">
        <v>1572.5</v>
      </c>
      <c r="G10" s="768" t="s">
        <v>1592</v>
      </c>
      <c r="H10" s="768"/>
    </row>
    <row r="11" spans="1:8" ht="19.7" customHeight="1">
      <c r="A11" s="247" t="s">
        <v>1593</v>
      </c>
      <c r="B11" s="255">
        <v>8609.6</v>
      </c>
      <c r="C11" s="248">
        <v>10965.1</v>
      </c>
      <c r="D11" s="248">
        <v>7776.7</v>
      </c>
      <c r="E11" s="248">
        <v>8452.1000000000022</v>
      </c>
      <c r="F11" s="248">
        <v>8689.2999999999993</v>
      </c>
      <c r="G11" s="767" t="s">
        <v>1594</v>
      </c>
      <c r="H11" s="767"/>
    </row>
    <row r="12" spans="1:8" ht="19.7" customHeight="1">
      <c r="A12" s="244" t="s">
        <v>1595</v>
      </c>
      <c r="B12" s="251">
        <v>1918.9999999999982</v>
      </c>
      <c r="C12" s="251">
        <v>2656.5</v>
      </c>
      <c r="D12" s="251">
        <v>1053.2000000000007</v>
      </c>
      <c r="E12" s="251">
        <v>982.49999999999636</v>
      </c>
      <c r="F12" s="251">
        <v>849.19999999999891</v>
      </c>
      <c r="G12" s="766" t="s">
        <v>1596</v>
      </c>
      <c r="H12" s="766"/>
    </row>
    <row r="13" spans="1:8" ht="22.5" customHeight="1"/>
    <row r="14" spans="1:8" ht="19.7" customHeight="1">
      <c r="A14" s="763" t="s">
        <v>1597</v>
      </c>
      <c r="B14" s="763"/>
      <c r="C14" s="763"/>
      <c r="D14" s="763"/>
      <c r="E14" s="763"/>
      <c r="F14" s="763"/>
      <c r="G14" s="763"/>
      <c r="H14" s="755"/>
    </row>
    <row r="15" spans="1:8" ht="19.7" customHeight="1">
      <c r="A15" s="754" t="s">
        <v>1598</v>
      </c>
      <c r="B15" s="754"/>
      <c r="C15" s="754"/>
      <c r="D15" s="754"/>
      <c r="E15" s="754"/>
      <c r="F15" s="754"/>
      <c r="G15" s="754"/>
      <c r="H15" s="755"/>
    </row>
    <row r="16" spans="1:8">
      <c r="H16" s="328"/>
    </row>
    <row r="17" spans="1:8" ht="15" customHeight="1">
      <c r="A17" s="756"/>
      <c r="B17" s="759" t="s">
        <v>1599</v>
      </c>
      <c r="C17" s="718"/>
      <c r="D17" s="759" t="s">
        <v>1600</v>
      </c>
      <c r="E17" s="718"/>
      <c r="F17" s="759" t="s">
        <v>1601</v>
      </c>
      <c r="G17" s="718"/>
    </row>
    <row r="18" spans="1:8" ht="15" customHeight="1">
      <c r="A18" s="757"/>
      <c r="B18" s="760"/>
      <c r="C18" s="719"/>
      <c r="D18" s="760"/>
      <c r="E18" s="719"/>
      <c r="F18" s="760"/>
      <c r="G18" s="719"/>
    </row>
    <row r="19" spans="1:8" ht="81" customHeight="1">
      <c r="A19" s="757"/>
      <c r="B19" s="760"/>
      <c r="C19" s="719"/>
      <c r="D19" s="760"/>
      <c r="E19" s="719"/>
      <c r="F19" s="760"/>
      <c r="G19" s="719"/>
    </row>
    <row r="20" spans="1:8" ht="105.75" customHeight="1">
      <c r="A20" s="758"/>
      <c r="B20" s="761" t="s">
        <v>1602</v>
      </c>
      <c r="C20" s="762"/>
      <c r="D20" s="761" t="s">
        <v>1603</v>
      </c>
      <c r="E20" s="762"/>
      <c r="F20" s="761" t="s">
        <v>1604</v>
      </c>
      <c r="G20" s="762"/>
      <c r="H20" s="328"/>
    </row>
    <row r="21" spans="1:8" ht="9" customHeight="1"/>
    <row r="22" spans="1:8" ht="21.75" customHeight="1">
      <c r="A22" s="244" t="s">
        <v>1605</v>
      </c>
      <c r="B22" s="753">
        <v>15360.1</v>
      </c>
      <c r="C22" s="753"/>
      <c r="D22" s="753">
        <v>20476</v>
      </c>
      <c r="E22" s="753"/>
      <c r="F22" s="753">
        <v>1333.1</v>
      </c>
      <c r="G22" s="753"/>
      <c r="H22" s="346" t="s">
        <v>1606</v>
      </c>
    </row>
    <row r="23" spans="1:8" ht="21.75" customHeight="1">
      <c r="A23" s="419" t="s">
        <v>1607</v>
      </c>
      <c r="B23" s="750">
        <v>6502</v>
      </c>
      <c r="C23" s="750"/>
      <c r="D23" s="751">
        <v>15292.1</v>
      </c>
      <c r="E23" s="751"/>
      <c r="F23" s="752">
        <v>2351.9</v>
      </c>
      <c r="G23" s="752"/>
      <c r="H23" s="264" t="s">
        <v>1588</v>
      </c>
    </row>
    <row r="24" spans="1:8" ht="21.75" customHeight="1">
      <c r="A24" s="291" t="s">
        <v>1589</v>
      </c>
      <c r="B24" s="750">
        <v>4924.7</v>
      </c>
      <c r="C24" s="750"/>
      <c r="D24" s="751">
        <v>9042.4</v>
      </c>
      <c r="E24" s="751"/>
      <c r="F24" s="752">
        <v>1836.1</v>
      </c>
      <c r="G24" s="752"/>
      <c r="H24" s="292" t="s">
        <v>1590</v>
      </c>
    </row>
    <row r="25" spans="1:8" ht="21.75" customHeight="1">
      <c r="A25" s="291" t="s">
        <v>1608</v>
      </c>
      <c r="B25" s="750">
        <v>1577.3</v>
      </c>
      <c r="C25" s="750"/>
      <c r="D25" s="751">
        <v>6249.7</v>
      </c>
      <c r="E25" s="751"/>
      <c r="F25" s="752">
        <v>3962.2</v>
      </c>
      <c r="G25" s="752"/>
      <c r="H25" s="292" t="s">
        <v>1592</v>
      </c>
    </row>
    <row r="26" spans="1:8" ht="21.75" customHeight="1">
      <c r="A26" s="247" t="s">
        <v>1593</v>
      </c>
      <c r="B26" s="750">
        <v>8858.1</v>
      </c>
      <c r="C26" s="750"/>
      <c r="D26" s="751">
        <v>5183.8999999999996</v>
      </c>
      <c r="E26" s="751"/>
      <c r="F26" s="752">
        <v>585.20000000000005</v>
      </c>
      <c r="G26" s="752"/>
      <c r="H26" s="264" t="s">
        <v>1594</v>
      </c>
    </row>
    <row r="27" spans="1:8" ht="7.5" customHeight="1"/>
    <row r="28" spans="1:8" ht="15.75" customHeight="1">
      <c r="A28" s="702" t="s">
        <v>1580</v>
      </c>
      <c r="B28" s="702"/>
      <c r="C28" s="702"/>
      <c r="D28" s="702"/>
      <c r="E28" s="702"/>
      <c r="F28" s="702"/>
      <c r="G28" s="702"/>
      <c r="H28" s="702"/>
    </row>
  </sheetData>
  <mergeCells count="36">
    <mergeCell ref="A14:H14"/>
    <mergeCell ref="A1:H1"/>
    <mergeCell ref="A2:H2"/>
    <mergeCell ref="A3:H3"/>
    <mergeCell ref="G4:H4"/>
    <mergeCell ref="G6:H6"/>
    <mergeCell ref="G7:H7"/>
    <mergeCell ref="G8:H8"/>
    <mergeCell ref="G9:H9"/>
    <mergeCell ref="G10:H10"/>
    <mergeCell ref="G11:H11"/>
    <mergeCell ref="G12:H12"/>
    <mergeCell ref="A15:H15"/>
    <mergeCell ref="A17:A20"/>
    <mergeCell ref="B17:C19"/>
    <mergeCell ref="D17:E19"/>
    <mergeCell ref="F17:G19"/>
    <mergeCell ref="B20:C20"/>
    <mergeCell ref="D20:E20"/>
    <mergeCell ref="F20:G20"/>
    <mergeCell ref="B22:C22"/>
    <mergeCell ref="D22:E22"/>
    <mergeCell ref="F22:G22"/>
    <mergeCell ref="B23:C23"/>
    <mergeCell ref="D23:E23"/>
    <mergeCell ref="F23:G23"/>
    <mergeCell ref="B26:C26"/>
    <mergeCell ref="D26:E26"/>
    <mergeCell ref="F26:G26"/>
    <mergeCell ref="A28:H28"/>
    <mergeCell ref="B24:C24"/>
    <mergeCell ref="D24:E24"/>
    <mergeCell ref="F24:G24"/>
    <mergeCell ref="B25:C25"/>
    <mergeCell ref="D25:E25"/>
    <mergeCell ref="F25:G25"/>
  </mergeCells>
  <pageMargins left="0.39370078740157483" right="0.39370078740157483" top="0.78740157480314965" bottom="0.78740157480314965" header="0.31496062992125984" footer="0.31496062992125984"/>
  <pageSetup paperSize="9" scale="95" orientation="portrait" r:id="rId1"/>
  <headerFooter>
    <oddFooter>&amp;C&amp;11 98</oddFooter>
  </headerFooter>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zoomScaleNormal="100" workbookViewId="0">
      <selection sqref="A1:F1"/>
    </sheetView>
  </sheetViews>
  <sheetFormatPr defaultColWidth="8.33203125" defaultRowHeight="12"/>
  <cols>
    <col min="1" max="1" width="24.83203125" customWidth="1"/>
    <col min="2" max="2" width="17.5" customWidth="1"/>
    <col min="3" max="5" width="18.83203125" customWidth="1"/>
    <col min="6" max="6" width="24.83203125" customWidth="1"/>
  </cols>
  <sheetData>
    <row r="1" spans="1:6" ht="19.7" customHeight="1">
      <c r="A1" s="728" t="s">
        <v>1609</v>
      </c>
      <c r="B1" s="728"/>
      <c r="C1" s="728"/>
      <c r="D1" s="728"/>
      <c r="E1" s="728"/>
      <c r="F1" s="728"/>
    </row>
    <row r="2" spans="1:6" ht="19.7" customHeight="1">
      <c r="A2" s="729" t="s">
        <v>1610</v>
      </c>
      <c r="B2" s="729"/>
      <c r="C2" s="729"/>
      <c r="D2" s="729"/>
      <c r="E2" s="729"/>
      <c r="F2" s="729"/>
    </row>
    <row r="3" spans="1:6" ht="19.7" customHeight="1">
      <c r="A3" s="770"/>
      <c r="B3" s="770"/>
      <c r="C3" s="770"/>
      <c r="D3" s="770"/>
      <c r="E3" s="770"/>
      <c r="F3" s="302" t="s">
        <v>1571</v>
      </c>
    </row>
    <row r="4" spans="1:6" ht="17.25" customHeight="1">
      <c r="A4" s="420"/>
      <c r="B4" s="711" t="s">
        <v>1611</v>
      </c>
      <c r="C4" s="759" t="s">
        <v>687</v>
      </c>
      <c r="D4" s="771"/>
      <c r="E4" s="771"/>
      <c r="F4" s="772"/>
    </row>
    <row r="5" spans="1:6" ht="17.25" customHeight="1">
      <c r="A5" s="421"/>
      <c r="B5" s="712"/>
      <c r="C5" s="774" t="s">
        <v>688</v>
      </c>
      <c r="D5" s="775"/>
      <c r="E5" s="776"/>
      <c r="F5" s="773"/>
    </row>
    <row r="6" spans="1:6" ht="19.7" customHeight="1">
      <c r="A6" s="421"/>
      <c r="B6" s="712"/>
      <c r="C6" s="759" t="s">
        <v>1612</v>
      </c>
      <c r="D6" s="771"/>
      <c r="E6" s="711" t="s">
        <v>1613</v>
      </c>
      <c r="F6" s="592"/>
    </row>
    <row r="7" spans="1:6" ht="19.7" customHeight="1">
      <c r="A7" s="421"/>
      <c r="B7" s="707" t="s">
        <v>1614</v>
      </c>
      <c r="C7" s="761" t="s">
        <v>1615</v>
      </c>
      <c r="D7" s="769"/>
      <c r="E7" s="777"/>
      <c r="F7" s="592"/>
    </row>
    <row r="8" spans="1:6" ht="19.5" customHeight="1">
      <c r="A8" s="421"/>
      <c r="B8" s="707"/>
      <c r="C8" s="422" t="s">
        <v>971</v>
      </c>
      <c r="D8" s="423" t="s">
        <v>1589</v>
      </c>
      <c r="E8" s="306" t="s">
        <v>1616</v>
      </c>
      <c r="F8" s="592"/>
    </row>
    <row r="9" spans="1:6" ht="15.75" customHeight="1">
      <c r="A9" s="424"/>
      <c r="B9" s="708"/>
      <c r="C9" s="425" t="s">
        <v>975</v>
      </c>
      <c r="D9" s="426" t="s">
        <v>1590</v>
      </c>
      <c r="E9" s="425"/>
      <c r="F9" s="710"/>
    </row>
    <row r="10" spans="1:6" ht="5.25" customHeight="1">
      <c r="A10" s="709"/>
      <c r="B10" s="709"/>
      <c r="C10" s="709"/>
      <c r="D10" s="709"/>
      <c r="E10" s="592"/>
      <c r="F10" s="709"/>
    </row>
    <row r="11" spans="1:6" ht="19.7" customHeight="1">
      <c r="A11" s="218" t="s">
        <v>691</v>
      </c>
      <c r="B11" s="251">
        <v>15085.1</v>
      </c>
      <c r="C11" s="251">
        <v>6395.8000000000011</v>
      </c>
      <c r="D11" s="251">
        <v>4823.3</v>
      </c>
      <c r="E11" s="251">
        <v>8689.2999999999993</v>
      </c>
      <c r="F11" s="220" t="s">
        <v>692</v>
      </c>
    </row>
    <row r="12" spans="1:6" ht="36.75" customHeight="1">
      <c r="A12" s="221" t="s">
        <v>693</v>
      </c>
      <c r="B12" s="322" t="s">
        <v>559</v>
      </c>
      <c r="C12" s="322" t="s">
        <v>559</v>
      </c>
      <c r="D12" s="322" t="s">
        <v>559</v>
      </c>
      <c r="E12" s="322" t="s">
        <v>559</v>
      </c>
      <c r="F12" s="224" t="s">
        <v>695</v>
      </c>
    </row>
    <row r="13" spans="1:6" ht="19.7" customHeight="1">
      <c r="A13" s="221" t="s">
        <v>696</v>
      </c>
      <c r="B13" s="249">
        <v>651.4</v>
      </c>
      <c r="C13" s="249">
        <v>172.89999999999998</v>
      </c>
      <c r="D13" s="249">
        <v>13.6</v>
      </c>
      <c r="E13" s="249">
        <v>478.5</v>
      </c>
      <c r="F13" s="225" t="s">
        <v>697</v>
      </c>
    </row>
    <row r="14" spans="1:6" ht="19.7" customHeight="1">
      <c r="A14" s="221" t="s">
        <v>698</v>
      </c>
      <c r="B14" s="249">
        <v>1177.0999999999999</v>
      </c>
      <c r="C14" s="249">
        <v>666.49999999999989</v>
      </c>
      <c r="D14" s="249">
        <v>544.5</v>
      </c>
      <c r="E14" s="249">
        <v>510.6</v>
      </c>
      <c r="F14" s="225" t="s">
        <v>699</v>
      </c>
    </row>
    <row r="15" spans="1:6" ht="19.7" customHeight="1">
      <c r="A15" s="221" t="s">
        <v>700</v>
      </c>
      <c r="B15" s="249">
        <v>66.7</v>
      </c>
      <c r="C15" s="249">
        <v>2.4000000000000057</v>
      </c>
      <c r="D15" s="249">
        <v>1.7</v>
      </c>
      <c r="E15" s="249">
        <v>64.3</v>
      </c>
      <c r="F15" s="225" t="s">
        <v>701</v>
      </c>
    </row>
    <row r="16" spans="1:6" ht="19.7" customHeight="1">
      <c r="A16" s="221" t="s">
        <v>702</v>
      </c>
      <c r="B16" s="249">
        <v>17.5</v>
      </c>
      <c r="C16" s="249">
        <v>0.80000000000000071</v>
      </c>
      <c r="D16" s="249">
        <v>0.8</v>
      </c>
      <c r="E16" s="249">
        <v>16.7</v>
      </c>
      <c r="F16" s="225" t="s">
        <v>703</v>
      </c>
    </row>
    <row r="17" spans="1:6" ht="19.7" customHeight="1">
      <c r="A17" s="221" t="s">
        <v>704</v>
      </c>
      <c r="B17" s="249">
        <v>2410.3000000000002</v>
      </c>
      <c r="C17" s="249">
        <v>1026.7000000000003</v>
      </c>
      <c r="D17" s="249">
        <v>811.7</v>
      </c>
      <c r="E17" s="249">
        <v>1383.6</v>
      </c>
      <c r="F17" s="225" t="s">
        <v>705</v>
      </c>
    </row>
    <row r="18" spans="1:6" ht="19.7" customHeight="1">
      <c r="A18" s="221" t="s">
        <v>706</v>
      </c>
      <c r="B18" s="249">
        <v>783.9</v>
      </c>
      <c r="C18" s="249">
        <v>338.79999999999995</v>
      </c>
      <c r="D18" s="249">
        <v>227.3</v>
      </c>
      <c r="E18" s="249">
        <v>445.1</v>
      </c>
      <c r="F18" s="225" t="s">
        <v>707</v>
      </c>
    </row>
    <row r="19" spans="1:6" ht="19.7" customHeight="1">
      <c r="A19" s="221" t="s">
        <v>708</v>
      </c>
      <c r="B19" s="249">
        <v>2.4</v>
      </c>
      <c r="C19" s="249" t="s">
        <v>949</v>
      </c>
      <c r="D19" s="249">
        <v>0</v>
      </c>
      <c r="E19" s="249">
        <v>2.4</v>
      </c>
      <c r="F19" s="225" t="s">
        <v>709</v>
      </c>
    </row>
    <row r="20" spans="1:6" ht="19.7" customHeight="1">
      <c r="A20" s="221" t="s">
        <v>710</v>
      </c>
      <c r="B20" s="249">
        <v>820.5</v>
      </c>
      <c r="C20" s="249">
        <v>401.7</v>
      </c>
      <c r="D20" s="249">
        <v>345.6</v>
      </c>
      <c r="E20" s="249">
        <v>418.8</v>
      </c>
      <c r="F20" s="225" t="s">
        <v>711</v>
      </c>
    </row>
    <row r="21" spans="1:6" ht="19.7" customHeight="1">
      <c r="A21" s="221" t="s">
        <v>712</v>
      </c>
      <c r="B21" s="249">
        <v>1248.9000000000001</v>
      </c>
      <c r="C21" s="249">
        <v>490.90000000000009</v>
      </c>
      <c r="D21" s="249">
        <v>430.4</v>
      </c>
      <c r="E21" s="249">
        <v>758</v>
      </c>
      <c r="F21" s="225" t="s">
        <v>713</v>
      </c>
    </row>
    <row r="22" spans="1:6" ht="19.7" customHeight="1">
      <c r="A22" s="221" t="s">
        <v>714</v>
      </c>
      <c r="B22" s="249">
        <v>237.5</v>
      </c>
      <c r="C22" s="249">
        <v>39.400000000000006</v>
      </c>
      <c r="D22" s="249">
        <v>3</v>
      </c>
      <c r="E22" s="249">
        <v>198.1</v>
      </c>
      <c r="F22" s="225" t="s">
        <v>715</v>
      </c>
    </row>
    <row r="23" spans="1:6" ht="19.7" customHeight="1">
      <c r="A23" s="221" t="s">
        <v>716</v>
      </c>
      <c r="B23" s="249">
        <v>34.700000000000003</v>
      </c>
      <c r="C23" s="249">
        <v>14.300000000000004</v>
      </c>
      <c r="D23" s="249">
        <v>14.3</v>
      </c>
      <c r="E23" s="249">
        <v>20.399999999999999</v>
      </c>
      <c r="F23" s="225" t="s">
        <v>717</v>
      </c>
    </row>
    <row r="24" spans="1:6" ht="19.7" customHeight="1">
      <c r="A24" s="221" t="s">
        <v>718</v>
      </c>
      <c r="B24" s="249">
        <v>1235.0999999999999</v>
      </c>
      <c r="C24" s="249">
        <v>481.89999999999986</v>
      </c>
      <c r="D24" s="249">
        <v>359.3</v>
      </c>
      <c r="E24" s="249">
        <v>753.2</v>
      </c>
      <c r="F24" s="225" t="s">
        <v>719</v>
      </c>
    </row>
    <row r="25" spans="1:6" ht="19.7" customHeight="1">
      <c r="A25" s="221" t="s">
        <v>720</v>
      </c>
      <c r="B25" s="249">
        <v>32.5</v>
      </c>
      <c r="C25" s="249">
        <v>2.1999999999999993</v>
      </c>
      <c r="D25" s="249">
        <v>1.8</v>
      </c>
      <c r="E25" s="249">
        <v>30.3</v>
      </c>
      <c r="F25" s="225" t="s">
        <v>721</v>
      </c>
    </row>
    <row r="26" spans="1:6" ht="19.7" customHeight="1">
      <c r="A26" s="221" t="s">
        <v>722</v>
      </c>
      <c r="B26" s="249">
        <v>83.4</v>
      </c>
      <c r="C26" s="249">
        <v>2.8000000000000114</v>
      </c>
      <c r="D26" s="249">
        <v>0.7</v>
      </c>
      <c r="E26" s="249">
        <v>80.599999999999994</v>
      </c>
      <c r="F26" s="225" t="s">
        <v>723</v>
      </c>
    </row>
    <row r="27" spans="1:6" ht="19.7" customHeight="1">
      <c r="A27" s="221" t="s">
        <v>724</v>
      </c>
      <c r="B27" s="249">
        <v>336.6</v>
      </c>
      <c r="C27" s="249">
        <v>147.60000000000002</v>
      </c>
      <c r="D27" s="249">
        <v>120.1</v>
      </c>
      <c r="E27" s="249">
        <v>189</v>
      </c>
      <c r="F27" s="225" t="s">
        <v>725</v>
      </c>
    </row>
    <row r="28" spans="1:6" ht="19.7" customHeight="1">
      <c r="A28" s="221" t="s">
        <v>726</v>
      </c>
      <c r="B28" s="249">
        <v>1423.2</v>
      </c>
      <c r="C28" s="249">
        <v>748.5</v>
      </c>
      <c r="D28" s="249">
        <v>654.70000000000005</v>
      </c>
      <c r="E28" s="249">
        <v>674.7</v>
      </c>
      <c r="F28" s="225" t="s">
        <v>727</v>
      </c>
    </row>
    <row r="29" spans="1:6" ht="19.7" customHeight="1">
      <c r="A29" s="221" t="s">
        <v>728</v>
      </c>
      <c r="B29" s="249">
        <v>820.8</v>
      </c>
      <c r="C29" s="249">
        <v>402.59999999999997</v>
      </c>
      <c r="D29" s="249">
        <v>261</v>
      </c>
      <c r="E29" s="249">
        <v>418.2</v>
      </c>
      <c r="F29" s="225" t="s">
        <v>729</v>
      </c>
    </row>
    <row r="30" spans="1:6" ht="19.7" customHeight="1">
      <c r="A30" s="221" t="s">
        <v>730</v>
      </c>
      <c r="B30" s="249">
        <v>276</v>
      </c>
      <c r="C30" s="249">
        <v>67.900000000000006</v>
      </c>
      <c r="D30" s="249">
        <v>14</v>
      </c>
      <c r="E30" s="249">
        <v>208.1</v>
      </c>
      <c r="F30" s="225" t="s">
        <v>731</v>
      </c>
    </row>
    <row r="31" spans="1:6" ht="19.7" customHeight="1">
      <c r="A31" s="221" t="s">
        <v>732</v>
      </c>
      <c r="B31" s="249">
        <v>259.5</v>
      </c>
      <c r="C31" s="249">
        <v>67.800000000000011</v>
      </c>
      <c r="D31" s="249">
        <v>34.700000000000003</v>
      </c>
      <c r="E31" s="249">
        <v>191.7</v>
      </c>
      <c r="F31" s="225" t="s">
        <v>733</v>
      </c>
    </row>
    <row r="32" spans="1:6" ht="19.7" customHeight="1">
      <c r="A32" s="221" t="s">
        <v>734</v>
      </c>
      <c r="B32" s="249">
        <v>9.4</v>
      </c>
      <c r="C32" s="249">
        <v>0.40000000000000036</v>
      </c>
      <c r="D32" s="249">
        <v>0.4</v>
      </c>
      <c r="E32" s="249">
        <v>9</v>
      </c>
      <c r="F32" s="225" t="s">
        <v>735</v>
      </c>
    </row>
    <row r="33" spans="1:7" ht="19.7" customHeight="1">
      <c r="A33" s="221" t="s">
        <v>736</v>
      </c>
      <c r="B33" s="249">
        <v>753.5</v>
      </c>
      <c r="C33" s="249">
        <v>213.89999999999998</v>
      </c>
      <c r="D33" s="249">
        <v>122.6</v>
      </c>
      <c r="E33" s="249">
        <v>539.6</v>
      </c>
      <c r="F33" s="225" t="s">
        <v>737</v>
      </c>
    </row>
    <row r="34" spans="1:7" ht="19.7" customHeight="1">
      <c r="A34" s="221" t="s">
        <v>738</v>
      </c>
      <c r="B34" s="249">
        <v>815.7</v>
      </c>
      <c r="C34" s="249">
        <v>257.90000000000009</v>
      </c>
      <c r="D34" s="249">
        <v>169.8</v>
      </c>
      <c r="E34" s="249">
        <v>557.79999999999995</v>
      </c>
      <c r="F34" s="225" t="s">
        <v>739</v>
      </c>
    </row>
    <row r="35" spans="1:7" ht="19.7" customHeight="1">
      <c r="A35" s="221" t="s">
        <v>740</v>
      </c>
      <c r="B35" s="249">
        <v>493.8</v>
      </c>
      <c r="C35" s="249">
        <v>183.5</v>
      </c>
      <c r="D35" s="249">
        <v>121</v>
      </c>
      <c r="E35" s="249">
        <v>310.3</v>
      </c>
      <c r="F35" s="225" t="s">
        <v>741</v>
      </c>
    </row>
    <row r="36" spans="1:7" ht="19.7" customHeight="1">
      <c r="A36" s="221" t="s">
        <v>742</v>
      </c>
      <c r="B36" s="249">
        <v>1094.7</v>
      </c>
      <c r="C36" s="249">
        <v>664.40000000000009</v>
      </c>
      <c r="D36" s="249">
        <v>570.29999999999995</v>
      </c>
      <c r="E36" s="249">
        <v>430.3</v>
      </c>
      <c r="F36" s="225" t="s">
        <v>743</v>
      </c>
    </row>
    <row r="37" spans="1:7" ht="19.7" customHeight="1">
      <c r="A37" s="293" t="s">
        <v>1399</v>
      </c>
      <c r="B37" s="249" t="s">
        <v>949</v>
      </c>
      <c r="C37" s="249" t="s">
        <v>949</v>
      </c>
      <c r="D37" s="249" t="s">
        <v>949</v>
      </c>
      <c r="E37" s="249" t="s">
        <v>949</v>
      </c>
      <c r="F37" s="225" t="s">
        <v>1400</v>
      </c>
    </row>
    <row r="38" spans="1:7" ht="19.7" customHeight="1">
      <c r="A38" s="221" t="s">
        <v>746</v>
      </c>
      <c r="B38" s="322" t="s">
        <v>559</v>
      </c>
      <c r="C38" s="322" t="s">
        <v>559</v>
      </c>
      <c r="D38" s="322" t="s">
        <v>559</v>
      </c>
      <c r="E38" s="322" t="s">
        <v>559</v>
      </c>
      <c r="F38" s="225" t="s">
        <v>747</v>
      </c>
    </row>
    <row r="39" spans="1:7" ht="7.5" customHeight="1">
      <c r="A39" s="91"/>
      <c r="B39" s="91"/>
      <c r="C39" s="91"/>
      <c r="D39" s="91"/>
      <c r="E39" s="91"/>
      <c r="F39" s="91"/>
    </row>
    <row r="40" spans="1:7" ht="17.25" customHeight="1">
      <c r="A40" s="702" t="s">
        <v>1617</v>
      </c>
      <c r="B40" s="702"/>
      <c r="C40" s="702"/>
      <c r="D40" s="702"/>
      <c r="E40" s="702"/>
      <c r="F40" s="702"/>
      <c r="G40" s="300"/>
    </row>
    <row r="41" spans="1:7" ht="15">
      <c r="A41" s="91"/>
      <c r="B41" s="91"/>
      <c r="C41" s="91"/>
      <c r="D41" s="91"/>
      <c r="E41" s="91"/>
      <c r="F41" s="91"/>
    </row>
    <row r="42" spans="1:7" ht="15">
      <c r="A42" s="91"/>
      <c r="B42" s="91"/>
      <c r="C42" s="91"/>
      <c r="D42" s="91"/>
      <c r="E42" s="91"/>
      <c r="F42" s="91"/>
    </row>
    <row r="43" spans="1:7" ht="15">
      <c r="A43" s="91"/>
      <c r="B43" s="91"/>
      <c r="C43" s="91"/>
      <c r="D43" s="91"/>
      <c r="E43" s="91"/>
      <c r="F43" s="91"/>
    </row>
    <row r="44" spans="1:7" ht="15">
      <c r="A44" s="91"/>
      <c r="B44" s="91"/>
      <c r="C44" s="91"/>
      <c r="D44" s="91"/>
      <c r="E44" s="91"/>
      <c r="F44" s="91"/>
    </row>
    <row r="45" spans="1:7" ht="15">
      <c r="A45" s="91"/>
      <c r="B45" s="91"/>
      <c r="C45" s="91"/>
      <c r="D45" s="91"/>
      <c r="E45" s="91"/>
      <c r="F45" s="91"/>
    </row>
    <row r="46" spans="1:7" ht="15">
      <c r="A46" s="91"/>
      <c r="B46" s="91"/>
      <c r="C46" s="91"/>
      <c r="D46" s="91"/>
      <c r="E46" s="91"/>
      <c r="F46" s="91"/>
    </row>
    <row r="47" spans="1:7" ht="15">
      <c r="A47" s="91"/>
      <c r="B47" s="91"/>
      <c r="C47" s="91"/>
      <c r="D47" s="91"/>
      <c r="E47" s="91"/>
      <c r="F47" s="91"/>
    </row>
    <row r="48" spans="1:7" ht="15">
      <c r="A48" s="91"/>
      <c r="B48" s="91"/>
      <c r="C48" s="91"/>
      <c r="D48" s="91"/>
      <c r="E48" s="91"/>
      <c r="F48" s="91"/>
    </row>
    <row r="49" spans="1:6" ht="15">
      <c r="A49" s="91"/>
      <c r="B49" s="91"/>
      <c r="C49" s="91"/>
      <c r="D49" s="91"/>
      <c r="E49" s="91"/>
      <c r="F49" s="91"/>
    </row>
    <row r="50" spans="1:6" ht="15">
      <c r="A50" s="91"/>
      <c r="B50" s="91"/>
      <c r="C50" s="91"/>
      <c r="D50" s="91"/>
      <c r="E50" s="91"/>
      <c r="F50" s="91"/>
    </row>
    <row r="51" spans="1:6" ht="15">
      <c r="A51" s="91"/>
      <c r="B51" s="91"/>
      <c r="C51" s="91"/>
      <c r="D51" s="91"/>
      <c r="E51" s="91"/>
      <c r="F51" s="91"/>
    </row>
    <row r="52" spans="1:6" ht="15">
      <c r="A52" s="91"/>
      <c r="B52" s="91"/>
      <c r="C52" s="91"/>
      <c r="D52" s="91"/>
      <c r="E52" s="91"/>
      <c r="F52" s="91"/>
    </row>
    <row r="53" spans="1:6" ht="15">
      <c r="A53" s="91"/>
      <c r="B53" s="91"/>
      <c r="C53" s="91"/>
      <c r="D53" s="91"/>
      <c r="E53" s="91"/>
      <c r="F53" s="91"/>
    </row>
    <row r="54" spans="1:6" ht="15">
      <c r="A54" s="91"/>
      <c r="B54" s="91"/>
      <c r="C54" s="91"/>
      <c r="D54" s="91"/>
      <c r="E54" s="91"/>
      <c r="F54" s="91"/>
    </row>
    <row r="55" spans="1:6" ht="15">
      <c r="A55" s="91"/>
      <c r="B55" s="91"/>
      <c r="C55" s="91"/>
      <c r="D55" s="91"/>
      <c r="E55" s="91"/>
      <c r="F55" s="91"/>
    </row>
    <row r="56" spans="1:6" ht="15">
      <c r="A56" s="91"/>
      <c r="B56" s="91"/>
      <c r="C56" s="91"/>
      <c r="D56" s="91"/>
      <c r="E56" s="91"/>
      <c r="F56" s="91"/>
    </row>
    <row r="57" spans="1:6" ht="15">
      <c r="A57" s="91"/>
      <c r="B57" s="91"/>
      <c r="C57" s="91"/>
      <c r="D57" s="91"/>
      <c r="E57" s="91"/>
      <c r="F57" s="91"/>
    </row>
    <row r="58" spans="1:6" ht="15">
      <c r="A58" s="91"/>
      <c r="B58" s="91"/>
      <c r="C58" s="91"/>
      <c r="D58" s="91"/>
      <c r="E58" s="91"/>
      <c r="F58" s="91"/>
    </row>
    <row r="59" spans="1:6" ht="15">
      <c r="A59" s="91"/>
      <c r="B59" s="91"/>
      <c r="C59" s="91"/>
      <c r="D59" s="91"/>
      <c r="E59" s="91"/>
      <c r="F59" s="91"/>
    </row>
    <row r="60" spans="1:6" ht="15">
      <c r="A60" s="91"/>
      <c r="B60" s="91"/>
      <c r="C60" s="91"/>
      <c r="D60" s="91"/>
      <c r="E60" s="91"/>
      <c r="F60" s="91"/>
    </row>
    <row r="61" spans="1:6" ht="15">
      <c r="A61" s="91"/>
      <c r="B61" s="91"/>
      <c r="C61" s="91"/>
      <c r="D61" s="91"/>
      <c r="E61" s="91"/>
      <c r="F61" s="91"/>
    </row>
    <row r="62" spans="1:6" ht="15">
      <c r="A62" s="91"/>
      <c r="B62" s="91"/>
      <c r="C62" s="91"/>
      <c r="D62" s="91"/>
      <c r="E62" s="91"/>
      <c r="F62" s="91"/>
    </row>
    <row r="63" spans="1:6" ht="15">
      <c r="A63" s="91"/>
      <c r="B63" s="91"/>
      <c r="C63" s="91"/>
      <c r="D63" s="91"/>
      <c r="E63" s="91"/>
      <c r="F63" s="91"/>
    </row>
    <row r="64" spans="1:6" ht="15">
      <c r="A64" s="91"/>
      <c r="B64" s="91"/>
      <c r="C64" s="91"/>
      <c r="D64" s="91"/>
      <c r="E64" s="91"/>
      <c r="F64" s="91"/>
    </row>
    <row r="65" spans="1:6" ht="15">
      <c r="A65" s="91"/>
      <c r="B65" s="91"/>
      <c r="C65" s="91"/>
      <c r="D65" s="91"/>
      <c r="E65" s="91"/>
      <c r="F65" s="91"/>
    </row>
    <row r="66" spans="1:6" ht="15">
      <c r="A66" s="91"/>
      <c r="B66" s="91"/>
      <c r="C66" s="91"/>
      <c r="D66" s="91"/>
      <c r="E66" s="91"/>
      <c r="F66" s="91"/>
    </row>
    <row r="67" spans="1:6" ht="15">
      <c r="A67" s="91"/>
      <c r="B67" s="91"/>
      <c r="C67" s="91"/>
      <c r="D67" s="91"/>
      <c r="E67" s="91"/>
      <c r="F67" s="91"/>
    </row>
    <row r="68" spans="1:6" ht="15">
      <c r="A68" s="91"/>
      <c r="B68" s="91"/>
      <c r="C68" s="91"/>
      <c r="D68" s="91"/>
      <c r="E68" s="91"/>
      <c r="F68" s="91"/>
    </row>
    <row r="69" spans="1:6" ht="15">
      <c r="A69" s="91"/>
      <c r="B69" s="91"/>
      <c r="C69" s="91"/>
      <c r="D69" s="91"/>
      <c r="E69" s="91"/>
      <c r="F69" s="91"/>
    </row>
    <row r="70" spans="1:6" ht="15">
      <c r="A70" s="91"/>
      <c r="B70" s="91"/>
      <c r="C70" s="91"/>
      <c r="D70" s="91"/>
      <c r="E70" s="91"/>
      <c r="F70" s="91"/>
    </row>
    <row r="71" spans="1:6" ht="15">
      <c r="A71" s="91"/>
      <c r="B71" s="91"/>
      <c r="C71" s="91"/>
      <c r="D71" s="91"/>
      <c r="E71" s="91"/>
      <c r="F71" s="91"/>
    </row>
    <row r="72" spans="1:6" ht="15">
      <c r="A72" s="91"/>
      <c r="B72" s="91"/>
      <c r="C72" s="91"/>
      <c r="D72" s="91"/>
      <c r="E72" s="91"/>
      <c r="F72" s="91"/>
    </row>
  </sheetData>
  <mergeCells count="13">
    <mergeCell ref="C7:D7"/>
    <mergeCell ref="A10:F10"/>
    <mergeCell ref="A40:F40"/>
    <mergeCell ref="A1:F1"/>
    <mergeCell ref="A2:F2"/>
    <mergeCell ref="A3:E3"/>
    <mergeCell ref="B4:B6"/>
    <mergeCell ref="C4:E4"/>
    <mergeCell ref="F4:F9"/>
    <mergeCell ref="C5:E5"/>
    <mergeCell ref="C6:D6"/>
    <mergeCell ref="E6:E7"/>
    <mergeCell ref="B7:B9"/>
  </mergeCells>
  <pageMargins left="0.39370078740157483" right="0.39370078740157483" top="0.78740157480314965" bottom="0.78740157480314965" header="0.31496062992125984" footer="0.31496062992125984"/>
  <pageSetup paperSize="9" scale="95" orientation="portrait" r:id="rId1"/>
  <headerFooter>
    <oddFooter>&amp;C&amp;11 99</oddFooter>
  </headerFooter>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zoomScaleNormal="100" workbookViewId="0">
      <selection sqref="A1:M1"/>
    </sheetView>
  </sheetViews>
  <sheetFormatPr defaultColWidth="3.5" defaultRowHeight="12"/>
  <cols>
    <col min="1" max="1" width="25.33203125" customWidth="1"/>
    <col min="2" max="3" width="11.6640625" customWidth="1"/>
    <col min="4" max="4" width="12.5" customWidth="1"/>
    <col min="5" max="6" width="11.6640625" customWidth="1"/>
    <col min="7" max="7" width="16.6640625" customWidth="1"/>
    <col min="8" max="10" width="11.6640625" customWidth="1"/>
    <col min="11" max="11" width="15.1640625" customWidth="1"/>
    <col min="12" max="12" width="14.33203125" customWidth="1"/>
    <col min="13" max="13" width="25.33203125" customWidth="1"/>
  </cols>
  <sheetData>
    <row r="1" spans="1:13" ht="19.7" customHeight="1">
      <c r="A1" s="728" t="s">
        <v>1618</v>
      </c>
      <c r="B1" s="728"/>
      <c r="C1" s="728"/>
      <c r="D1" s="728"/>
      <c r="E1" s="728"/>
      <c r="F1" s="728"/>
      <c r="G1" s="728"/>
      <c r="H1" s="728"/>
      <c r="I1" s="728"/>
      <c r="J1" s="728"/>
      <c r="K1" s="728"/>
      <c r="L1" s="728"/>
      <c r="M1" s="728"/>
    </row>
    <row r="2" spans="1:13" ht="19.7" customHeight="1">
      <c r="A2" s="729" t="s">
        <v>1619</v>
      </c>
      <c r="B2" s="729"/>
      <c r="C2" s="729"/>
      <c r="D2" s="729"/>
      <c r="E2" s="729"/>
      <c r="F2" s="729"/>
      <c r="G2" s="729"/>
      <c r="H2" s="729"/>
      <c r="I2" s="729"/>
      <c r="J2" s="729"/>
      <c r="K2" s="729"/>
      <c r="L2" s="729"/>
      <c r="M2" s="729"/>
    </row>
    <row r="3" spans="1:13" ht="19.7" customHeight="1">
      <c r="B3" s="427"/>
      <c r="M3" s="276" t="s">
        <v>1620</v>
      </c>
    </row>
    <row r="4" spans="1:13" ht="15.75" customHeight="1">
      <c r="A4" s="778"/>
      <c r="B4" s="781" t="s">
        <v>1621</v>
      </c>
      <c r="C4" s="782"/>
      <c r="D4" s="782"/>
      <c r="E4" s="782"/>
      <c r="F4" s="782"/>
      <c r="G4" s="782"/>
      <c r="H4" s="782"/>
      <c r="I4" s="782"/>
      <c r="J4" s="782"/>
      <c r="K4" s="782"/>
      <c r="L4" s="778"/>
      <c r="M4" s="391"/>
    </row>
    <row r="5" spans="1:13" ht="16.5" customHeight="1">
      <c r="A5" s="779"/>
      <c r="B5" s="783" t="s">
        <v>1622</v>
      </c>
      <c r="C5" s="784"/>
      <c r="D5" s="784"/>
      <c r="E5" s="784"/>
      <c r="F5" s="784"/>
      <c r="G5" s="784"/>
      <c r="H5" s="784"/>
      <c r="I5" s="784"/>
      <c r="J5" s="784"/>
      <c r="K5" s="784"/>
      <c r="L5" s="785"/>
      <c r="M5" s="91"/>
    </row>
    <row r="6" spans="1:13" ht="34.5" customHeight="1">
      <c r="A6" s="779"/>
      <c r="B6" s="304" t="s">
        <v>1623</v>
      </c>
      <c r="C6" s="304" t="s">
        <v>1624</v>
      </c>
      <c r="D6" s="305" t="s">
        <v>1625</v>
      </c>
      <c r="E6" s="304" t="s">
        <v>1626</v>
      </c>
      <c r="F6" s="304" t="s">
        <v>1627</v>
      </c>
      <c r="G6" s="304" t="s">
        <v>1628</v>
      </c>
      <c r="H6" s="304" t="s">
        <v>1629</v>
      </c>
      <c r="I6" s="304" t="s">
        <v>1630</v>
      </c>
      <c r="J6" s="304" t="s">
        <v>1631</v>
      </c>
      <c r="K6" s="304" t="s">
        <v>1764</v>
      </c>
      <c r="L6" s="304" t="s">
        <v>1632</v>
      </c>
      <c r="M6" s="428"/>
    </row>
    <row r="7" spans="1:13" ht="30" customHeight="1">
      <c r="A7" s="780"/>
      <c r="B7" s="425" t="s">
        <v>1633</v>
      </c>
      <c r="C7" s="425" t="s">
        <v>1634</v>
      </c>
      <c r="D7" s="418" t="s">
        <v>1635</v>
      </c>
      <c r="E7" s="425" t="s">
        <v>1636</v>
      </c>
      <c r="F7" s="425" t="s">
        <v>1637</v>
      </c>
      <c r="G7" s="429" t="s">
        <v>1638</v>
      </c>
      <c r="H7" s="425" t="s">
        <v>1639</v>
      </c>
      <c r="I7" s="425" t="s">
        <v>1640</v>
      </c>
      <c r="J7" s="425" t="s">
        <v>1641</v>
      </c>
      <c r="K7" s="429" t="s">
        <v>1642</v>
      </c>
      <c r="L7" s="429" t="s">
        <v>1643</v>
      </c>
      <c r="M7" s="430"/>
    </row>
    <row r="8" spans="1:13" ht="5.25" customHeight="1">
      <c r="A8" s="60"/>
      <c r="B8" s="60"/>
      <c r="C8" s="60"/>
      <c r="D8" s="431"/>
      <c r="E8" s="60"/>
      <c r="F8" s="60"/>
      <c r="G8" s="60"/>
      <c r="H8" s="60"/>
      <c r="I8" s="60"/>
      <c r="J8" s="60"/>
      <c r="K8" s="60"/>
      <c r="L8" s="60"/>
      <c r="M8" s="91"/>
    </row>
    <row r="9" spans="1:13" ht="13.5" customHeight="1">
      <c r="A9" s="218" t="s">
        <v>691</v>
      </c>
      <c r="B9" s="252">
        <v>7368.6</v>
      </c>
      <c r="C9" s="252">
        <v>1449.1</v>
      </c>
      <c r="D9" s="252">
        <v>58.400000000000091</v>
      </c>
      <c r="E9" s="252">
        <v>1904.2</v>
      </c>
      <c r="F9" s="252">
        <v>935.2</v>
      </c>
      <c r="G9" s="252">
        <v>2255.8000000000002</v>
      </c>
      <c r="H9" s="252">
        <v>693.8</v>
      </c>
      <c r="I9" s="252">
        <v>603.6</v>
      </c>
      <c r="J9" s="252">
        <v>363</v>
      </c>
      <c r="K9" s="252">
        <v>257.8</v>
      </c>
      <c r="L9" s="252">
        <v>44.799999999999045</v>
      </c>
      <c r="M9" s="220" t="s">
        <v>692</v>
      </c>
    </row>
    <row r="10" spans="1:13" ht="29.25" customHeight="1">
      <c r="A10" s="221" t="s">
        <v>693</v>
      </c>
      <c r="B10" s="255" t="s">
        <v>559</v>
      </c>
      <c r="C10" s="255" t="s">
        <v>559</v>
      </c>
      <c r="D10" s="255" t="s">
        <v>559</v>
      </c>
      <c r="E10" s="255" t="s">
        <v>559</v>
      </c>
      <c r="F10" s="255" t="s">
        <v>559</v>
      </c>
      <c r="G10" s="255" t="s">
        <v>559</v>
      </c>
      <c r="H10" s="255" t="s">
        <v>559</v>
      </c>
      <c r="I10" s="255" t="s">
        <v>559</v>
      </c>
      <c r="J10" s="255" t="s">
        <v>559</v>
      </c>
      <c r="K10" s="255" t="s">
        <v>559</v>
      </c>
      <c r="L10" s="255" t="s">
        <v>559</v>
      </c>
      <c r="M10" s="224" t="s">
        <v>695</v>
      </c>
    </row>
    <row r="11" spans="1:13" ht="13.5" customHeight="1">
      <c r="A11" s="221" t="s">
        <v>696</v>
      </c>
      <c r="B11" s="331">
        <v>28.8</v>
      </c>
      <c r="C11" s="270">
        <v>3.5</v>
      </c>
      <c r="D11" s="255">
        <v>10.8</v>
      </c>
      <c r="E11" s="270">
        <v>136.1</v>
      </c>
      <c r="F11" s="270">
        <v>0.2</v>
      </c>
      <c r="G11" s="249">
        <v>422.90000000000003</v>
      </c>
      <c r="H11" s="249">
        <v>6.9</v>
      </c>
      <c r="I11" s="249">
        <v>5.5</v>
      </c>
      <c r="J11" s="249">
        <v>2.1</v>
      </c>
      <c r="K11" s="249">
        <v>32.1</v>
      </c>
      <c r="L11" s="255">
        <v>6.4</v>
      </c>
      <c r="M11" s="225" t="s">
        <v>697</v>
      </c>
    </row>
    <row r="12" spans="1:13" ht="13.5" customHeight="1">
      <c r="A12" s="221" t="s">
        <v>698</v>
      </c>
      <c r="B12" s="331">
        <v>904.1</v>
      </c>
      <c r="C12" s="270">
        <v>18.399999999999999</v>
      </c>
      <c r="D12" s="255">
        <v>0.20000000000002416</v>
      </c>
      <c r="E12" s="270">
        <v>49.9</v>
      </c>
      <c r="F12" s="270" t="s">
        <v>694</v>
      </c>
      <c r="G12" s="249">
        <v>15.000000000000007</v>
      </c>
      <c r="H12" s="249">
        <v>64.599999999999994</v>
      </c>
      <c r="I12" s="249">
        <v>132</v>
      </c>
      <c r="J12" s="249">
        <v>29.5</v>
      </c>
      <c r="K12" s="249">
        <v>2.0999999999999943</v>
      </c>
      <c r="L12" s="255">
        <v>1.7</v>
      </c>
      <c r="M12" s="225" t="s">
        <v>699</v>
      </c>
    </row>
    <row r="13" spans="1:13" ht="13.5" customHeight="1">
      <c r="A13" s="221" t="s">
        <v>700</v>
      </c>
      <c r="B13" s="331">
        <v>18.8</v>
      </c>
      <c r="C13" s="270" t="s">
        <v>694</v>
      </c>
      <c r="D13" s="249" t="s">
        <v>694</v>
      </c>
      <c r="E13" s="270">
        <v>12.3</v>
      </c>
      <c r="F13" s="270" t="s">
        <v>694</v>
      </c>
      <c r="G13" s="249">
        <v>34.200000000000003</v>
      </c>
      <c r="H13" s="249">
        <v>0</v>
      </c>
      <c r="I13" s="249">
        <v>0</v>
      </c>
      <c r="J13" s="255">
        <v>0</v>
      </c>
      <c r="K13" s="249">
        <v>1.6</v>
      </c>
      <c r="L13" s="255">
        <v>0</v>
      </c>
      <c r="M13" s="225" t="s">
        <v>701</v>
      </c>
    </row>
    <row r="14" spans="1:13" ht="13.5" customHeight="1">
      <c r="A14" s="221" t="s">
        <v>702</v>
      </c>
      <c r="B14" s="331">
        <v>6.6</v>
      </c>
      <c r="C14" s="270" t="s">
        <v>694</v>
      </c>
      <c r="D14" s="249" t="s">
        <v>694</v>
      </c>
      <c r="E14" s="270">
        <v>3.5</v>
      </c>
      <c r="F14" s="270" t="s">
        <v>694</v>
      </c>
      <c r="G14" s="249">
        <v>7.4</v>
      </c>
      <c r="H14" s="249" t="s">
        <v>694</v>
      </c>
      <c r="I14" s="249">
        <v>0</v>
      </c>
      <c r="J14" s="249" t="s">
        <v>694</v>
      </c>
      <c r="K14" s="249">
        <v>0</v>
      </c>
      <c r="L14" s="255">
        <v>0</v>
      </c>
      <c r="M14" s="225" t="s">
        <v>703</v>
      </c>
    </row>
    <row r="15" spans="1:13" ht="13.5" customHeight="1">
      <c r="A15" s="221" t="s">
        <v>704</v>
      </c>
      <c r="B15" s="331">
        <v>1790.6</v>
      </c>
      <c r="C15" s="270">
        <v>35</v>
      </c>
      <c r="D15" s="249">
        <v>0.10000000000013642</v>
      </c>
      <c r="E15" s="270">
        <v>237.1</v>
      </c>
      <c r="F15" s="270" t="s">
        <v>694</v>
      </c>
      <c r="G15" s="249">
        <v>65.200000000000017</v>
      </c>
      <c r="H15" s="249">
        <v>268.10000000000002</v>
      </c>
      <c r="I15" s="249">
        <v>196.2</v>
      </c>
      <c r="J15" s="249">
        <v>158.4</v>
      </c>
      <c r="K15" s="249">
        <v>9.5000000000000284</v>
      </c>
      <c r="L15" s="255">
        <v>1.6</v>
      </c>
      <c r="M15" s="225" t="s">
        <v>705</v>
      </c>
    </row>
    <row r="16" spans="1:13" ht="13.5" customHeight="1">
      <c r="A16" s="221" t="s">
        <v>706</v>
      </c>
      <c r="B16" s="331">
        <v>0.5</v>
      </c>
      <c r="C16" s="270">
        <v>377.8</v>
      </c>
      <c r="D16" s="249">
        <v>0.30000000000001137</v>
      </c>
      <c r="E16" s="270">
        <v>66</v>
      </c>
      <c r="F16" s="270">
        <v>406.1</v>
      </c>
      <c r="G16" s="249">
        <v>47.799999999999955</v>
      </c>
      <c r="H16" s="249">
        <v>2.8</v>
      </c>
      <c r="I16" s="249">
        <v>1.4</v>
      </c>
      <c r="J16" s="249">
        <v>0.7</v>
      </c>
      <c r="K16" s="249">
        <v>0.60000000000000031</v>
      </c>
      <c r="L16" s="255">
        <v>2.8</v>
      </c>
      <c r="M16" s="225" t="s">
        <v>707</v>
      </c>
    </row>
    <row r="17" spans="1:13" ht="13.5" customHeight="1">
      <c r="A17" s="221" t="s">
        <v>708</v>
      </c>
      <c r="B17" s="331">
        <v>0.4</v>
      </c>
      <c r="C17" s="270" t="s">
        <v>694</v>
      </c>
      <c r="D17" s="255" t="s">
        <v>694</v>
      </c>
      <c r="E17" s="270">
        <v>0.3</v>
      </c>
      <c r="F17" s="270" t="s">
        <v>694</v>
      </c>
      <c r="G17" s="249">
        <v>1.5999999999999999</v>
      </c>
      <c r="H17" s="255" t="s">
        <v>694</v>
      </c>
      <c r="I17" s="255" t="s">
        <v>694</v>
      </c>
      <c r="J17" s="255" t="s">
        <v>694</v>
      </c>
      <c r="K17" s="249">
        <v>0</v>
      </c>
      <c r="L17" s="255">
        <v>0.1</v>
      </c>
      <c r="M17" s="225" t="s">
        <v>709</v>
      </c>
    </row>
    <row r="18" spans="1:13" ht="13.5" customHeight="1">
      <c r="A18" s="221" t="s">
        <v>710</v>
      </c>
      <c r="B18" s="331">
        <v>4.4000000000000004</v>
      </c>
      <c r="C18" s="270">
        <v>533.29999999999995</v>
      </c>
      <c r="D18" s="249">
        <v>1.5000000000001137</v>
      </c>
      <c r="E18" s="270">
        <v>49.5</v>
      </c>
      <c r="F18" s="270">
        <v>172.9</v>
      </c>
      <c r="G18" s="249">
        <v>36.499999999999972</v>
      </c>
      <c r="H18" s="249">
        <v>15.5</v>
      </c>
      <c r="I18" s="249">
        <v>2.6</v>
      </c>
      <c r="J18" s="249">
        <v>14.4</v>
      </c>
      <c r="K18" s="249">
        <v>3.8999999999999968</v>
      </c>
      <c r="L18" s="249">
        <v>2.2999999999999998</v>
      </c>
      <c r="M18" s="225" t="s">
        <v>711</v>
      </c>
    </row>
    <row r="19" spans="1:13" ht="13.5" customHeight="1">
      <c r="A19" s="221" t="s">
        <v>712</v>
      </c>
      <c r="B19" s="331">
        <v>953</v>
      </c>
      <c r="C19" s="270">
        <v>4.7</v>
      </c>
      <c r="D19" s="255">
        <v>9.9999999999954348E-2</v>
      </c>
      <c r="E19" s="270">
        <v>125.6</v>
      </c>
      <c r="F19" s="270">
        <v>0</v>
      </c>
      <c r="G19" s="249">
        <v>103</v>
      </c>
      <c r="H19" s="249">
        <v>24.9</v>
      </c>
      <c r="I19" s="249">
        <v>20.9</v>
      </c>
      <c r="J19" s="249">
        <v>5.3</v>
      </c>
      <c r="K19" s="249">
        <v>10.3</v>
      </c>
      <c r="L19" s="255">
        <v>1.8</v>
      </c>
      <c r="M19" s="225" t="s">
        <v>713</v>
      </c>
    </row>
    <row r="20" spans="1:13" ht="13.5" customHeight="1">
      <c r="A20" s="221" t="s">
        <v>714</v>
      </c>
      <c r="B20" s="331">
        <v>9.6</v>
      </c>
      <c r="C20" s="270" t="s">
        <v>694</v>
      </c>
      <c r="D20" s="255">
        <v>5.9</v>
      </c>
      <c r="E20" s="270">
        <v>64.400000000000006</v>
      </c>
      <c r="F20" s="270" t="s">
        <v>694</v>
      </c>
      <c r="G20" s="249">
        <v>153.9</v>
      </c>
      <c r="H20" s="255">
        <v>0</v>
      </c>
      <c r="I20" s="255" t="s">
        <v>694</v>
      </c>
      <c r="J20" s="249" t="s">
        <v>694</v>
      </c>
      <c r="K20" s="249">
        <v>3.5</v>
      </c>
      <c r="L20" s="255">
        <v>0.2</v>
      </c>
      <c r="M20" s="225" t="s">
        <v>715</v>
      </c>
    </row>
    <row r="21" spans="1:13" ht="13.5" customHeight="1">
      <c r="A21" s="221" t="s">
        <v>716</v>
      </c>
      <c r="B21" s="331">
        <v>28.6</v>
      </c>
      <c r="C21" s="270" t="s">
        <v>694</v>
      </c>
      <c r="D21" s="255">
        <v>0</v>
      </c>
      <c r="E21" s="270">
        <v>1.4</v>
      </c>
      <c r="F21" s="270" t="s">
        <v>694</v>
      </c>
      <c r="G21" s="249">
        <v>2.9</v>
      </c>
      <c r="H21" s="249">
        <v>0.8</v>
      </c>
      <c r="I21" s="249">
        <v>0.9</v>
      </c>
      <c r="J21" s="249">
        <v>0</v>
      </c>
      <c r="K21" s="249">
        <v>9.9999999999999978E-2</v>
      </c>
      <c r="L21" s="255">
        <v>0</v>
      </c>
      <c r="M21" s="225" t="s">
        <v>717</v>
      </c>
    </row>
    <row r="22" spans="1:13" ht="13.5" customHeight="1">
      <c r="A22" s="221" t="s">
        <v>718</v>
      </c>
      <c r="B22" s="331">
        <v>304.7</v>
      </c>
      <c r="C22" s="270">
        <v>240.7</v>
      </c>
      <c r="D22" s="249">
        <v>17.300000000000068</v>
      </c>
      <c r="E22" s="270">
        <v>147</v>
      </c>
      <c r="F22" s="270">
        <v>181.8</v>
      </c>
      <c r="G22" s="249">
        <v>189.09999999999997</v>
      </c>
      <c r="H22" s="249">
        <v>31.3</v>
      </c>
      <c r="I22" s="249">
        <v>39.799999999999997</v>
      </c>
      <c r="J22" s="249">
        <v>26.5</v>
      </c>
      <c r="K22" s="249">
        <v>72.09999999999998</v>
      </c>
      <c r="L22" s="249">
        <v>4.4000000000000004</v>
      </c>
      <c r="M22" s="225" t="s">
        <v>719</v>
      </c>
    </row>
    <row r="23" spans="1:13" ht="13.5" customHeight="1">
      <c r="A23" s="221" t="s">
        <v>720</v>
      </c>
      <c r="B23" s="331">
        <v>9.3000000000000007</v>
      </c>
      <c r="C23" s="270" t="s">
        <v>694</v>
      </c>
      <c r="D23" s="255" t="s">
        <v>694</v>
      </c>
      <c r="E23" s="270">
        <v>6</v>
      </c>
      <c r="F23" s="270" t="s">
        <v>694</v>
      </c>
      <c r="G23" s="249">
        <v>16.100000000000001</v>
      </c>
      <c r="H23" s="249" t="s">
        <v>694</v>
      </c>
      <c r="I23" s="255" t="s">
        <v>694</v>
      </c>
      <c r="J23" s="255" t="s">
        <v>694</v>
      </c>
      <c r="K23" s="249">
        <v>0.3</v>
      </c>
      <c r="L23" s="255">
        <v>0.8</v>
      </c>
      <c r="M23" s="225" t="s">
        <v>721</v>
      </c>
    </row>
    <row r="24" spans="1:13" ht="13.5" customHeight="1">
      <c r="A24" s="221" t="s">
        <v>722</v>
      </c>
      <c r="B24" s="331">
        <v>5.3</v>
      </c>
      <c r="C24" s="270" t="s">
        <v>694</v>
      </c>
      <c r="D24" s="255">
        <v>0.10000000000000053</v>
      </c>
      <c r="E24" s="270">
        <v>54.8</v>
      </c>
      <c r="F24" s="270" t="s">
        <v>694</v>
      </c>
      <c r="G24" s="249">
        <v>21.400000000000006</v>
      </c>
      <c r="H24" s="255">
        <v>0.1</v>
      </c>
      <c r="I24" s="255" t="s">
        <v>694</v>
      </c>
      <c r="J24" s="255">
        <v>0</v>
      </c>
      <c r="K24" s="249">
        <v>0.9</v>
      </c>
      <c r="L24" s="249">
        <v>1.1000000000000001</v>
      </c>
      <c r="M24" s="225" t="s">
        <v>723</v>
      </c>
    </row>
    <row r="25" spans="1:13" ht="13.5" customHeight="1">
      <c r="A25" s="221" t="s">
        <v>724</v>
      </c>
      <c r="B25" s="331">
        <v>202.3</v>
      </c>
      <c r="C25" s="270" t="s">
        <v>694</v>
      </c>
      <c r="D25" s="255">
        <v>9.9999999999994316E-2</v>
      </c>
      <c r="E25" s="270">
        <v>87.1</v>
      </c>
      <c r="F25" s="270" t="s">
        <v>694</v>
      </c>
      <c r="G25" s="249">
        <v>30.5</v>
      </c>
      <c r="H25" s="249">
        <v>1.6</v>
      </c>
      <c r="I25" s="249">
        <v>14.3</v>
      </c>
      <c r="J25" s="249">
        <v>3.4</v>
      </c>
      <c r="K25" s="249">
        <v>8.0999999999999961</v>
      </c>
      <c r="L25" s="255">
        <v>0</v>
      </c>
      <c r="M25" s="225" t="s">
        <v>725</v>
      </c>
    </row>
    <row r="26" spans="1:13" ht="13.5" customHeight="1">
      <c r="A26" s="221" t="s">
        <v>726</v>
      </c>
      <c r="B26" s="331">
        <v>1205.5</v>
      </c>
      <c r="C26" s="270">
        <v>7.2</v>
      </c>
      <c r="D26" s="249">
        <v>1.0000000000000453</v>
      </c>
      <c r="E26" s="270">
        <v>88</v>
      </c>
      <c r="F26" s="270">
        <v>0.1</v>
      </c>
      <c r="G26" s="249">
        <v>80.700000000000017</v>
      </c>
      <c r="H26" s="249">
        <v>108.8</v>
      </c>
      <c r="I26" s="249">
        <v>89.9</v>
      </c>
      <c r="J26" s="249">
        <v>49.7</v>
      </c>
      <c r="K26" s="249">
        <v>4.5999999999999801</v>
      </c>
      <c r="L26" s="255">
        <v>2.2000000000000002</v>
      </c>
      <c r="M26" s="225" t="s">
        <v>727</v>
      </c>
    </row>
    <row r="27" spans="1:13" ht="13.5" customHeight="1">
      <c r="A27" s="221" t="s">
        <v>728</v>
      </c>
      <c r="B27" s="331">
        <v>392.5</v>
      </c>
      <c r="C27" s="270">
        <v>4.3</v>
      </c>
      <c r="D27" s="255">
        <v>9.0000000000000107</v>
      </c>
      <c r="E27" s="270">
        <v>141.6</v>
      </c>
      <c r="F27" s="270" t="s">
        <v>694</v>
      </c>
      <c r="G27" s="249">
        <v>191.9</v>
      </c>
      <c r="H27" s="249">
        <v>31.1</v>
      </c>
      <c r="I27" s="249">
        <v>15.3</v>
      </c>
      <c r="J27" s="249">
        <v>8.4</v>
      </c>
      <c r="K27" s="249">
        <v>28.6</v>
      </c>
      <c r="L27" s="249">
        <v>0</v>
      </c>
      <c r="M27" s="225" t="s">
        <v>729</v>
      </c>
    </row>
    <row r="28" spans="1:13" ht="13.5" customHeight="1">
      <c r="A28" s="221" t="s">
        <v>730</v>
      </c>
      <c r="B28" s="331">
        <v>24.6</v>
      </c>
      <c r="C28" s="270">
        <v>3.3</v>
      </c>
      <c r="D28" s="249">
        <v>6.3000000000000016</v>
      </c>
      <c r="E28" s="270">
        <v>47.6</v>
      </c>
      <c r="F28" s="270">
        <v>37.299999999999997</v>
      </c>
      <c r="G28" s="249">
        <v>127.90000000000002</v>
      </c>
      <c r="H28" s="249">
        <v>11.9</v>
      </c>
      <c r="I28" s="249">
        <v>2.2000000000000002</v>
      </c>
      <c r="J28" s="249">
        <v>4.8</v>
      </c>
      <c r="K28" s="249">
        <v>8.7999999999999972</v>
      </c>
      <c r="L28" s="255">
        <v>7</v>
      </c>
      <c r="M28" s="225" t="s">
        <v>731</v>
      </c>
    </row>
    <row r="29" spans="1:13" ht="13.5" customHeight="1">
      <c r="A29" s="221" t="s">
        <v>732</v>
      </c>
      <c r="B29" s="331">
        <v>90.1</v>
      </c>
      <c r="C29" s="270" t="s">
        <v>694</v>
      </c>
      <c r="D29" s="249" t="s">
        <v>694</v>
      </c>
      <c r="E29" s="270">
        <v>122.2</v>
      </c>
      <c r="F29" s="270">
        <v>0</v>
      </c>
      <c r="G29" s="249">
        <v>49.399999999999991</v>
      </c>
      <c r="H29" s="249">
        <v>0.2</v>
      </c>
      <c r="I29" s="249">
        <v>0.5</v>
      </c>
      <c r="J29" s="249">
        <v>0.2</v>
      </c>
      <c r="K29" s="249">
        <v>4.6999999999999993</v>
      </c>
      <c r="L29" s="255">
        <v>0.3</v>
      </c>
      <c r="M29" s="225" t="s">
        <v>733</v>
      </c>
    </row>
    <row r="30" spans="1:13" ht="13.5" customHeight="1">
      <c r="A30" s="221" t="s">
        <v>734</v>
      </c>
      <c r="B30" s="331">
        <v>3.8</v>
      </c>
      <c r="C30" s="270" t="s">
        <v>694</v>
      </c>
      <c r="D30" s="249" t="s">
        <v>694</v>
      </c>
      <c r="E30" s="270" t="s">
        <v>694</v>
      </c>
      <c r="F30" s="270" t="s">
        <v>694</v>
      </c>
      <c r="G30" s="249">
        <v>5.7</v>
      </c>
      <c r="H30" s="255" t="s">
        <v>694</v>
      </c>
      <c r="I30" s="255" t="s">
        <v>694</v>
      </c>
      <c r="J30" s="249" t="s">
        <v>694</v>
      </c>
      <c r="K30" s="249" t="s">
        <v>694</v>
      </c>
      <c r="L30" s="255" t="s">
        <v>694</v>
      </c>
      <c r="M30" s="225" t="s">
        <v>735</v>
      </c>
    </row>
    <row r="31" spans="1:13" ht="13.5" customHeight="1">
      <c r="A31" s="221" t="s">
        <v>736</v>
      </c>
      <c r="B31" s="331">
        <v>220.3</v>
      </c>
      <c r="C31" s="270">
        <v>19.5</v>
      </c>
      <c r="D31" s="249">
        <v>1.5</v>
      </c>
      <c r="E31" s="270">
        <v>147.19999999999999</v>
      </c>
      <c r="F31" s="270">
        <v>0.7</v>
      </c>
      <c r="G31" s="249">
        <v>298.40000000000003</v>
      </c>
      <c r="H31" s="249">
        <v>32.299999999999997</v>
      </c>
      <c r="I31" s="249">
        <v>13.3</v>
      </c>
      <c r="J31" s="249">
        <v>33.4</v>
      </c>
      <c r="K31" s="249">
        <v>12.70000000000001</v>
      </c>
      <c r="L31" s="249">
        <v>8.9</v>
      </c>
      <c r="M31" s="225" t="s">
        <v>737</v>
      </c>
    </row>
    <row r="32" spans="1:13" ht="13.5" customHeight="1">
      <c r="A32" s="221" t="s">
        <v>738</v>
      </c>
      <c r="B32" s="331">
        <v>333.9</v>
      </c>
      <c r="C32" s="270">
        <v>0.1</v>
      </c>
      <c r="D32" s="249">
        <v>2.9</v>
      </c>
      <c r="E32" s="270">
        <v>235</v>
      </c>
      <c r="F32" s="270">
        <v>0</v>
      </c>
      <c r="G32" s="249">
        <v>202.2</v>
      </c>
      <c r="H32" s="249">
        <v>1.3</v>
      </c>
      <c r="I32" s="249">
        <v>6.5</v>
      </c>
      <c r="J32" s="249">
        <v>1.1000000000000001</v>
      </c>
      <c r="K32" s="249">
        <v>34</v>
      </c>
      <c r="L32" s="255">
        <v>1.8</v>
      </c>
      <c r="M32" s="225" t="s">
        <v>739</v>
      </c>
    </row>
    <row r="33" spans="1:13" ht="13.5" customHeight="1">
      <c r="A33" s="221" t="s">
        <v>740</v>
      </c>
      <c r="B33" s="270">
        <v>1.1000000000000001</v>
      </c>
      <c r="C33" s="270">
        <v>197.4</v>
      </c>
      <c r="D33" s="249">
        <v>1.1999999999999886</v>
      </c>
      <c r="E33" s="270">
        <v>24.6</v>
      </c>
      <c r="F33" s="270">
        <v>136.1</v>
      </c>
      <c r="G33" s="249">
        <v>115.60000000000002</v>
      </c>
      <c r="H33" s="249">
        <v>3.4</v>
      </c>
      <c r="I33" s="249">
        <v>1.9</v>
      </c>
      <c r="J33" s="249">
        <v>4.5</v>
      </c>
      <c r="K33" s="249">
        <v>9.9</v>
      </c>
      <c r="L33" s="255">
        <v>1.3</v>
      </c>
      <c r="M33" s="225" t="s">
        <v>741</v>
      </c>
    </row>
    <row r="34" spans="1:13" ht="13.5" customHeight="1">
      <c r="A34" s="221" t="s">
        <v>742</v>
      </c>
      <c r="B34" s="249">
        <v>829.8</v>
      </c>
      <c r="C34" s="249">
        <v>3.9</v>
      </c>
      <c r="D34" s="255">
        <v>0.10000000000000009</v>
      </c>
      <c r="E34" s="270">
        <v>57</v>
      </c>
      <c r="F34" s="270" t="s">
        <v>694</v>
      </c>
      <c r="G34" s="249">
        <v>36.5</v>
      </c>
      <c r="H34" s="249">
        <v>88.2</v>
      </c>
      <c r="I34" s="249">
        <v>60.4</v>
      </c>
      <c r="J34" s="249">
        <v>20.6</v>
      </c>
      <c r="K34" s="249">
        <v>9.3999999999999915</v>
      </c>
      <c r="L34" s="255">
        <v>0.1</v>
      </c>
      <c r="M34" s="225" t="s">
        <v>743</v>
      </c>
    </row>
    <row r="35" spans="1:13" ht="13.5" customHeight="1">
      <c r="A35" s="293" t="s">
        <v>1399</v>
      </c>
      <c r="B35" s="432" t="s">
        <v>694</v>
      </c>
      <c r="C35" s="432" t="s">
        <v>694</v>
      </c>
      <c r="D35" s="432" t="s">
        <v>694</v>
      </c>
      <c r="E35" s="432" t="s">
        <v>694</v>
      </c>
      <c r="F35" s="432" t="s">
        <v>694</v>
      </c>
      <c r="G35" s="432" t="s">
        <v>694</v>
      </c>
      <c r="H35" s="432" t="s">
        <v>694</v>
      </c>
      <c r="I35" s="432" t="s">
        <v>694</v>
      </c>
      <c r="J35" s="432" t="s">
        <v>694</v>
      </c>
      <c r="K35" s="432" t="s">
        <v>694</v>
      </c>
      <c r="L35" s="432" t="s">
        <v>694</v>
      </c>
      <c r="M35" s="225" t="s">
        <v>1400</v>
      </c>
    </row>
    <row r="36" spans="1:13" ht="13.5" customHeight="1">
      <c r="A36" s="221" t="s">
        <v>746</v>
      </c>
      <c r="B36" s="255" t="s">
        <v>559</v>
      </c>
      <c r="C36" s="255" t="s">
        <v>559</v>
      </c>
      <c r="D36" s="255" t="s">
        <v>559</v>
      </c>
      <c r="E36" s="255" t="s">
        <v>559</v>
      </c>
      <c r="F36" s="255" t="s">
        <v>559</v>
      </c>
      <c r="G36" s="255" t="s">
        <v>559</v>
      </c>
      <c r="H36" s="255" t="s">
        <v>559</v>
      </c>
      <c r="I36" s="255" t="s">
        <v>559</v>
      </c>
      <c r="J36" s="255" t="s">
        <v>559</v>
      </c>
      <c r="K36" s="255" t="s">
        <v>559</v>
      </c>
      <c r="L36" s="255" t="s">
        <v>559</v>
      </c>
      <c r="M36" s="225" t="s">
        <v>747</v>
      </c>
    </row>
    <row r="37" spans="1:13" ht="7.5" customHeight="1">
      <c r="A37" s="390"/>
      <c r="B37" s="390"/>
      <c r="C37" s="390"/>
      <c r="D37" s="390"/>
      <c r="E37" s="390"/>
      <c r="F37" s="390"/>
      <c r="G37" s="390"/>
      <c r="H37" s="390"/>
      <c r="I37" s="390"/>
      <c r="J37" s="390"/>
      <c r="K37" s="390"/>
      <c r="L37" s="390"/>
      <c r="M37" s="390"/>
    </row>
    <row r="38" spans="1:13" ht="14.25">
      <c r="A38" s="702" t="s">
        <v>1617</v>
      </c>
      <c r="B38" s="702"/>
      <c r="C38" s="702"/>
      <c r="D38" s="702"/>
      <c r="E38" s="702"/>
      <c r="F38" s="702"/>
      <c r="G38" s="702"/>
      <c r="H38" s="390"/>
      <c r="I38" s="390"/>
      <c r="J38" s="390"/>
      <c r="K38" s="390"/>
      <c r="L38" s="390"/>
      <c r="M38" s="390"/>
    </row>
    <row r="39" spans="1:13" ht="14.25">
      <c r="A39" s="390"/>
      <c r="B39" s="390"/>
      <c r="C39" s="390"/>
      <c r="D39" s="390"/>
      <c r="E39" s="390"/>
      <c r="F39" s="390"/>
      <c r="G39" s="390"/>
      <c r="H39" s="390"/>
      <c r="I39" s="390"/>
      <c r="J39" s="390"/>
      <c r="K39" s="390"/>
      <c r="L39" s="390"/>
      <c r="M39" s="390"/>
    </row>
    <row r="40" spans="1:13" ht="14.25">
      <c r="A40" s="390"/>
      <c r="B40" s="390"/>
      <c r="C40" s="390"/>
      <c r="D40" s="390"/>
      <c r="E40" s="390"/>
      <c r="F40" s="390"/>
      <c r="G40" s="390"/>
      <c r="H40" s="390"/>
      <c r="I40" s="390"/>
      <c r="J40" s="390"/>
      <c r="K40" s="390"/>
      <c r="L40" s="390"/>
      <c r="M40" s="390"/>
    </row>
    <row r="41" spans="1:13" ht="14.25">
      <c r="A41" s="390"/>
      <c r="B41" s="390"/>
      <c r="C41" s="390"/>
      <c r="D41" s="390"/>
      <c r="E41" s="390"/>
      <c r="F41" s="390"/>
      <c r="G41" s="390"/>
      <c r="H41" s="390"/>
      <c r="I41" s="390"/>
      <c r="J41" s="390"/>
      <c r="K41" s="390"/>
      <c r="L41" s="390"/>
      <c r="M41" s="390"/>
    </row>
    <row r="42" spans="1:13" ht="14.25">
      <c r="A42" s="390"/>
      <c r="B42" s="390"/>
      <c r="C42" s="390"/>
      <c r="D42" s="390"/>
      <c r="E42" s="390"/>
      <c r="F42" s="390"/>
      <c r="G42" s="390"/>
      <c r="H42" s="390"/>
      <c r="I42" s="390"/>
      <c r="J42" s="390"/>
      <c r="K42" s="390"/>
      <c r="L42" s="390"/>
      <c r="M42" s="390"/>
    </row>
    <row r="43" spans="1:13" ht="14.25">
      <c r="A43" s="390"/>
      <c r="B43" s="390"/>
      <c r="C43" s="390"/>
      <c r="D43" s="390"/>
      <c r="E43" s="390"/>
      <c r="F43" s="390"/>
      <c r="G43" s="390"/>
      <c r="H43" s="390"/>
      <c r="I43" s="390"/>
      <c r="J43" s="390"/>
      <c r="K43" s="390"/>
      <c r="L43" s="390"/>
      <c r="M43" s="390"/>
    </row>
  </sheetData>
  <mergeCells count="6">
    <mergeCell ref="A38:G38"/>
    <mergeCell ref="A1:M1"/>
    <mergeCell ref="A2:M2"/>
    <mergeCell ref="A4:A7"/>
    <mergeCell ref="B4:L4"/>
    <mergeCell ref="B5:L5"/>
  </mergeCells>
  <pageMargins left="0.31496062992125984" right="0.31496062992125984" top="0.43307086614173229" bottom="0.59055118110236227" header="0.11811023622047245" footer="0.31496062992125984"/>
  <pageSetup paperSize="9" scale="90" orientation="landscape" r:id="rId1"/>
  <headerFooter>
    <oddFooter>&amp;C&amp;11 100</oddFooter>
  </headerFooter>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zoomScaleNormal="100" workbookViewId="0">
      <selection sqref="A1:E1"/>
    </sheetView>
  </sheetViews>
  <sheetFormatPr defaultColWidth="8.83203125" defaultRowHeight="12"/>
  <cols>
    <col min="1" max="1" width="24.1640625" customWidth="1"/>
    <col min="2" max="3" width="22.83203125" customWidth="1"/>
    <col min="4" max="4" width="23.33203125" customWidth="1"/>
    <col min="5" max="5" width="23.83203125" customWidth="1"/>
  </cols>
  <sheetData>
    <row r="1" spans="1:5" ht="19.7" customHeight="1">
      <c r="A1" s="728" t="s">
        <v>1644</v>
      </c>
      <c r="B1" s="728"/>
      <c r="C1" s="728"/>
      <c r="D1" s="728"/>
      <c r="E1" s="728"/>
    </row>
    <row r="2" spans="1:5" ht="19.7" customHeight="1">
      <c r="A2" s="729" t="s">
        <v>1645</v>
      </c>
      <c r="B2" s="729"/>
      <c r="C2" s="729"/>
      <c r="D2" s="729"/>
      <c r="E2" s="729"/>
    </row>
    <row r="3" spans="1:5" ht="5.25" customHeight="1">
      <c r="A3" s="726"/>
      <c r="B3" s="726"/>
      <c r="C3" s="726"/>
      <c r="D3" s="726"/>
      <c r="E3" s="726"/>
    </row>
    <row r="4" spans="1:5" ht="63.75" customHeight="1">
      <c r="A4" s="756"/>
      <c r="B4" s="304" t="s">
        <v>1646</v>
      </c>
      <c r="C4" s="304" t="s">
        <v>1647</v>
      </c>
      <c r="D4" s="304" t="s">
        <v>1601</v>
      </c>
      <c r="E4" s="709"/>
    </row>
    <row r="5" spans="1:5" ht="63.75" customHeight="1">
      <c r="A5" s="758"/>
      <c r="B5" s="308" t="s">
        <v>1648</v>
      </c>
      <c r="C5" s="308" t="s">
        <v>1649</v>
      </c>
      <c r="D5" s="429" t="s">
        <v>1650</v>
      </c>
      <c r="E5" s="710"/>
    </row>
    <row r="6" spans="1:5" ht="6" customHeight="1">
      <c r="A6" s="709"/>
      <c r="B6" s="709"/>
      <c r="C6" s="709"/>
      <c r="D6" s="709"/>
      <c r="E6" s="709"/>
    </row>
    <row r="7" spans="1:5" ht="19.5" customHeight="1">
      <c r="A7" s="218" t="s">
        <v>691</v>
      </c>
      <c r="B7" s="251">
        <v>13067.6</v>
      </c>
      <c r="C7" s="252">
        <v>21583.4</v>
      </c>
      <c r="D7" s="252">
        <v>1651.7</v>
      </c>
      <c r="E7" s="220" t="s">
        <v>692</v>
      </c>
    </row>
    <row r="8" spans="1:5" ht="35.25" customHeight="1">
      <c r="A8" s="221" t="s">
        <v>693</v>
      </c>
      <c r="B8" s="274" t="s">
        <v>559</v>
      </c>
      <c r="C8" s="274" t="s">
        <v>559</v>
      </c>
      <c r="D8" s="274" t="s">
        <v>559</v>
      </c>
      <c r="E8" s="224" t="s">
        <v>695</v>
      </c>
    </row>
    <row r="9" spans="1:5" ht="19.5" customHeight="1">
      <c r="A9" s="221" t="s">
        <v>696</v>
      </c>
      <c r="B9" s="245">
        <v>584.70000000000005</v>
      </c>
      <c r="C9" s="248">
        <v>1205.4000000000001</v>
      </c>
      <c r="D9" s="248">
        <v>2061.6999999999998</v>
      </c>
      <c r="E9" s="225" t="s">
        <v>697</v>
      </c>
    </row>
    <row r="10" spans="1:5" ht="19.5" customHeight="1">
      <c r="A10" s="221" t="s">
        <v>698</v>
      </c>
      <c r="B10" s="245">
        <v>772.8</v>
      </c>
      <c r="C10" s="248">
        <v>1392.6</v>
      </c>
      <c r="D10" s="248">
        <v>1802.1</v>
      </c>
      <c r="E10" s="225" t="s">
        <v>699</v>
      </c>
    </row>
    <row r="11" spans="1:5" ht="19.5" customHeight="1">
      <c r="A11" s="221" t="s">
        <v>700</v>
      </c>
      <c r="B11" s="245">
        <v>62.1</v>
      </c>
      <c r="C11" s="248">
        <v>61.3</v>
      </c>
      <c r="D11" s="248">
        <v>986.2</v>
      </c>
      <c r="E11" s="225" t="s">
        <v>701</v>
      </c>
    </row>
    <row r="12" spans="1:5" ht="19.5" customHeight="1">
      <c r="A12" s="221" t="s">
        <v>702</v>
      </c>
      <c r="B12" s="245">
        <v>16.5</v>
      </c>
      <c r="C12" s="248">
        <v>13.8</v>
      </c>
      <c r="D12" s="248">
        <v>838.7</v>
      </c>
      <c r="E12" s="225" t="s">
        <v>703</v>
      </c>
    </row>
    <row r="13" spans="1:5" ht="19.5" customHeight="1">
      <c r="A13" s="221" t="s">
        <v>704</v>
      </c>
      <c r="B13" s="245">
        <v>2202.5</v>
      </c>
      <c r="C13" s="248">
        <v>3373.8</v>
      </c>
      <c r="D13" s="248">
        <v>1531.8</v>
      </c>
      <c r="E13" s="225" t="s">
        <v>705</v>
      </c>
    </row>
    <row r="14" spans="1:5" ht="19.5" customHeight="1">
      <c r="A14" s="221" t="s">
        <v>706</v>
      </c>
      <c r="B14" s="245">
        <v>839.9</v>
      </c>
      <c r="C14" s="248">
        <v>1335.7</v>
      </c>
      <c r="D14" s="248">
        <v>1590.2</v>
      </c>
      <c r="E14" s="225" t="s">
        <v>707</v>
      </c>
    </row>
    <row r="15" spans="1:5" ht="19.5" customHeight="1">
      <c r="A15" s="221" t="s">
        <v>708</v>
      </c>
      <c r="B15" s="245">
        <v>2</v>
      </c>
      <c r="C15" s="248">
        <v>1.8</v>
      </c>
      <c r="D15" s="248">
        <v>899.1</v>
      </c>
      <c r="E15" s="225" t="s">
        <v>709</v>
      </c>
    </row>
    <row r="16" spans="1:5" ht="19.5" customHeight="1">
      <c r="A16" s="221" t="s">
        <v>710</v>
      </c>
      <c r="B16" s="245">
        <v>758.6</v>
      </c>
      <c r="C16" s="248">
        <v>1241.7</v>
      </c>
      <c r="D16" s="248">
        <v>1636.8</v>
      </c>
      <c r="E16" s="225" t="s">
        <v>711</v>
      </c>
    </row>
    <row r="17" spans="1:5" ht="19.5" customHeight="1">
      <c r="A17" s="221" t="s">
        <v>712</v>
      </c>
      <c r="B17" s="245">
        <v>1045.5999999999999</v>
      </c>
      <c r="C17" s="248">
        <v>1420.5</v>
      </c>
      <c r="D17" s="248">
        <v>1358.5</v>
      </c>
      <c r="E17" s="225" t="s">
        <v>713</v>
      </c>
    </row>
    <row r="18" spans="1:5" ht="19.5" customHeight="1">
      <c r="A18" s="221" t="s">
        <v>714</v>
      </c>
      <c r="B18" s="245">
        <v>219.7</v>
      </c>
      <c r="C18" s="248">
        <v>327</v>
      </c>
      <c r="D18" s="248">
        <v>1488.4</v>
      </c>
      <c r="E18" s="225" t="s">
        <v>715</v>
      </c>
    </row>
    <row r="19" spans="1:5" ht="19.5" customHeight="1">
      <c r="A19" s="221" t="s">
        <v>716</v>
      </c>
      <c r="B19" s="245">
        <v>40.1</v>
      </c>
      <c r="C19" s="248">
        <v>26</v>
      </c>
      <c r="D19" s="248">
        <v>648.1</v>
      </c>
      <c r="E19" s="225" t="s">
        <v>717</v>
      </c>
    </row>
    <row r="20" spans="1:5" ht="19.5" customHeight="1">
      <c r="A20" s="221" t="s">
        <v>718</v>
      </c>
      <c r="B20" s="245">
        <v>1061.5999999999999</v>
      </c>
      <c r="C20" s="248">
        <v>2182</v>
      </c>
      <c r="D20" s="248">
        <v>2055.5</v>
      </c>
      <c r="E20" s="225" t="s">
        <v>719</v>
      </c>
    </row>
    <row r="21" spans="1:5" ht="19.5" customHeight="1">
      <c r="A21" s="221" t="s">
        <v>720</v>
      </c>
      <c r="B21" s="245">
        <v>30.1</v>
      </c>
      <c r="C21" s="248">
        <v>27.2</v>
      </c>
      <c r="D21" s="248">
        <v>904.1</v>
      </c>
      <c r="E21" s="225" t="s">
        <v>721</v>
      </c>
    </row>
    <row r="22" spans="1:5" ht="19.5" customHeight="1">
      <c r="A22" s="221" t="s">
        <v>722</v>
      </c>
      <c r="B22" s="245">
        <v>76.599999999999994</v>
      </c>
      <c r="C22" s="248">
        <v>75.400000000000006</v>
      </c>
      <c r="D22" s="248">
        <v>984.7</v>
      </c>
      <c r="E22" s="225" t="s">
        <v>723</v>
      </c>
    </row>
    <row r="23" spans="1:5" ht="19.5" customHeight="1">
      <c r="A23" s="221" t="s">
        <v>724</v>
      </c>
      <c r="B23" s="245">
        <v>310.60000000000002</v>
      </c>
      <c r="C23" s="248">
        <v>498</v>
      </c>
      <c r="D23" s="248">
        <v>1603</v>
      </c>
      <c r="E23" s="225" t="s">
        <v>725</v>
      </c>
    </row>
    <row r="24" spans="1:5" ht="19.5" customHeight="1">
      <c r="A24" s="221" t="s">
        <v>726</v>
      </c>
      <c r="B24" s="245">
        <v>1270.9000000000001</v>
      </c>
      <c r="C24" s="248">
        <v>1961.2</v>
      </c>
      <c r="D24" s="248">
        <v>1543.2</v>
      </c>
      <c r="E24" s="225" t="s">
        <v>727</v>
      </c>
    </row>
    <row r="25" spans="1:5" ht="19.5" customHeight="1">
      <c r="A25" s="221" t="s">
        <v>728</v>
      </c>
      <c r="B25" s="245">
        <v>606.20000000000005</v>
      </c>
      <c r="C25" s="248">
        <v>1256.2</v>
      </c>
      <c r="D25" s="248">
        <v>2072.1</v>
      </c>
      <c r="E25" s="225" t="s">
        <v>729</v>
      </c>
    </row>
    <row r="26" spans="1:5" ht="19.5" customHeight="1">
      <c r="A26" s="221" t="s">
        <v>730</v>
      </c>
      <c r="B26" s="248">
        <v>249.2</v>
      </c>
      <c r="C26" s="248">
        <v>415.5</v>
      </c>
      <c r="D26" s="248">
        <v>1667.1</v>
      </c>
      <c r="E26" s="225" t="s">
        <v>731</v>
      </c>
    </row>
    <row r="27" spans="1:5" ht="19.5" customHeight="1">
      <c r="A27" s="221" t="s">
        <v>732</v>
      </c>
      <c r="B27" s="245">
        <v>221.7</v>
      </c>
      <c r="C27" s="248">
        <v>274</v>
      </c>
      <c r="D27" s="248">
        <v>1236.4000000000001</v>
      </c>
      <c r="E27" s="225" t="s">
        <v>733</v>
      </c>
    </row>
    <row r="28" spans="1:5" ht="19.5" customHeight="1">
      <c r="A28" s="221" t="s">
        <v>734</v>
      </c>
      <c r="B28" s="245">
        <v>9.5</v>
      </c>
      <c r="C28" s="248">
        <v>7.6</v>
      </c>
      <c r="D28" s="248">
        <v>798.8</v>
      </c>
      <c r="E28" s="225" t="s">
        <v>735</v>
      </c>
    </row>
    <row r="29" spans="1:5" ht="19.5" customHeight="1">
      <c r="A29" s="221" t="s">
        <v>736</v>
      </c>
      <c r="B29" s="245">
        <v>694.8</v>
      </c>
      <c r="C29" s="248">
        <v>1404.3</v>
      </c>
      <c r="D29" s="248">
        <v>2021.2</v>
      </c>
      <c r="E29" s="225" t="s">
        <v>737</v>
      </c>
    </row>
    <row r="30" spans="1:5" ht="19.5" customHeight="1">
      <c r="A30" s="221" t="s">
        <v>738</v>
      </c>
      <c r="B30" s="245">
        <v>756</v>
      </c>
      <c r="C30" s="248">
        <v>1424.1</v>
      </c>
      <c r="D30" s="248">
        <v>1883.6</v>
      </c>
      <c r="E30" s="225" t="s">
        <v>739</v>
      </c>
    </row>
    <row r="31" spans="1:5" ht="19.5" customHeight="1">
      <c r="A31" s="221" t="s">
        <v>740</v>
      </c>
      <c r="B31" s="245">
        <v>360.4</v>
      </c>
      <c r="C31" s="248">
        <v>601</v>
      </c>
      <c r="D31" s="248">
        <v>1667.9</v>
      </c>
      <c r="E31" s="225" t="s">
        <v>741</v>
      </c>
    </row>
    <row r="32" spans="1:5" ht="19.5" customHeight="1">
      <c r="A32" s="221" t="s">
        <v>742</v>
      </c>
      <c r="B32" s="245">
        <v>875.5</v>
      </c>
      <c r="C32" s="248">
        <v>1057.3</v>
      </c>
      <c r="D32" s="248">
        <v>1207.7</v>
      </c>
      <c r="E32" s="225" t="s">
        <v>743</v>
      </c>
    </row>
    <row r="33" spans="1:6" ht="19.5" customHeight="1">
      <c r="A33" s="293" t="s">
        <v>1399</v>
      </c>
      <c r="B33" s="311" t="s">
        <v>694</v>
      </c>
      <c r="C33" s="274" t="s">
        <v>949</v>
      </c>
      <c r="D33" s="274" t="s">
        <v>694</v>
      </c>
      <c r="E33" s="225" t="s">
        <v>1400</v>
      </c>
    </row>
    <row r="34" spans="1:6" ht="19.5" customHeight="1">
      <c r="A34" s="221" t="s">
        <v>746</v>
      </c>
      <c r="B34" s="274" t="s">
        <v>559</v>
      </c>
      <c r="C34" s="274" t="s">
        <v>559</v>
      </c>
      <c r="D34" s="274" t="s">
        <v>559</v>
      </c>
      <c r="E34" s="225" t="s">
        <v>747</v>
      </c>
    </row>
    <row r="35" spans="1:6" ht="7.5" customHeight="1">
      <c r="A35" s="221"/>
    </row>
    <row r="36" spans="1:6" ht="14.25" customHeight="1">
      <c r="A36" s="702" t="s">
        <v>1617</v>
      </c>
      <c r="B36" s="722"/>
      <c r="C36" s="722"/>
      <c r="D36" s="722"/>
      <c r="E36" s="722"/>
      <c r="F36" s="300"/>
    </row>
  </sheetData>
  <mergeCells count="7">
    <mergeCell ref="A36:E36"/>
    <mergeCell ref="A1:E1"/>
    <mergeCell ref="A2:E2"/>
    <mergeCell ref="A3:E3"/>
    <mergeCell ref="A4:A5"/>
    <mergeCell ref="E4:E5"/>
    <mergeCell ref="A6:E6"/>
  </mergeCells>
  <pageMargins left="0.59055118110236227" right="0.59055118110236227" top="0.78740157480314965" bottom="0.78740157480314965" header="0.31496062992125984" footer="0.31496062992125984"/>
  <pageSetup paperSize="9" scale="95" orientation="portrait" r:id="rId1"/>
  <headerFooter>
    <oddFooter>&amp;C&amp;11 101</oddFooter>
  </headerFooter>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zoomScaleNormal="100" workbookViewId="0">
      <selection activeCell="D14" sqref="D14:E14"/>
    </sheetView>
  </sheetViews>
  <sheetFormatPr defaultColWidth="9.33203125" defaultRowHeight="12"/>
  <cols>
    <col min="1" max="1" width="24.1640625" customWidth="1"/>
    <col min="2" max="2" width="22.83203125" customWidth="1"/>
    <col min="3" max="3" width="14.6640625" customWidth="1"/>
    <col min="4" max="4" width="18.83203125" customWidth="1"/>
    <col min="5" max="5" width="20.5" customWidth="1"/>
    <col min="6" max="6" width="24.1640625" customWidth="1"/>
  </cols>
  <sheetData>
    <row r="1" spans="1:6" ht="19.7" customHeight="1">
      <c r="A1" s="593" t="s">
        <v>2211</v>
      </c>
      <c r="B1" s="593"/>
      <c r="C1" s="593"/>
      <c r="D1" s="593"/>
      <c r="E1" s="593"/>
      <c r="F1" s="593"/>
    </row>
    <row r="2" spans="1:6" ht="19.7" customHeight="1">
      <c r="A2" s="754" t="s">
        <v>1651</v>
      </c>
      <c r="B2" s="754"/>
      <c r="C2" s="754"/>
      <c r="D2" s="754"/>
      <c r="E2" s="754"/>
      <c r="F2" s="754"/>
    </row>
    <row r="3" spans="1:6" ht="19.7" customHeight="1">
      <c r="A3" s="350"/>
      <c r="B3" s="734"/>
      <c r="C3" s="734"/>
      <c r="D3" s="734"/>
      <c r="E3" s="734"/>
      <c r="F3" s="302" t="s">
        <v>1571</v>
      </c>
    </row>
    <row r="4" spans="1:6" ht="19.7" customHeight="1">
      <c r="A4" s="715"/>
      <c r="B4" s="711" t="s">
        <v>1652</v>
      </c>
      <c r="C4" s="759" t="s">
        <v>966</v>
      </c>
      <c r="D4" s="789"/>
      <c r="E4" s="790" t="s">
        <v>1653</v>
      </c>
      <c r="F4" s="792"/>
    </row>
    <row r="5" spans="1:6" ht="19.7" customHeight="1">
      <c r="A5" s="788"/>
      <c r="B5" s="712"/>
      <c r="C5" s="761" t="s">
        <v>688</v>
      </c>
      <c r="D5" s="795"/>
      <c r="E5" s="791"/>
      <c r="F5" s="793"/>
    </row>
    <row r="6" spans="1:6" ht="23.25" customHeight="1">
      <c r="A6" s="788"/>
      <c r="B6" s="712"/>
      <c r="C6" s="305" t="s">
        <v>1654</v>
      </c>
      <c r="D6" s="307" t="s">
        <v>1655</v>
      </c>
      <c r="E6" s="786" t="s">
        <v>1594</v>
      </c>
      <c r="F6" s="793"/>
    </row>
    <row r="7" spans="1:6" ht="47.25" customHeight="1">
      <c r="A7" s="706"/>
      <c r="B7" s="308" t="s">
        <v>1656</v>
      </c>
      <c r="C7" s="429" t="s">
        <v>1657</v>
      </c>
      <c r="D7" s="429" t="s">
        <v>1658</v>
      </c>
      <c r="E7" s="787"/>
      <c r="F7" s="794"/>
    </row>
    <row r="8" spans="1:6" ht="6" customHeight="1">
      <c r="A8" s="709"/>
      <c r="B8" s="709"/>
      <c r="C8" s="709"/>
      <c r="D8" s="709"/>
      <c r="E8" s="709"/>
      <c r="F8" s="709"/>
    </row>
    <row r="9" spans="1:6" ht="19.7" customHeight="1">
      <c r="A9" s="218" t="s">
        <v>691</v>
      </c>
      <c r="B9" s="252">
        <v>4992</v>
      </c>
      <c r="C9" s="252">
        <v>3530.6</v>
      </c>
      <c r="D9" s="252">
        <v>1461.4</v>
      </c>
      <c r="E9" s="252">
        <v>8075.6</v>
      </c>
      <c r="F9" s="220" t="s">
        <v>692</v>
      </c>
    </row>
    <row r="10" spans="1:6" ht="36.75" customHeight="1">
      <c r="A10" s="221" t="s">
        <v>693</v>
      </c>
      <c r="B10" s="274" t="s">
        <v>559</v>
      </c>
      <c r="C10" s="274" t="s">
        <v>559</v>
      </c>
      <c r="D10" s="274" t="s">
        <v>559</v>
      </c>
      <c r="E10" s="274" t="s">
        <v>559</v>
      </c>
      <c r="F10" s="224" t="s">
        <v>695</v>
      </c>
    </row>
    <row r="11" spans="1:6" ht="19.7" customHeight="1">
      <c r="A11" s="221" t="s">
        <v>696</v>
      </c>
      <c r="B11" s="249">
        <v>142.30000000000001</v>
      </c>
      <c r="C11" s="249">
        <v>11.8</v>
      </c>
      <c r="D11" s="249">
        <v>130.5</v>
      </c>
      <c r="E11" s="249">
        <v>442.4</v>
      </c>
      <c r="F11" s="225" t="s">
        <v>697</v>
      </c>
    </row>
    <row r="12" spans="1:6" ht="19.7" customHeight="1">
      <c r="A12" s="221" t="s">
        <v>698</v>
      </c>
      <c r="B12" s="255">
        <v>366</v>
      </c>
      <c r="C12" s="249">
        <v>247.2</v>
      </c>
      <c r="D12" s="249">
        <v>118.8</v>
      </c>
      <c r="E12" s="249">
        <v>406.8</v>
      </c>
      <c r="F12" s="225" t="s">
        <v>699</v>
      </c>
    </row>
    <row r="13" spans="1:6" ht="19.7" customHeight="1">
      <c r="A13" s="221" t="s">
        <v>700</v>
      </c>
      <c r="B13" s="255">
        <v>2.0999999999999996</v>
      </c>
      <c r="C13" s="249">
        <v>1.4</v>
      </c>
      <c r="D13" s="249">
        <v>0.7</v>
      </c>
      <c r="E13" s="249">
        <v>60</v>
      </c>
      <c r="F13" s="225" t="s">
        <v>701</v>
      </c>
    </row>
    <row r="14" spans="1:6" ht="19.7" customHeight="1">
      <c r="A14" s="221" t="s">
        <v>702</v>
      </c>
      <c r="B14" s="255">
        <v>0.7</v>
      </c>
      <c r="C14" s="249">
        <v>0.7</v>
      </c>
      <c r="D14" s="270">
        <v>0</v>
      </c>
      <c r="E14" s="249">
        <v>15.8</v>
      </c>
      <c r="F14" s="225" t="s">
        <v>703</v>
      </c>
    </row>
    <row r="15" spans="1:6" ht="19.7" customHeight="1">
      <c r="A15" s="221" t="s">
        <v>704</v>
      </c>
      <c r="B15" s="248">
        <v>822.7</v>
      </c>
      <c r="C15" s="249">
        <v>564.1</v>
      </c>
      <c r="D15" s="249">
        <v>258.60000000000002</v>
      </c>
      <c r="E15" s="249">
        <v>1379.8</v>
      </c>
      <c r="F15" s="225" t="s">
        <v>705</v>
      </c>
    </row>
    <row r="16" spans="1:6" ht="19.7" customHeight="1">
      <c r="A16" s="221" t="s">
        <v>706</v>
      </c>
      <c r="B16" s="248">
        <v>373.3</v>
      </c>
      <c r="C16" s="249">
        <v>255.3</v>
      </c>
      <c r="D16" s="249">
        <v>118</v>
      </c>
      <c r="E16" s="249">
        <v>466.6</v>
      </c>
      <c r="F16" s="225" t="s">
        <v>707</v>
      </c>
    </row>
    <row r="17" spans="1:6" ht="19.7" customHeight="1">
      <c r="A17" s="221" t="s">
        <v>708</v>
      </c>
      <c r="B17" s="270" t="s">
        <v>949</v>
      </c>
      <c r="C17" s="270" t="s">
        <v>949</v>
      </c>
      <c r="D17" s="270" t="s">
        <v>949</v>
      </c>
      <c r="E17" s="249">
        <v>2</v>
      </c>
      <c r="F17" s="225" t="s">
        <v>709</v>
      </c>
    </row>
    <row r="18" spans="1:6" ht="19.7" customHeight="1">
      <c r="A18" s="221" t="s">
        <v>710</v>
      </c>
      <c r="B18" s="248">
        <v>385.7</v>
      </c>
      <c r="C18" s="249">
        <v>334.4</v>
      </c>
      <c r="D18" s="249">
        <v>51.3</v>
      </c>
      <c r="E18" s="249">
        <v>372.9</v>
      </c>
      <c r="F18" s="225" t="s">
        <v>711</v>
      </c>
    </row>
    <row r="19" spans="1:6" ht="19.7" customHeight="1">
      <c r="A19" s="221" t="s">
        <v>712</v>
      </c>
      <c r="B19" s="248">
        <v>353.59999999999997</v>
      </c>
      <c r="C19" s="249">
        <v>301.2</v>
      </c>
      <c r="D19" s="249">
        <v>52.4</v>
      </c>
      <c r="E19" s="249">
        <v>692</v>
      </c>
      <c r="F19" s="225" t="s">
        <v>713</v>
      </c>
    </row>
    <row r="20" spans="1:6" ht="19.7" customHeight="1">
      <c r="A20" s="221" t="s">
        <v>714</v>
      </c>
      <c r="B20" s="248">
        <v>29.3</v>
      </c>
      <c r="C20" s="249">
        <v>3.2</v>
      </c>
      <c r="D20" s="249">
        <v>26.1</v>
      </c>
      <c r="E20" s="249">
        <v>190.4</v>
      </c>
      <c r="F20" s="225" t="s">
        <v>715</v>
      </c>
    </row>
    <row r="21" spans="1:6" ht="19.7" customHeight="1">
      <c r="A21" s="221" t="s">
        <v>716</v>
      </c>
      <c r="B21" s="248">
        <v>14.9</v>
      </c>
      <c r="C21" s="249">
        <v>14.8</v>
      </c>
      <c r="D21" s="249">
        <v>0.1</v>
      </c>
      <c r="E21" s="249">
        <v>25.2</v>
      </c>
      <c r="F21" s="225" t="s">
        <v>717</v>
      </c>
    </row>
    <row r="22" spans="1:6" ht="19.7" customHeight="1">
      <c r="A22" s="221" t="s">
        <v>718</v>
      </c>
      <c r="B22" s="248">
        <v>371.4</v>
      </c>
      <c r="C22" s="249">
        <v>250.1</v>
      </c>
      <c r="D22" s="249">
        <v>121.3</v>
      </c>
      <c r="E22" s="249">
        <v>690.2</v>
      </c>
      <c r="F22" s="225" t="s">
        <v>719</v>
      </c>
    </row>
    <row r="23" spans="1:6" ht="19.7" customHeight="1">
      <c r="A23" s="221" t="s">
        <v>720</v>
      </c>
      <c r="B23" s="255">
        <v>0.89999999999999991</v>
      </c>
      <c r="C23" s="249">
        <v>0.6</v>
      </c>
      <c r="D23" s="249">
        <v>0.3</v>
      </c>
      <c r="E23" s="249">
        <v>29.2</v>
      </c>
      <c r="F23" s="225" t="s">
        <v>721</v>
      </c>
    </row>
    <row r="24" spans="1:6" ht="19.7" customHeight="1">
      <c r="A24" s="221" t="s">
        <v>722</v>
      </c>
      <c r="B24" s="248">
        <v>2.7</v>
      </c>
      <c r="C24" s="249">
        <v>0.5</v>
      </c>
      <c r="D24" s="249">
        <v>2.2000000000000002</v>
      </c>
      <c r="E24" s="249">
        <v>73.900000000000006</v>
      </c>
      <c r="F24" s="225" t="s">
        <v>723</v>
      </c>
    </row>
    <row r="25" spans="1:6" ht="19.7" customHeight="1">
      <c r="A25" s="221" t="s">
        <v>724</v>
      </c>
      <c r="B25" s="248">
        <v>133.6</v>
      </c>
      <c r="C25" s="249">
        <v>103.8</v>
      </c>
      <c r="D25" s="249">
        <v>29.8</v>
      </c>
      <c r="E25" s="249">
        <v>177</v>
      </c>
      <c r="F25" s="225" t="s">
        <v>725</v>
      </c>
    </row>
    <row r="26" spans="1:6" ht="19.7" customHeight="1">
      <c r="A26" s="221" t="s">
        <v>726</v>
      </c>
      <c r="B26" s="248">
        <v>637.79999999999995</v>
      </c>
      <c r="C26" s="249">
        <v>544</v>
      </c>
      <c r="D26" s="249">
        <v>93.8</v>
      </c>
      <c r="E26" s="249">
        <v>633.1</v>
      </c>
      <c r="F26" s="225" t="s">
        <v>727</v>
      </c>
    </row>
    <row r="27" spans="1:6" ht="19.7" customHeight="1">
      <c r="A27" s="221" t="s">
        <v>728</v>
      </c>
      <c r="B27" s="248">
        <v>232</v>
      </c>
      <c r="C27" s="249">
        <v>123.2</v>
      </c>
      <c r="D27" s="249">
        <v>108.8</v>
      </c>
      <c r="E27" s="249">
        <v>374.2</v>
      </c>
      <c r="F27" s="225" t="s">
        <v>729</v>
      </c>
    </row>
    <row r="28" spans="1:6" ht="19.7" customHeight="1">
      <c r="A28" s="221" t="s">
        <v>730</v>
      </c>
      <c r="B28" s="248">
        <v>54.2</v>
      </c>
      <c r="C28" s="249">
        <v>13.5</v>
      </c>
      <c r="D28" s="249">
        <v>40.700000000000003</v>
      </c>
      <c r="E28" s="249">
        <v>195</v>
      </c>
      <c r="F28" s="225" t="s">
        <v>731</v>
      </c>
    </row>
    <row r="29" spans="1:6" ht="19.7" customHeight="1">
      <c r="A29" s="221" t="s">
        <v>732</v>
      </c>
      <c r="B29" s="248">
        <v>44.400000000000006</v>
      </c>
      <c r="C29" s="249">
        <v>27.8</v>
      </c>
      <c r="D29" s="249">
        <v>16.600000000000001</v>
      </c>
      <c r="E29" s="249">
        <v>177.3</v>
      </c>
      <c r="F29" s="225" t="s">
        <v>733</v>
      </c>
    </row>
    <row r="30" spans="1:6" ht="19.7" customHeight="1">
      <c r="A30" s="221" t="s">
        <v>734</v>
      </c>
      <c r="B30" s="248">
        <v>0.2</v>
      </c>
      <c r="C30" s="248">
        <v>0.2</v>
      </c>
      <c r="D30" s="249">
        <v>0</v>
      </c>
      <c r="E30" s="249">
        <v>9.3000000000000007</v>
      </c>
      <c r="F30" s="225" t="s">
        <v>735</v>
      </c>
    </row>
    <row r="31" spans="1:6" ht="19.7" customHeight="1">
      <c r="A31" s="221" t="s">
        <v>736</v>
      </c>
      <c r="B31" s="248">
        <v>196.6</v>
      </c>
      <c r="C31" s="249">
        <v>113.8</v>
      </c>
      <c r="D31" s="249">
        <v>82.8</v>
      </c>
      <c r="E31" s="249">
        <v>498.2</v>
      </c>
      <c r="F31" s="225" t="s">
        <v>737</v>
      </c>
    </row>
    <row r="32" spans="1:6" ht="19.7" customHeight="1">
      <c r="A32" s="221" t="s">
        <v>738</v>
      </c>
      <c r="B32" s="248">
        <v>245.10000000000002</v>
      </c>
      <c r="C32" s="249">
        <v>160.4</v>
      </c>
      <c r="D32" s="249">
        <v>84.7</v>
      </c>
      <c r="E32" s="249">
        <v>510.9</v>
      </c>
      <c r="F32" s="225" t="s">
        <v>739</v>
      </c>
    </row>
    <row r="33" spans="1:7" ht="19.7" customHeight="1">
      <c r="A33" s="221" t="s">
        <v>740</v>
      </c>
      <c r="B33" s="248">
        <v>110.6</v>
      </c>
      <c r="C33" s="249">
        <v>74.099999999999994</v>
      </c>
      <c r="D33" s="249">
        <v>36.5</v>
      </c>
      <c r="E33" s="249">
        <v>249.8</v>
      </c>
      <c r="F33" s="225" t="s">
        <v>741</v>
      </c>
    </row>
    <row r="34" spans="1:7" ht="19.7" customHeight="1">
      <c r="A34" s="221" t="s">
        <v>742</v>
      </c>
      <c r="B34" s="248">
        <v>471.9</v>
      </c>
      <c r="C34" s="249">
        <v>384.4</v>
      </c>
      <c r="D34" s="249">
        <v>87.5</v>
      </c>
      <c r="E34" s="249">
        <v>403.6</v>
      </c>
      <c r="F34" s="225" t="s">
        <v>743</v>
      </c>
    </row>
    <row r="35" spans="1:7" ht="19.7" customHeight="1">
      <c r="A35" s="293" t="s">
        <v>1399</v>
      </c>
      <c r="B35" s="433" t="s">
        <v>949</v>
      </c>
      <c r="C35" s="433" t="s">
        <v>949</v>
      </c>
      <c r="D35" s="433" t="s">
        <v>949</v>
      </c>
      <c r="E35" s="433" t="s">
        <v>949</v>
      </c>
      <c r="F35" s="225" t="s">
        <v>1400</v>
      </c>
    </row>
    <row r="36" spans="1:7" ht="19.7" customHeight="1">
      <c r="A36" s="221" t="s">
        <v>746</v>
      </c>
      <c r="B36" s="322" t="s">
        <v>559</v>
      </c>
      <c r="C36" s="322" t="s">
        <v>559</v>
      </c>
      <c r="D36" s="322" t="s">
        <v>559</v>
      </c>
      <c r="E36" s="322" t="s">
        <v>559</v>
      </c>
      <c r="F36" s="225" t="s">
        <v>747</v>
      </c>
    </row>
    <row r="37" spans="1:7" ht="5.25" customHeight="1">
      <c r="A37" s="221"/>
    </row>
    <row r="38" spans="1:7" ht="17.25" customHeight="1">
      <c r="A38" s="702" t="s">
        <v>1580</v>
      </c>
      <c r="B38" s="702"/>
      <c r="C38" s="702"/>
      <c r="D38" s="702"/>
      <c r="E38" s="702"/>
      <c r="F38" s="702"/>
      <c r="G38" s="301"/>
    </row>
  </sheetData>
  <mergeCells count="13">
    <mergeCell ref="E6:E7"/>
    <mergeCell ref="A8:F8"/>
    <mergeCell ref="A38:F38"/>
    <mergeCell ref="A1:F1"/>
    <mergeCell ref="A2:F2"/>
    <mergeCell ref="B3:C3"/>
    <mergeCell ref="D3:E3"/>
    <mergeCell ref="A4:A7"/>
    <mergeCell ref="B4:B6"/>
    <mergeCell ref="C4:D4"/>
    <mergeCell ref="E4:E5"/>
    <mergeCell ref="F4:F7"/>
    <mergeCell ref="C5:D5"/>
  </mergeCells>
  <pageMargins left="0.35433070866141736" right="0.35433070866141736" top="0.78740157480314965" bottom="0.78740157480314965" header="0.31496062992125984" footer="0.31496062992125984"/>
  <pageSetup paperSize="9" scale="95" orientation="portrait" r:id="rId1"/>
  <headerFooter>
    <oddFooter>&amp;C&amp;11 102</oddFooter>
  </headerFooter>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zoomScaleNormal="100" workbookViewId="0">
      <selection sqref="A1:L1"/>
    </sheetView>
  </sheetViews>
  <sheetFormatPr defaultColWidth="13.83203125" defaultRowHeight="12"/>
  <cols>
    <col min="1" max="1" width="22.83203125" customWidth="1"/>
    <col min="2" max="11" width="8.5" customWidth="1"/>
    <col min="12" max="12" width="23.5" customWidth="1"/>
  </cols>
  <sheetData>
    <row r="1" spans="1:13" ht="19.7" customHeight="1">
      <c r="A1" s="593" t="s">
        <v>1659</v>
      </c>
      <c r="B1" s="593"/>
      <c r="C1" s="593"/>
      <c r="D1" s="593"/>
      <c r="E1" s="593"/>
      <c r="F1" s="593"/>
      <c r="G1" s="593"/>
      <c r="H1" s="593"/>
      <c r="I1" s="593"/>
      <c r="J1" s="593"/>
      <c r="K1" s="593"/>
      <c r="L1" s="593"/>
    </row>
    <row r="2" spans="1:13" ht="19.7" customHeight="1">
      <c r="A2" s="594" t="s">
        <v>1660</v>
      </c>
      <c r="B2" s="594"/>
      <c r="C2" s="594"/>
      <c r="D2" s="594"/>
      <c r="E2" s="594"/>
      <c r="F2" s="594"/>
      <c r="G2" s="594"/>
      <c r="H2" s="594"/>
      <c r="I2" s="594"/>
      <c r="J2" s="594"/>
      <c r="K2" s="594"/>
      <c r="L2" s="594"/>
    </row>
    <row r="3" spans="1:13" ht="19.7" customHeight="1">
      <c r="A3" s="734"/>
      <c r="B3" s="734"/>
      <c r="C3" s="734"/>
      <c r="D3" s="734"/>
      <c r="E3" s="734"/>
      <c r="F3" s="734"/>
      <c r="G3" s="734"/>
      <c r="L3" s="302" t="s">
        <v>1661</v>
      </c>
    </row>
    <row r="4" spans="1:13" ht="19.7" customHeight="1">
      <c r="A4" s="756"/>
      <c r="B4" s="796" t="s">
        <v>1662</v>
      </c>
      <c r="C4" s="797"/>
      <c r="D4" s="797"/>
      <c r="E4" s="797"/>
      <c r="F4" s="435"/>
      <c r="G4" s="796" t="s">
        <v>1663</v>
      </c>
      <c r="H4" s="797"/>
      <c r="I4" s="797"/>
      <c r="J4" s="797"/>
      <c r="K4" s="798"/>
      <c r="L4" s="709"/>
    </row>
    <row r="5" spans="1:13" ht="19.7" customHeight="1">
      <c r="A5" s="757"/>
      <c r="B5" s="799" t="s">
        <v>1664</v>
      </c>
      <c r="C5" s="800"/>
      <c r="D5" s="800"/>
      <c r="E5" s="800"/>
      <c r="F5" s="436"/>
      <c r="G5" s="799" t="s">
        <v>1665</v>
      </c>
      <c r="H5" s="800"/>
      <c r="I5" s="800"/>
      <c r="J5" s="800"/>
      <c r="K5" s="801"/>
      <c r="L5" s="592"/>
    </row>
    <row r="6" spans="1:13" ht="19.7" customHeight="1">
      <c r="A6" s="758"/>
      <c r="B6" s="437">
        <v>2010</v>
      </c>
      <c r="C6" s="243">
        <v>2015</v>
      </c>
      <c r="D6" s="434">
        <v>2020</v>
      </c>
      <c r="E6" s="434">
        <v>2021</v>
      </c>
      <c r="F6" s="434">
        <v>2022</v>
      </c>
      <c r="G6" s="437">
        <v>2010</v>
      </c>
      <c r="H6" s="243">
        <v>2015</v>
      </c>
      <c r="I6" s="434">
        <v>2020</v>
      </c>
      <c r="J6" s="434">
        <v>2021</v>
      </c>
      <c r="K6" s="243">
        <v>2022</v>
      </c>
      <c r="L6" s="710"/>
    </row>
    <row r="7" spans="1:13" ht="6" customHeight="1">
      <c r="A7" s="709"/>
      <c r="B7" s="709"/>
      <c r="C7" s="709"/>
      <c r="D7" s="709"/>
      <c r="E7" s="709"/>
      <c r="F7" s="709"/>
      <c r="G7" s="709"/>
      <c r="H7" s="709"/>
      <c r="I7" s="709"/>
      <c r="J7" s="709"/>
      <c r="K7" s="709"/>
      <c r="L7" s="709"/>
    </row>
    <row r="8" spans="1:13" ht="24" customHeight="1">
      <c r="A8" s="218" t="s">
        <v>691</v>
      </c>
      <c r="B8" s="303">
        <v>68401</v>
      </c>
      <c r="C8" s="303">
        <v>31595</v>
      </c>
      <c r="D8" s="312">
        <v>85607</v>
      </c>
      <c r="E8" s="326">
        <v>78371</v>
      </c>
      <c r="F8" s="326">
        <v>85607</v>
      </c>
      <c r="G8" s="303">
        <v>13515</v>
      </c>
      <c r="H8" s="326">
        <v>14435</v>
      </c>
      <c r="I8" s="303">
        <v>9051</v>
      </c>
      <c r="J8" s="283">
        <v>2152</v>
      </c>
      <c r="K8" s="283">
        <v>9051</v>
      </c>
      <c r="L8" s="220" t="s">
        <v>692</v>
      </c>
      <c r="M8" s="438"/>
    </row>
    <row r="9" spans="1:13" ht="36.75" customHeight="1">
      <c r="A9" s="221" t="s">
        <v>693</v>
      </c>
      <c r="B9" s="322">
        <v>3368</v>
      </c>
      <c r="C9" s="322" t="s">
        <v>559</v>
      </c>
      <c r="D9" s="322" t="s">
        <v>559</v>
      </c>
      <c r="E9" s="322" t="s">
        <v>559</v>
      </c>
      <c r="F9" s="322" t="s">
        <v>559</v>
      </c>
      <c r="G9" s="322" t="s">
        <v>25</v>
      </c>
      <c r="H9" s="322" t="s">
        <v>559</v>
      </c>
      <c r="I9" s="322" t="s">
        <v>559</v>
      </c>
      <c r="J9" s="322" t="s">
        <v>559</v>
      </c>
      <c r="K9" s="322" t="s">
        <v>559</v>
      </c>
      <c r="L9" s="224" t="s">
        <v>695</v>
      </c>
    </row>
    <row r="10" spans="1:13" ht="24" customHeight="1">
      <c r="A10" s="221" t="s">
        <v>696</v>
      </c>
      <c r="B10" s="226">
        <v>254</v>
      </c>
      <c r="C10" s="226">
        <v>739</v>
      </c>
      <c r="D10" s="226">
        <v>5959</v>
      </c>
      <c r="E10" s="322">
        <v>5151</v>
      </c>
      <c r="F10" s="322">
        <v>5959</v>
      </c>
      <c r="G10" s="226">
        <v>744</v>
      </c>
      <c r="H10" s="226">
        <v>15</v>
      </c>
      <c r="I10" s="344">
        <v>25</v>
      </c>
      <c r="J10" s="322">
        <v>20</v>
      </c>
      <c r="K10" s="322">
        <v>25</v>
      </c>
      <c r="L10" s="225" t="s">
        <v>697</v>
      </c>
    </row>
    <row r="11" spans="1:13" ht="24" customHeight="1">
      <c r="A11" s="221" t="s">
        <v>698</v>
      </c>
      <c r="B11" s="322">
        <v>2179</v>
      </c>
      <c r="C11" s="226">
        <v>1314</v>
      </c>
      <c r="D11" s="226">
        <v>8343</v>
      </c>
      <c r="E11" s="322">
        <v>10538</v>
      </c>
      <c r="F11" s="322">
        <v>8343</v>
      </c>
      <c r="G11" s="322" t="s">
        <v>25</v>
      </c>
      <c r="H11" s="226">
        <v>2</v>
      </c>
      <c r="I11" s="226" t="s">
        <v>25</v>
      </c>
      <c r="J11" s="322" t="s">
        <v>25</v>
      </c>
      <c r="K11" s="322" t="s">
        <v>25</v>
      </c>
      <c r="L11" s="225" t="s">
        <v>699</v>
      </c>
    </row>
    <row r="12" spans="1:13" ht="24" customHeight="1">
      <c r="A12" s="221" t="s">
        <v>700</v>
      </c>
      <c r="B12" s="322">
        <v>3109</v>
      </c>
      <c r="C12" s="226">
        <v>2542</v>
      </c>
      <c r="D12" s="226">
        <v>4010</v>
      </c>
      <c r="E12" s="322">
        <v>3885</v>
      </c>
      <c r="F12" s="322">
        <v>4010</v>
      </c>
      <c r="G12" s="322">
        <v>3</v>
      </c>
      <c r="H12" s="226" t="s">
        <v>25</v>
      </c>
      <c r="I12" s="226" t="s">
        <v>25</v>
      </c>
      <c r="J12" s="322" t="s">
        <v>25</v>
      </c>
      <c r="K12" s="322" t="s">
        <v>25</v>
      </c>
      <c r="L12" s="225" t="s">
        <v>701</v>
      </c>
    </row>
    <row r="13" spans="1:13" ht="24" customHeight="1">
      <c r="A13" s="221" t="s">
        <v>702</v>
      </c>
      <c r="B13" s="322">
        <v>1199</v>
      </c>
      <c r="C13" s="226" t="s">
        <v>25</v>
      </c>
      <c r="D13" s="226">
        <v>305</v>
      </c>
      <c r="E13" s="322">
        <v>26</v>
      </c>
      <c r="F13" s="322">
        <v>305</v>
      </c>
      <c r="G13" s="322">
        <v>217</v>
      </c>
      <c r="H13" s="226" t="s">
        <v>25</v>
      </c>
      <c r="I13" s="226">
        <v>1646</v>
      </c>
      <c r="J13" s="322" t="s">
        <v>25</v>
      </c>
      <c r="K13" s="322">
        <v>1646</v>
      </c>
      <c r="L13" s="225" t="s">
        <v>703</v>
      </c>
    </row>
    <row r="14" spans="1:13" ht="24" customHeight="1">
      <c r="A14" s="221" t="s">
        <v>704</v>
      </c>
      <c r="B14" s="322">
        <v>9577</v>
      </c>
      <c r="C14" s="226">
        <v>10213</v>
      </c>
      <c r="D14" s="226">
        <v>8409</v>
      </c>
      <c r="E14" s="322">
        <v>6317</v>
      </c>
      <c r="F14" s="322">
        <v>8409</v>
      </c>
      <c r="G14" s="322" t="s">
        <v>25</v>
      </c>
      <c r="H14" s="226" t="s">
        <v>25</v>
      </c>
      <c r="I14" s="226" t="s">
        <v>25</v>
      </c>
      <c r="J14" s="322" t="s">
        <v>25</v>
      </c>
      <c r="K14" s="322" t="s">
        <v>25</v>
      </c>
      <c r="L14" s="225" t="s">
        <v>705</v>
      </c>
    </row>
    <row r="15" spans="1:13" ht="24" customHeight="1">
      <c r="A15" s="221" t="s">
        <v>706</v>
      </c>
      <c r="B15" s="322">
        <v>323</v>
      </c>
      <c r="C15" s="226">
        <v>208</v>
      </c>
      <c r="D15" s="226">
        <v>1878</v>
      </c>
      <c r="E15" s="322">
        <v>307</v>
      </c>
      <c r="F15" s="322">
        <v>1878</v>
      </c>
      <c r="G15" s="322" t="s">
        <v>25</v>
      </c>
      <c r="H15" s="226">
        <v>148</v>
      </c>
      <c r="I15" s="344">
        <v>380</v>
      </c>
      <c r="J15" s="322" t="s">
        <v>25</v>
      </c>
      <c r="K15" s="322">
        <v>380</v>
      </c>
      <c r="L15" s="225" t="s">
        <v>707</v>
      </c>
    </row>
    <row r="16" spans="1:13" ht="24" customHeight="1">
      <c r="A16" s="221" t="s">
        <v>708</v>
      </c>
      <c r="B16" s="322" t="s">
        <v>25</v>
      </c>
      <c r="C16" s="226">
        <v>1127</v>
      </c>
      <c r="D16" s="226">
        <v>225</v>
      </c>
      <c r="E16" s="322">
        <v>225</v>
      </c>
      <c r="F16" s="322">
        <v>225</v>
      </c>
      <c r="G16" s="322" t="s">
        <v>25</v>
      </c>
      <c r="H16" s="226" t="s">
        <v>25</v>
      </c>
      <c r="I16" s="226" t="s">
        <v>25</v>
      </c>
      <c r="J16" s="322" t="s">
        <v>25</v>
      </c>
      <c r="K16" s="322" t="s">
        <v>25</v>
      </c>
      <c r="L16" s="225" t="s">
        <v>709</v>
      </c>
    </row>
    <row r="17" spans="1:12" ht="24" customHeight="1">
      <c r="A17" s="221" t="s">
        <v>710</v>
      </c>
      <c r="B17" s="226">
        <v>3680</v>
      </c>
      <c r="C17" s="226">
        <v>3650</v>
      </c>
      <c r="D17" s="226">
        <v>4149</v>
      </c>
      <c r="E17" s="322">
        <v>3879</v>
      </c>
      <c r="F17" s="322">
        <v>4149</v>
      </c>
      <c r="G17" s="226">
        <v>25</v>
      </c>
      <c r="H17" s="226">
        <v>30</v>
      </c>
      <c r="I17" s="226" t="s">
        <v>25</v>
      </c>
      <c r="J17" s="322" t="s">
        <v>25</v>
      </c>
      <c r="K17" s="322" t="s">
        <v>25</v>
      </c>
      <c r="L17" s="225" t="s">
        <v>711</v>
      </c>
    </row>
    <row r="18" spans="1:12" ht="24" customHeight="1">
      <c r="A18" s="221" t="s">
        <v>712</v>
      </c>
      <c r="B18" s="322">
        <v>5033</v>
      </c>
      <c r="C18" s="226">
        <v>525</v>
      </c>
      <c r="D18" s="226">
        <v>1010</v>
      </c>
      <c r="E18" s="322">
        <v>751</v>
      </c>
      <c r="F18" s="322">
        <v>1010</v>
      </c>
      <c r="G18" s="322" t="s">
        <v>25</v>
      </c>
      <c r="H18" s="226">
        <v>8</v>
      </c>
      <c r="I18" s="344">
        <v>2219</v>
      </c>
      <c r="J18" s="322" t="s">
        <v>25</v>
      </c>
      <c r="K18" s="322">
        <v>2219</v>
      </c>
      <c r="L18" s="225" t="s">
        <v>713</v>
      </c>
    </row>
    <row r="19" spans="1:12" ht="24" customHeight="1">
      <c r="A19" s="221" t="s">
        <v>714</v>
      </c>
      <c r="B19" s="322">
        <v>6467</v>
      </c>
      <c r="C19" s="226">
        <v>6163</v>
      </c>
      <c r="D19" s="226">
        <v>5494</v>
      </c>
      <c r="E19" s="322">
        <v>4006</v>
      </c>
      <c r="F19" s="322">
        <v>5494</v>
      </c>
      <c r="G19" s="322" t="s">
        <v>25</v>
      </c>
      <c r="H19" s="226">
        <v>73</v>
      </c>
      <c r="I19" s="344">
        <v>70</v>
      </c>
      <c r="J19" s="322">
        <v>45</v>
      </c>
      <c r="K19" s="322">
        <v>70</v>
      </c>
      <c r="L19" s="225" t="s">
        <v>715</v>
      </c>
    </row>
    <row r="20" spans="1:12" ht="24" customHeight="1">
      <c r="A20" s="221" t="s">
        <v>716</v>
      </c>
      <c r="B20" s="322">
        <v>7983</v>
      </c>
      <c r="C20" s="226">
        <v>208</v>
      </c>
      <c r="D20" s="226">
        <v>1272</v>
      </c>
      <c r="E20" s="322">
        <v>1649</v>
      </c>
      <c r="F20" s="322">
        <v>1272</v>
      </c>
      <c r="G20" s="322">
        <v>9055</v>
      </c>
      <c r="H20" s="226">
        <v>27</v>
      </c>
      <c r="I20" s="344">
        <v>165</v>
      </c>
      <c r="J20" s="322" t="s">
        <v>25</v>
      </c>
      <c r="K20" s="322">
        <v>165</v>
      </c>
      <c r="L20" s="225" t="s">
        <v>717</v>
      </c>
    </row>
    <row r="21" spans="1:12" ht="24" customHeight="1">
      <c r="A21" s="221" t="s">
        <v>718</v>
      </c>
      <c r="B21" s="322"/>
      <c r="C21" s="226">
        <v>50</v>
      </c>
      <c r="D21" s="226">
        <v>7775</v>
      </c>
      <c r="E21" s="322">
        <v>6815</v>
      </c>
      <c r="F21" s="322">
        <v>7775</v>
      </c>
      <c r="G21" s="322">
        <v>4</v>
      </c>
      <c r="H21" s="226">
        <v>4</v>
      </c>
      <c r="I21" s="344">
        <v>5</v>
      </c>
      <c r="J21" s="322">
        <v>4</v>
      </c>
      <c r="K21" s="322">
        <v>5</v>
      </c>
      <c r="L21" s="225" t="s">
        <v>719</v>
      </c>
    </row>
    <row r="22" spans="1:12" ht="24" customHeight="1">
      <c r="A22" s="221" t="s">
        <v>720</v>
      </c>
      <c r="B22" s="322">
        <v>761</v>
      </c>
      <c r="C22" s="226">
        <v>670</v>
      </c>
      <c r="D22" s="226">
        <v>394</v>
      </c>
      <c r="E22" s="322">
        <v>338</v>
      </c>
      <c r="F22" s="322">
        <v>394</v>
      </c>
      <c r="G22" s="322" t="s">
        <v>25</v>
      </c>
      <c r="H22" s="226" t="s">
        <v>25</v>
      </c>
      <c r="I22" s="226" t="s">
        <v>25</v>
      </c>
      <c r="J22" s="322" t="s">
        <v>25</v>
      </c>
      <c r="K22" s="322" t="s">
        <v>25</v>
      </c>
      <c r="L22" s="225" t="s">
        <v>721</v>
      </c>
    </row>
    <row r="23" spans="1:12" ht="24" customHeight="1">
      <c r="A23" s="221" t="s">
        <v>722</v>
      </c>
      <c r="B23" s="322" t="s">
        <v>25</v>
      </c>
      <c r="C23" s="226" t="s">
        <v>25</v>
      </c>
      <c r="D23" s="226" t="s">
        <v>25</v>
      </c>
      <c r="E23" s="322" t="s">
        <v>25</v>
      </c>
      <c r="F23" s="322" t="s">
        <v>25</v>
      </c>
      <c r="G23" s="322" t="s">
        <v>25</v>
      </c>
      <c r="H23" s="226" t="s">
        <v>25</v>
      </c>
      <c r="I23" s="226" t="s">
        <v>25</v>
      </c>
      <c r="J23" s="322" t="s">
        <v>25</v>
      </c>
      <c r="K23" s="322" t="s">
        <v>25</v>
      </c>
      <c r="L23" s="225" t="s">
        <v>723</v>
      </c>
    </row>
    <row r="24" spans="1:12" ht="24" customHeight="1">
      <c r="A24" s="221" t="s">
        <v>724</v>
      </c>
      <c r="B24" s="226">
        <v>610</v>
      </c>
      <c r="C24" s="226" t="s">
        <v>25</v>
      </c>
      <c r="D24" s="226">
        <v>4</v>
      </c>
      <c r="E24" s="322">
        <v>20</v>
      </c>
      <c r="F24" s="322">
        <v>4</v>
      </c>
      <c r="G24" s="226">
        <v>542</v>
      </c>
      <c r="H24" s="226">
        <v>9072</v>
      </c>
      <c r="I24" s="226" t="s">
        <v>25</v>
      </c>
      <c r="J24" s="322" t="s">
        <v>25</v>
      </c>
      <c r="K24" s="322" t="s">
        <v>25</v>
      </c>
      <c r="L24" s="225" t="s">
        <v>725</v>
      </c>
    </row>
    <row r="25" spans="1:12" ht="24" customHeight="1">
      <c r="A25" s="221" t="s">
        <v>726</v>
      </c>
      <c r="B25" s="322">
        <v>8219</v>
      </c>
      <c r="C25" s="226">
        <v>850</v>
      </c>
      <c r="D25" s="226">
        <v>3850</v>
      </c>
      <c r="E25" s="322">
        <v>3050</v>
      </c>
      <c r="F25" s="322">
        <v>3850</v>
      </c>
      <c r="G25" s="322" t="s">
        <v>25</v>
      </c>
      <c r="H25" s="226" t="s">
        <v>25</v>
      </c>
      <c r="I25" s="226" t="s">
        <v>25</v>
      </c>
      <c r="J25" s="322">
        <v>150</v>
      </c>
      <c r="K25" s="322" t="s">
        <v>25</v>
      </c>
      <c r="L25" s="225" t="s">
        <v>727</v>
      </c>
    </row>
    <row r="26" spans="1:12" ht="24" customHeight="1">
      <c r="A26" s="221" t="s">
        <v>728</v>
      </c>
      <c r="B26" s="322">
        <v>100</v>
      </c>
      <c r="C26" s="226" t="s">
        <v>25</v>
      </c>
      <c r="D26" s="226">
        <v>1782</v>
      </c>
      <c r="E26" s="322">
        <v>1799</v>
      </c>
      <c r="F26" s="322">
        <v>1782</v>
      </c>
      <c r="G26" s="322">
        <v>150</v>
      </c>
      <c r="H26" s="226" t="s">
        <v>25</v>
      </c>
      <c r="I26" s="226" t="s">
        <v>25</v>
      </c>
      <c r="J26" s="322" t="s">
        <v>25</v>
      </c>
      <c r="K26" s="322" t="s">
        <v>25</v>
      </c>
      <c r="L26" s="225" t="s">
        <v>729</v>
      </c>
    </row>
    <row r="27" spans="1:12" ht="24" customHeight="1">
      <c r="A27" s="221" t="s">
        <v>730</v>
      </c>
      <c r="B27" s="226">
        <v>2370</v>
      </c>
      <c r="C27" s="226">
        <v>1208</v>
      </c>
      <c r="D27" s="226">
        <v>6010</v>
      </c>
      <c r="E27" s="322">
        <v>6010</v>
      </c>
      <c r="F27" s="322">
        <v>6010</v>
      </c>
      <c r="G27" s="226">
        <v>30</v>
      </c>
      <c r="H27" s="226">
        <v>6</v>
      </c>
      <c r="I27" s="226" t="s">
        <v>25</v>
      </c>
      <c r="J27" s="322" t="s">
        <v>25</v>
      </c>
      <c r="K27" s="322" t="s">
        <v>25</v>
      </c>
      <c r="L27" s="225" t="s">
        <v>731</v>
      </c>
    </row>
    <row r="28" spans="1:12" ht="24" customHeight="1">
      <c r="A28" s="221" t="s">
        <v>732</v>
      </c>
      <c r="B28" s="322">
        <v>1079</v>
      </c>
      <c r="C28" s="226" t="s">
        <v>25</v>
      </c>
      <c r="D28" s="226">
        <v>487</v>
      </c>
      <c r="E28" s="322">
        <v>222</v>
      </c>
      <c r="F28" s="322">
        <v>487</v>
      </c>
      <c r="G28" s="322">
        <v>367</v>
      </c>
      <c r="H28" s="226">
        <v>3854</v>
      </c>
      <c r="I28" s="226" t="s">
        <v>25</v>
      </c>
      <c r="J28" s="322">
        <v>1165</v>
      </c>
      <c r="K28" s="322" t="s">
        <v>25</v>
      </c>
      <c r="L28" s="225" t="s">
        <v>733</v>
      </c>
    </row>
    <row r="29" spans="1:12" ht="24" customHeight="1">
      <c r="A29" s="221" t="s">
        <v>734</v>
      </c>
      <c r="B29" s="322">
        <v>6225</v>
      </c>
      <c r="C29" s="226">
        <v>128</v>
      </c>
      <c r="D29" s="226">
        <v>19</v>
      </c>
      <c r="E29" s="322">
        <v>21</v>
      </c>
      <c r="F29" s="322">
        <v>19</v>
      </c>
      <c r="G29" s="322">
        <v>1613</v>
      </c>
      <c r="H29" s="226">
        <v>1196</v>
      </c>
      <c r="I29" s="226" t="s">
        <v>25</v>
      </c>
      <c r="J29" s="322" t="s">
        <v>25</v>
      </c>
      <c r="K29" s="322" t="s">
        <v>25</v>
      </c>
      <c r="L29" s="225" t="s">
        <v>735</v>
      </c>
    </row>
    <row r="30" spans="1:12" ht="24" customHeight="1">
      <c r="A30" s="221" t="s">
        <v>736</v>
      </c>
      <c r="B30" s="226" t="s">
        <v>25</v>
      </c>
      <c r="C30" s="226" t="s">
        <v>25</v>
      </c>
      <c r="D30" s="226">
        <v>3040</v>
      </c>
      <c r="E30" s="322">
        <v>2797</v>
      </c>
      <c r="F30" s="322">
        <v>3040</v>
      </c>
      <c r="G30" s="226">
        <v>753</v>
      </c>
      <c r="H30" s="226" t="s">
        <v>25</v>
      </c>
      <c r="I30" s="226" t="s">
        <v>25</v>
      </c>
      <c r="J30" s="322" t="s">
        <v>25</v>
      </c>
      <c r="K30" s="322" t="s">
        <v>25</v>
      </c>
      <c r="L30" s="225" t="s">
        <v>737</v>
      </c>
    </row>
    <row r="31" spans="1:12" ht="24" customHeight="1">
      <c r="A31" s="221" t="s">
        <v>738</v>
      </c>
      <c r="B31" s="322" t="s">
        <v>25</v>
      </c>
      <c r="C31" s="226" t="s">
        <v>25</v>
      </c>
      <c r="D31" s="226">
        <v>1118</v>
      </c>
      <c r="E31" s="322">
        <v>1434</v>
      </c>
      <c r="F31" s="322">
        <v>1118</v>
      </c>
      <c r="G31" s="322" t="s">
        <v>25</v>
      </c>
      <c r="H31" s="226" t="s">
        <v>25</v>
      </c>
      <c r="I31" s="226">
        <v>2067</v>
      </c>
      <c r="J31" s="322" t="s">
        <v>25</v>
      </c>
      <c r="K31" s="322">
        <v>2067</v>
      </c>
      <c r="L31" s="225" t="s">
        <v>739</v>
      </c>
    </row>
    <row r="32" spans="1:12" ht="24" customHeight="1">
      <c r="A32" s="221" t="s">
        <v>740</v>
      </c>
      <c r="B32" s="226">
        <v>715</v>
      </c>
      <c r="C32" s="226" t="s">
        <v>25</v>
      </c>
      <c r="D32" s="226">
        <v>155</v>
      </c>
      <c r="E32" s="322">
        <v>150</v>
      </c>
      <c r="F32" s="322">
        <v>155</v>
      </c>
      <c r="G32" s="226" t="s">
        <v>25</v>
      </c>
      <c r="H32" s="226" t="s">
        <v>25</v>
      </c>
      <c r="I32" s="226" t="s">
        <v>25</v>
      </c>
      <c r="J32" s="322" t="s">
        <v>25</v>
      </c>
      <c r="K32" s="322" t="s">
        <v>25</v>
      </c>
      <c r="L32" s="225" t="s">
        <v>741</v>
      </c>
    </row>
    <row r="33" spans="1:12" ht="24" customHeight="1">
      <c r="A33" s="221" t="s">
        <v>742</v>
      </c>
      <c r="B33" s="322">
        <v>5150</v>
      </c>
      <c r="C33" s="226">
        <v>2000</v>
      </c>
      <c r="D33" s="226">
        <v>19909</v>
      </c>
      <c r="E33" s="322">
        <v>18981</v>
      </c>
      <c r="F33" s="322">
        <v>19909</v>
      </c>
      <c r="G33" s="322">
        <v>12</v>
      </c>
      <c r="H33" s="226" t="s">
        <v>25</v>
      </c>
      <c r="I33" s="226">
        <v>2474</v>
      </c>
      <c r="J33" s="322">
        <v>768</v>
      </c>
      <c r="K33" s="322">
        <v>2474</v>
      </c>
      <c r="L33" s="225" t="s">
        <v>743</v>
      </c>
    </row>
    <row r="34" spans="1:12" ht="24" customHeight="1">
      <c r="A34" s="293" t="s">
        <v>1399</v>
      </c>
      <c r="B34" s="322" t="s">
        <v>25</v>
      </c>
      <c r="C34" s="226" t="s">
        <v>25</v>
      </c>
      <c r="D34" s="226">
        <v>10</v>
      </c>
      <c r="E34" s="322" t="s">
        <v>25</v>
      </c>
      <c r="F34" s="322">
        <v>10</v>
      </c>
      <c r="G34" s="322" t="s">
        <v>25</v>
      </c>
      <c r="H34" s="226" t="s">
        <v>25</v>
      </c>
      <c r="I34" s="226" t="s">
        <v>25</v>
      </c>
      <c r="J34" s="322" t="s">
        <v>25</v>
      </c>
      <c r="K34" s="322" t="s">
        <v>25</v>
      </c>
      <c r="L34" s="225" t="s">
        <v>1400</v>
      </c>
    </row>
    <row r="35" spans="1:12" ht="24" customHeight="1">
      <c r="A35" s="221" t="s">
        <v>746</v>
      </c>
      <c r="B35" s="322" t="s">
        <v>25</v>
      </c>
      <c r="C35" s="322" t="s">
        <v>559</v>
      </c>
      <c r="D35" s="322" t="s">
        <v>559</v>
      </c>
      <c r="E35" s="322" t="s">
        <v>559</v>
      </c>
      <c r="F35" s="322" t="s">
        <v>559</v>
      </c>
      <c r="G35" s="322" t="s">
        <v>25</v>
      </c>
      <c r="H35" s="322" t="s">
        <v>559</v>
      </c>
      <c r="I35" s="322" t="s">
        <v>559</v>
      </c>
      <c r="J35" s="322" t="s">
        <v>559</v>
      </c>
      <c r="K35" s="322" t="s">
        <v>559</v>
      </c>
      <c r="L35" s="225" t="s">
        <v>747</v>
      </c>
    </row>
    <row r="36" spans="1:12" ht="15">
      <c r="A36" s="91"/>
      <c r="B36" s="91"/>
      <c r="C36" s="91"/>
      <c r="D36" s="91"/>
      <c r="E36" s="91"/>
      <c r="F36" s="91"/>
      <c r="G36" s="91"/>
      <c r="H36" s="91"/>
      <c r="I36" s="91"/>
      <c r="J36" s="91"/>
      <c r="K36" s="91"/>
    </row>
  </sheetData>
  <mergeCells count="10">
    <mergeCell ref="A7:L7"/>
    <mergeCell ref="A1:L1"/>
    <mergeCell ref="A2:L2"/>
    <mergeCell ref="A3:G3"/>
    <mergeCell ref="A4:A6"/>
    <mergeCell ref="B4:E4"/>
    <mergeCell ref="G4:K4"/>
    <mergeCell ref="L4:L6"/>
    <mergeCell ref="B5:E5"/>
    <mergeCell ref="G5:K5"/>
  </mergeCells>
  <pageMargins left="0.39370078740157483" right="0.39370078740157483" top="0.78740157480314965" bottom="0.78740157480314965" header="0.31496062992125984" footer="0.31496062992125984"/>
  <pageSetup paperSize="9" scale="90" orientation="portrait" r:id="rId1"/>
  <headerFooter>
    <oddFooter>&amp;C&amp;11 103</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zoomScaleNormal="100" workbookViewId="0">
      <selection sqref="A1:G1"/>
    </sheetView>
  </sheetViews>
  <sheetFormatPr defaultColWidth="6.5" defaultRowHeight="12"/>
  <cols>
    <col min="1" max="1" width="33.5" customWidth="1"/>
    <col min="2" max="6" width="11.1640625" customWidth="1"/>
    <col min="7" max="7" width="33.5" customWidth="1"/>
  </cols>
  <sheetData>
    <row r="1" spans="1:7" ht="19.7" customHeight="1">
      <c r="A1" s="593" t="s">
        <v>1666</v>
      </c>
      <c r="B1" s="593"/>
      <c r="C1" s="593"/>
      <c r="D1" s="593"/>
      <c r="E1" s="593"/>
      <c r="F1" s="593"/>
      <c r="G1" s="593"/>
    </row>
    <row r="2" spans="1:7" ht="19.7" customHeight="1">
      <c r="A2" s="257" t="s">
        <v>1667</v>
      </c>
      <c r="B2" s="257"/>
      <c r="C2" s="257"/>
      <c r="D2" s="257"/>
      <c r="E2" s="257"/>
      <c r="F2" s="257"/>
      <c r="G2" s="257"/>
    </row>
    <row r="3" spans="1:7" ht="19.7" customHeight="1">
      <c r="A3" s="328"/>
      <c r="F3" s="328"/>
      <c r="G3" s="302" t="s">
        <v>1668</v>
      </c>
    </row>
    <row r="4" spans="1:7" ht="19.7" customHeight="1">
      <c r="A4" s="439"/>
      <c r="B4" s="437">
        <v>2010</v>
      </c>
      <c r="C4" s="437">
        <v>2015</v>
      </c>
      <c r="D4" s="243">
        <v>2020</v>
      </c>
      <c r="E4" s="243">
        <v>2021</v>
      </c>
      <c r="F4" s="243">
        <v>2022</v>
      </c>
      <c r="G4" s="280"/>
    </row>
    <row r="5" spans="1:7" ht="6" customHeight="1">
      <c r="A5" s="254"/>
      <c r="B5" s="61"/>
      <c r="C5" s="61"/>
      <c r="D5" s="61"/>
      <c r="E5" s="61"/>
    </row>
    <row r="6" spans="1:7" ht="51.2" customHeight="1">
      <c r="A6" s="244" t="s">
        <v>1669</v>
      </c>
      <c r="B6" s="312">
        <v>113011</v>
      </c>
      <c r="C6" s="312">
        <v>120064</v>
      </c>
      <c r="D6" s="312">
        <v>202770</v>
      </c>
      <c r="E6" s="283">
        <v>266431</v>
      </c>
      <c r="F6" s="283">
        <v>171392</v>
      </c>
      <c r="G6" s="321" t="s">
        <v>1670</v>
      </c>
    </row>
    <row r="7" spans="1:7" ht="21.2" customHeight="1">
      <c r="A7" s="247" t="s">
        <v>1671</v>
      </c>
      <c r="B7" s="322">
        <v>46669</v>
      </c>
      <c r="C7" s="322">
        <v>60200</v>
      </c>
      <c r="D7" s="253">
        <v>110332</v>
      </c>
      <c r="E7" s="554">
        <v>160411</v>
      </c>
      <c r="F7" s="554">
        <v>72248</v>
      </c>
      <c r="G7" s="264" t="s">
        <v>1672</v>
      </c>
    </row>
    <row r="8" spans="1:7" ht="21.2" customHeight="1">
      <c r="A8" s="247" t="s">
        <v>1673</v>
      </c>
      <c r="B8" s="322">
        <v>66342</v>
      </c>
      <c r="C8" s="322">
        <v>59864</v>
      </c>
      <c r="D8" s="253">
        <f>D6-D7</f>
        <v>92438</v>
      </c>
      <c r="E8" s="554">
        <v>106020</v>
      </c>
      <c r="F8" s="554">
        <v>99144</v>
      </c>
      <c r="G8" s="264" t="s">
        <v>1674</v>
      </c>
    </row>
    <row r="9" spans="1:7" ht="80.25" customHeight="1">
      <c r="A9" s="244" t="s">
        <v>1675</v>
      </c>
      <c r="B9" s="312">
        <v>101045</v>
      </c>
      <c r="C9" s="312">
        <v>123133</v>
      </c>
      <c r="D9" s="281">
        <v>222890</v>
      </c>
      <c r="E9" s="283">
        <v>153609</v>
      </c>
      <c r="F9" s="283">
        <v>125611</v>
      </c>
      <c r="G9" s="321" t="s">
        <v>1676</v>
      </c>
    </row>
    <row r="10" spans="1:7" ht="21.2" customHeight="1">
      <c r="A10" s="247" t="s">
        <v>1671</v>
      </c>
      <c r="B10" s="245">
        <f>B9-B11</f>
        <v>48603</v>
      </c>
      <c r="C10" s="245">
        <v>68629</v>
      </c>
      <c r="D10" s="322">
        <v>121137</v>
      </c>
      <c r="E10" s="554">
        <v>80367</v>
      </c>
      <c r="F10" s="554">
        <v>64082</v>
      </c>
      <c r="G10" s="264" t="s">
        <v>1672</v>
      </c>
    </row>
    <row r="11" spans="1:7" ht="21.2" customHeight="1">
      <c r="A11" s="247" t="s">
        <v>1673</v>
      </c>
      <c r="B11" s="245">
        <v>52442</v>
      </c>
      <c r="C11" s="245">
        <v>54504</v>
      </c>
      <c r="D11" s="322">
        <f>D9-D10</f>
        <v>101753</v>
      </c>
      <c r="E11" s="554">
        <v>73242</v>
      </c>
      <c r="F11" s="554">
        <v>61529</v>
      </c>
      <c r="G11" s="264" t="s">
        <v>1674</v>
      </c>
    </row>
    <row r="12" spans="1:7" ht="21.2" customHeight="1">
      <c r="A12" s="396"/>
      <c r="B12" s="245"/>
      <c r="C12" s="245"/>
      <c r="D12" s="322"/>
      <c r="E12" s="322"/>
      <c r="F12" s="322"/>
      <c r="G12" s="92"/>
    </row>
    <row r="13" spans="1:7" ht="21.2" customHeight="1">
      <c r="A13" s="396"/>
      <c r="B13" s="245"/>
      <c r="C13" s="245"/>
      <c r="D13" s="322"/>
      <c r="E13" s="322"/>
      <c r="F13" s="322"/>
      <c r="G13" s="92"/>
    </row>
    <row r="14" spans="1:7" ht="21.2" customHeight="1">
      <c r="A14" s="91"/>
      <c r="B14" s="91"/>
      <c r="C14" s="91"/>
      <c r="D14" s="91"/>
      <c r="E14" s="91"/>
      <c r="F14" s="91"/>
    </row>
    <row r="15" spans="1:7" ht="19.7" customHeight="1">
      <c r="A15" s="593" t="s">
        <v>1677</v>
      </c>
      <c r="B15" s="593"/>
      <c r="C15" s="593"/>
      <c r="D15" s="593"/>
      <c r="E15" s="593"/>
      <c r="F15" s="593"/>
      <c r="G15" s="593"/>
    </row>
    <row r="16" spans="1:7" ht="19.7" customHeight="1">
      <c r="A16" s="257" t="s">
        <v>1678</v>
      </c>
      <c r="B16" s="257"/>
      <c r="C16" s="257"/>
      <c r="D16" s="257"/>
      <c r="E16" s="257"/>
      <c r="F16" s="257"/>
      <c r="G16" s="257"/>
    </row>
    <row r="17" spans="1:7" ht="19.7" customHeight="1">
      <c r="A17" s="328"/>
      <c r="F17" s="328"/>
      <c r="G17" s="302" t="s">
        <v>1668</v>
      </c>
    </row>
    <row r="18" spans="1:7" ht="19.7" customHeight="1">
      <c r="A18" s="245"/>
      <c r="B18" s="243">
        <v>2010</v>
      </c>
      <c r="C18" s="243">
        <v>2015</v>
      </c>
      <c r="D18" s="243">
        <v>2020</v>
      </c>
      <c r="E18" s="243">
        <v>2021</v>
      </c>
      <c r="F18" s="243">
        <v>2022</v>
      </c>
      <c r="G18" s="280"/>
    </row>
    <row r="19" spans="1:7" ht="5.25" customHeight="1">
      <c r="A19" s="440"/>
    </row>
    <row r="20" spans="1:7" ht="36.75" customHeight="1">
      <c r="A20" s="441" t="s">
        <v>1679</v>
      </c>
      <c r="B20" s="326">
        <v>20864</v>
      </c>
      <c r="C20" s="326">
        <v>27768</v>
      </c>
      <c r="D20" s="326">
        <v>39756</v>
      </c>
      <c r="E20" s="283">
        <v>9518</v>
      </c>
      <c r="F20" s="283">
        <v>12390</v>
      </c>
      <c r="G20" s="321" t="s">
        <v>1680</v>
      </c>
    </row>
    <row r="21" spans="1:7" ht="36.75" customHeight="1">
      <c r="A21" s="247" t="s">
        <v>1681</v>
      </c>
      <c r="B21" s="322">
        <v>1295</v>
      </c>
      <c r="C21" s="322">
        <v>1183</v>
      </c>
      <c r="D21" s="322">
        <v>5492</v>
      </c>
      <c r="E21" s="554">
        <v>2785</v>
      </c>
      <c r="F21" s="554">
        <v>3690</v>
      </c>
      <c r="G21" s="262" t="s">
        <v>1682</v>
      </c>
    </row>
    <row r="22" spans="1:7" ht="21.2" customHeight="1">
      <c r="A22" s="247" t="s">
        <v>1683</v>
      </c>
      <c r="B22" s="322">
        <v>5632</v>
      </c>
      <c r="C22" s="322">
        <v>7258</v>
      </c>
      <c r="D22" s="322">
        <v>2079</v>
      </c>
      <c r="E22" s="554">
        <v>1503</v>
      </c>
      <c r="F22" s="554">
        <v>1429</v>
      </c>
      <c r="G22" s="264" t="s">
        <v>1684</v>
      </c>
    </row>
    <row r="23" spans="1:7" ht="36.75" customHeight="1">
      <c r="A23" s="247" t="s">
        <v>1685</v>
      </c>
      <c r="B23" s="322">
        <v>10113</v>
      </c>
      <c r="C23" s="322">
        <v>8350</v>
      </c>
      <c r="D23" s="322">
        <v>3919</v>
      </c>
      <c r="E23" s="554">
        <v>2524</v>
      </c>
      <c r="F23" s="554">
        <v>902</v>
      </c>
      <c r="G23" s="262" t="s">
        <v>1686</v>
      </c>
    </row>
    <row r="24" spans="1:7" ht="23.25" customHeight="1">
      <c r="A24" s="247" t="s">
        <v>1687</v>
      </c>
      <c r="B24" s="226">
        <v>3127</v>
      </c>
      <c r="C24" s="322">
        <v>8564</v>
      </c>
      <c r="D24" s="322">
        <v>28056</v>
      </c>
      <c r="E24" s="554">
        <v>2607</v>
      </c>
      <c r="F24" s="554">
        <v>6310</v>
      </c>
      <c r="G24" s="264" t="s">
        <v>1688</v>
      </c>
    </row>
    <row r="25" spans="1:7" ht="24" customHeight="1">
      <c r="A25" s="247" t="s">
        <v>1689</v>
      </c>
      <c r="B25" s="226">
        <f>B20-B21-B22-B23-B24</f>
        <v>697</v>
      </c>
      <c r="C25" s="322">
        <v>2413</v>
      </c>
      <c r="D25" s="322">
        <v>210</v>
      </c>
      <c r="E25" s="554">
        <v>51</v>
      </c>
      <c r="F25" s="554">
        <v>41</v>
      </c>
      <c r="G25" s="264" t="s">
        <v>1690</v>
      </c>
    </row>
    <row r="26" spans="1:7" ht="36.75" customHeight="1">
      <c r="A26" s="291" t="s">
        <v>1691</v>
      </c>
      <c r="B26" s="344" t="s">
        <v>559</v>
      </c>
      <c r="C26" s="344" t="s">
        <v>559</v>
      </c>
      <c r="D26" s="322">
        <v>70</v>
      </c>
      <c r="E26" s="555">
        <v>51</v>
      </c>
      <c r="F26" s="555">
        <v>41</v>
      </c>
      <c r="G26" s="295" t="s">
        <v>1692</v>
      </c>
    </row>
    <row r="27" spans="1:7" ht="33.75" customHeight="1">
      <c r="A27" s="291" t="s">
        <v>1693</v>
      </c>
      <c r="B27" s="344" t="s">
        <v>559</v>
      </c>
      <c r="C27" s="344" t="s">
        <v>559</v>
      </c>
      <c r="D27" s="322">
        <v>140</v>
      </c>
      <c r="E27" s="554">
        <v>47</v>
      </c>
      <c r="F27" s="554">
        <v>15</v>
      </c>
      <c r="G27" s="295" t="s">
        <v>1694</v>
      </c>
    </row>
    <row r="28" spans="1:7" ht="21.2" customHeight="1">
      <c r="A28" s="291" t="s">
        <v>1695</v>
      </c>
      <c r="B28" s="344" t="s">
        <v>559</v>
      </c>
      <c r="C28" s="344" t="s">
        <v>559</v>
      </c>
      <c r="D28" s="322" t="s">
        <v>25</v>
      </c>
      <c r="E28" s="554">
        <v>1</v>
      </c>
      <c r="F28" s="554">
        <v>3</v>
      </c>
      <c r="G28" s="295" t="s">
        <v>1696</v>
      </c>
    </row>
    <row r="29" spans="1:7" ht="15">
      <c r="A29" s="555"/>
      <c r="B29" s="555"/>
      <c r="C29" s="555"/>
      <c r="D29" s="555"/>
      <c r="E29" s="555"/>
      <c r="F29" s="555"/>
      <c r="G29" s="555"/>
    </row>
  </sheetData>
  <mergeCells count="2">
    <mergeCell ref="A1:G1"/>
    <mergeCell ref="A15:G15"/>
  </mergeCells>
  <pageMargins left="0.39370078740157483" right="0.39370078740157483" top="0.98425196850393704" bottom="0.98425196850393704" header="0.31496062992125984" footer="0.31496062992125984"/>
  <pageSetup paperSize="9" scale="95" orientation="portrait" r:id="rId1"/>
  <headerFooter>
    <oddFooter>&amp;C&amp;11 104</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sqref="A1:G1"/>
    </sheetView>
  </sheetViews>
  <sheetFormatPr defaultColWidth="5.5" defaultRowHeight="12"/>
  <cols>
    <col min="1" max="1" width="25.5" customWidth="1"/>
    <col min="2" max="6" width="13.33203125" customWidth="1"/>
    <col min="7" max="7" width="25.5" customWidth="1"/>
  </cols>
  <sheetData>
    <row r="1" spans="1:7" ht="19.7" customHeight="1">
      <c r="A1" s="593" t="s">
        <v>1697</v>
      </c>
      <c r="B1" s="593"/>
      <c r="C1" s="593"/>
      <c r="D1" s="593"/>
      <c r="E1" s="593"/>
      <c r="F1" s="593"/>
      <c r="G1" s="593"/>
    </row>
    <row r="2" spans="1:7" ht="19.7" customHeight="1">
      <c r="A2" s="594" t="s">
        <v>1698</v>
      </c>
      <c r="B2" s="594"/>
      <c r="C2" s="594"/>
      <c r="D2" s="594"/>
      <c r="E2" s="594"/>
      <c r="F2" s="594"/>
      <c r="G2" s="594"/>
    </row>
    <row r="3" spans="1:7" ht="19.7" customHeight="1">
      <c r="A3" s="328"/>
      <c r="B3" s="703" t="s">
        <v>1668</v>
      </c>
      <c r="C3" s="703"/>
      <c r="D3" s="703"/>
      <c r="E3" s="703"/>
      <c r="F3" s="703"/>
      <c r="G3" s="703"/>
    </row>
    <row r="4" spans="1:7" ht="19.7" customHeight="1">
      <c r="A4" s="259"/>
      <c r="B4" s="397">
        <v>2010</v>
      </c>
      <c r="C4" s="398">
        <v>2015</v>
      </c>
      <c r="D4" s="243">
        <v>2020</v>
      </c>
      <c r="E4" s="243">
        <v>2021</v>
      </c>
      <c r="F4" s="243">
        <v>2022</v>
      </c>
      <c r="G4" s="259"/>
    </row>
    <row r="5" spans="1:7" ht="6" customHeight="1"/>
    <row r="6" spans="1:7" ht="24" customHeight="1">
      <c r="A6" s="218" t="s">
        <v>691</v>
      </c>
      <c r="B6" s="326">
        <v>20864</v>
      </c>
      <c r="C6" s="326">
        <v>27768</v>
      </c>
      <c r="D6" s="281">
        <v>39756</v>
      </c>
      <c r="E6" s="283">
        <v>9518</v>
      </c>
      <c r="F6" s="283">
        <v>12390</v>
      </c>
      <c r="G6" s="220" t="s">
        <v>692</v>
      </c>
    </row>
    <row r="7" spans="1:7" ht="36.75" customHeight="1">
      <c r="A7" s="221" t="s">
        <v>693</v>
      </c>
      <c r="B7" s="253">
        <v>132</v>
      </c>
      <c r="C7" s="253" t="s">
        <v>559</v>
      </c>
      <c r="D7" s="253" t="s">
        <v>559</v>
      </c>
      <c r="E7" s="253" t="s">
        <v>559</v>
      </c>
      <c r="F7" s="253" t="s">
        <v>559</v>
      </c>
      <c r="G7" s="224" t="s">
        <v>695</v>
      </c>
    </row>
    <row r="8" spans="1:7" ht="24" customHeight="1">
      <c r="A8" s="221" t="s">
        <v>696</v>
      </c>
      <c r="B8" s="253">
        <v>108</v>
      </c>
      <c r="C8" s="253">
        <v>99</v>
      </c>
      <c r="D8" s="253">
        <v>13</v>
      </c>
      <c r="E8" s="253">
        <v>2</v>
      </c>
      <c r="F8" s="253">
        <v>3</v>
      </c>
      <c r="G8" s="225" t="s">
        <v>697</v>
      </c>
    </row>
    <row r="9" spans="1:7" ht="24" customHeight="1">
      <c r="A9" s="221" t="s">
        <v>698</v>
      </c>
      <c r="B9" s="253">
        <v>923</v>
      </c>
      <c r="C9" s="253">
        <v>1986</v>
      </c>
      <c r="D9" s="253">
        <v>2253</v>
      </c>
      <c r="E9" s="253">
        <v>535</v>
      </c>
      <c r="F9" s="253">
        <v>397</v>
      </c>
      <c r="G9" s="225" t="s">
        <v>699</v>
      </c>
    </row>
    <row r="10" spans="1:7" ht="24" customHeight="1">
      <c r="A10" s="221" t="s">
        <v>700</v>
      </c>
      <c r="B10" s="253">
        <v>1797</v>
      </c>
      <c r="C10" s="253">
        <v>109</v>
      </c>
      <c r="D10" s="253">
        <v>50</v>
      </c>
      <c r="E10" s="253">
        <v>18</v>
      </c>
      <c r="F10" s="253">
        <v>7</v>
      </c>
      <c r="G10" s="225" t="s">
        <v>701</v>
      </c>
    </row>
    <row r="11" spans="1:7" ht="24" customHeight="1">
      <c r="A11" s="221" t="s">
        <v>702</v>
      </c>
      <c r="B11" s="253">
        <v>1124</v>
      </c>
      <c r="C11" s="253">
        <v>20</v>
      </c>
      <c r="D11" s="253">
        <v>363</v>
      </c>
      <c r="E11" s="253">
        <v>79</v>
      </c>
      <c r="F11" s="253">
        <v>3</v>
      </c>
      <c r="G11" s="225" t="s">
        <v>703</v>
      </c>
    </row>
    <row r="12" spans="1:7" ht="24" customHeight="1">
      <c r="A12" s="221" t="s">
        <v>704</v>
      </c>
      <c r="B12" s="253">
        <v>727</v>
      </c>
      <c r="C12" s="253">
        <v>1839</v>
      </c>
      <c r="D12" s="253">
        <v>1325</v>
      </c>
      <c r="E12" s="253">
        <v>2209</v>
      </c>
      <c r="F12" s="253">
        <v>6582</v>
      </c>
      <c r="G12" s="225" t="s">
        <v>705</v>
      </c>
    </row>
    <row r="13" spans="1:7" ht="24" customHeight="1">
      <c r="A13" s="221" t="s">
        <v>706</v>
      </c>
      <c r="B13" s="253">
        <v>1744</v>
      </c>
      <c r="C13" s="253">
        <v>2288</v>
      </c>
      <c r="D13" s="253">
        <v>2044</v>
      </c>
      <c r="E13" s="253">
        <v>1063</v>
      </c>
      <c r="F13" s="253">
        <v>684</v>
      </c>
      <c r="G13" s="225" t="s">
        <v>707</v>
      </c>
    </row>
    <row r="14" spans="1:7" ht="24" customHeight="1">
      <c r="A14" s="221" t="s">
        <v>708</v>
      </c>
      <c r="B14" s="253">
        <v>8</v>
      </c>
      <c r="C14" s="253">
        <v>12</v>
      </c>
      <c r="D14" s="253">
        <v>80</v>
      </c>
      <c r="E14" s="253">
        <v>266</v>
      </c>
      <c r="F14" s="253" t="s">
        <v>949</v>
      </c>
      <c r="G14" s="225" t="s">
        <v>709</v>
      </c>
    </row>
    <row r="15" spans="1:7" ht="24" customHeight="1">
      <c r="A15" s="221" t="s">
        <v>710</v>
      </c>
      <c r="B15" s="253">
        <v>1172</v>
      </c>
      <c r="C15" s="253">
        <v>1148</v>
      </c>
      <c r="D15" s="253">
        <v>525</v>
      </c>
      <c r="E15" s="253">
        <v>491</v>
      </c>
      <c r="F15" s="253">
        <v>407</v>
      </c>
      <c r="G15" s="225" t="s">
        <v>711</v>
      </c>
    </row>
    <row r="16" spans="1:7" ht="24" customHeight="1">
      <c r="A16" s="221" t="s">
        <v>712</v>
      </c>
      <c r="B16" s="253">
        <v>497</v>
      </c>
      <c r="C16" s="253">
        <v>467</v>
      </c>
      <c r="D16" s="253">
        <v>1000</v>
      </c>
      <c r="E16" s="253">
        <v>243</v>
      </c>
      <c r="F16" s="253">
        <v>148</v>
      </c>
      <c r="G16" s="225" t="s">
        <v>713</v>
      </c>
    </row>
    <row r="17" spans="1:7" ht="24" customHeight="1">
      <c r="A17" s="221" t="s">
        <v>714</v>
      </c>
      <c r="B17" s="253">
        <v>376</v>
      </c>
      <c r="C17" s="253">
        <v>708</v>
      </c>
      <c r="D17" s="253">
        <v>162</v>
      </c>
      <c r="E17" s="253">
        <v>56</v>
      </c>
      <c r="F17" s="253">
        <v>33</v>
      </c>
      <c r="G17" s="225" t="s">
        <v>715</v>
      </c>
    </row>
    <row r="18" spans="1:7" ht="24" customHeight="1">
      <c r="A18" s="221" t="s">
        <v>716</v>
      </c>
      <c r="B18" s="253">
        <v>3040</v>
      </c>
      <c r="C18" s="253">
        <v>9230</v>
      </c>
      <c r="D18" s="253">
        <v>27754</v>
      </c>
      <c r="E18" s="253">
        <v>960</v>
      </c>
      <c r="F18" s="253" t="s">
        <v>1699</v>
      </c>
      <c r="G18" s="225" t="s">
        <v>717</v>
      </c>
    </row>
    <row r="19" spans="1:7" ht="24" customHeight="1">
      <c r="A19" s="221" t="s">
        <v>718</v>
      </c>
      <c r="B19" s="253">
        <v>1469</v>
      </c>
      <c r="C19" s="253">
        <v>1450</v>
      </c>
      <c r="D19" s="253">
        <v>80</v>
      </c>
      <c r="E19" s="253">
        <v>194</v>
      </c>
      <c r="F19" s="253">
        <v>395</v>
      </c>
      <c r="G19" s="225" t="s">
        <v>719</v>
      </c>
    </row>
    <row r="20" spans="1:7" ht="24" customHeight="1">
      <c r="A20" s="221" t="s">
        <v>720</v>
      </c>
      <c r="B20" s="253">
        <v>250</v>
      </c>
      <c r="C20" s="253">
        <v>271</v>
      </c>
      <c r="D20" s="253">
        <v>6</v>
      </c>
      <c r="E20" s="253">
        <v>20</v>
      </c>
      <c r="F20" s="253">
        <v>899</v>
      </c>
      <c r="G20" s="225" t="s">
        <v>721</v>
      </c>
    </row>
    <row r="21" spans="1:7" ht="24" customHeight="1">
      <c r="A21" s="221" t="s">
        <v>722</v>
      </c>
      <c r="B21" s="253">
        <v>1727</v>
      </c>
      <c r="C21" s="253">
        <v>592</v>
      </c>
      <c r="D21" s="253">
        <v>44</v>
      </c>
      <c r="E21" s="253" t="s">
        <v>949</v>
      </c>
      <c r="F21" s="253">
        <v>58</v>
      </c>
      <c r="G21" s="225" t="s">
        <v>723</v>
      </c>
    </row>
    <row r="22" spans="1:7" ht="24" customHeight="1">
      <c r="A22" s="221" t="s">
        <v>724</v>
      </c>
      <c r="B22" s="253">
        <v>249</v>
      </c>
      <c r="C22" s="253" t="s">
        <v>949</v>
      </c>
      <c r="D22" s="253">
        <v>196</v>
      </c>
      <c r="E22" s="253">
        <v>227</v>
      </c>
      <c r="F22" s="253">
        <v>228</v>
      </c>
      <c r="G22" s="225" t="s">
        <v>725</v>
      </c>
    </row>
    <row r="23" spans="1:7" ht="24" customHeight="1">
      <c r="A23" s="221" t="s">
        <v>726</v>
      </c>
      <c r="B23" s="253">
        <v>2543</v>
      </c>
      <c r="C23" s="253">
        <v>3648</v>
      </c>
      <c r="D23" s="253">
        <v>2466</v>
      </c>
      <c r="E23" s="253">
        <v>2264</v>
      </c>
      <c r="F23" s="253">
        <v>1916</v>
      </c>
      <c r="G23" s="225" t="s">
        <v>727</v>
      </c>
    </row>
    <row r="24" spans="1:7" ht="24" customHeight="1">
      <c r="A24" s="221" t="s">
        <v>728</v>
      </c>
      <c r="B24" s="253">
        <v>238</v>
      </c>
      <c r="C24" s="253">
        <v>349</v>
      </c>
      <c r="D24" s="253">
        <v>8</v>
      </c>
      <c r="E24" s="253">
        <v>5</v>
      </c>
      <c r="F24" s="253">
        <v>46</v>
      </c>
      <c r="G24" s="225" t="s">
        <v>729</v>
      </c>
    </row>
    <row r="25" spans="1:7" ht="24" customHeight="1">
      <c r="A25" s="221" t="s">
        <v>730</v>
      </c>
      <c r="B25" s="253">
        <v>113</v>
      </c>
      <c r="C25" s="253">
        <v>114</v>
      </c>
      <c r="D25" s="253" t="s">
        <v>949</v>
      </c>
      <c r="E25" s="253" t="s">
        <v>949</v>
      </c>
      <c r="F25" s="253" t="s">
        <v>949</v>
      </c>
      <c r="G25" s="225" t="s">
        <v>731</v>
      </c>
    </row>
    <row r="26" spans="1:7" ht="24" customHeight="1">
      <c r="A26" s="221" t="s">
        <v>732</v>
      </c>
      <c r="B26" s="253">
        <v>148</v>
      </c>
      <c r="C26" s="253">
        <v>3</v>
      </c>
      <c r="D26" s="253">
        <v>360</v>
      </c>
      <c r="E26" s="253" t="s">
        <v>949</v>
      </c>
      <c r="F26" s="253" t="s">
        <v>949</v>
      </c>
      <c r="G26" s="225" t="s">
        <v>733</v>
      </c>
    </row>
    <row r="27" spans="1:7" ht="24" customHeight="1">
      <c r="A27" s="221" t="s">
        <v>734</v>
      </c>
      <c r="B27" s="253">
        <v>612</v>
      </c>
      <c r="C27" s="253">
        <v>537</v>
      </c>
      <c r="D27" s="253">
        <v>75</v>
      </c>
      <c r="E27" s="253">
        <v>1</v>
      </c>
      <c r="F27" s="253" t="s">
        <v>949</v>
      </c>
      <c r="G27" s="225" t="s">
        <v>735</v>
      </c>
    </row>
    <row r="28" spans="1:7" ht="24" customHeight="1">
      <c r="A28" s="221" t="s">
        <v>736</v>
      </c>
      <c r="B28" s="253">
        <v>177</v>
      </c>
      <c r="C28" s="253">
        <v>503</v>
      </c>
      <c r="D28" s="253">
        <v>214</v>
      </c>
      <c r="E28" s="253">
        <v>82</v>
      </c>
      <c r="F28" s="253">
        <v>78</v>
      </c>
      <c r="G28" s="225" t="s">
        <v>737</v>
      </c>
    </row>
    <row r="29" spans="1:7" ht="24" customHeight="1">
      <c r="A29" s="221" t="s">
        <v>738</v>
      </c>
      <c r="B29" s="253">
        <v>430</v>
      </c>
      <c r="C29" s="253">
        <v>634</v>
      </c>
      <c r="D29" s="253">
        <v>118</v>
      </c>
      <c r="E29" s="253">
        <v>221</v>
      </c>
      <c r="F29" s="253">
        <v>136</v>
      </c>
      <c r="G29" s="225" t="s">
        <v>739</v>
      </c>
    </row>
    <row r="30" spans="1:7" ht="24" customHeight="1">
      <c r="A30" s="221" t="s">
        <v>740</v>
      </c>
      <c r="B30" s="253">
        <v>767</v>
      </c>
      <c r="C30" s="253">
        <v>728</v>
      </c>
      <c r="D30" s="253">
        <v>42</v>
      </c>
      <c r="E30" s="253">
        <v>82</v>
      </c>
      <c r="F30" s="253">
        <v>20</v>
      </c>
      <c r="G30" s="225" t="s">
        <v>741</v>
      </c>
    </row>
    <row r="31" spans="1:7" ht="24" customHeight="1">
      <c r="A31" s="221" t="s">
        <v>742</v>
      </c>
      <c r="B31" s="253">
        <v>336</v>
      </c>
      <c r="C31" s="253">
        <v>881</v>
      </c>
      <c r="D31" s="253">
        <v>567</v>
      </c>
      <c r="E31" s="253">
        <v>485</v>
      </c>
      <c r="F31" s="253">
        <v>317</v>
      </c>
      <c r="G31" s="225" t="s">
        <v>743</v>
      </c>
    </row>
    <row r="32" spans="1:7" ht="24" customHeight="1">
      <c r="A32" s="293" t="s">
        <v>1399</v>
      </c>
      <c r="B32" s="253">
        <v>95</v>
      </c>
      <c r="C32" s="253">
        <v>152</v>
      </c>
      <c r="D32" s="253">
        <v>11</v>
      </c>
      <c r="E32" s="253">
        <v>15</v>
      </c>
      <c r="F32" s="253">
        <v>33</v>
      </c>
      <c r="G32" s="225" t="s">
        <v>1400</v>
      </c>
    </row>
    <row r="33" spans="1:7" ht="24" customHeight="1">
      <c r="A33" s="221" t="s">
        <v>746</v>
      </c>
      <c r="B33" s="253">
        <v>62</v>
      </c>
      <c r="C33" s="253" t="s">
        <v>559</v>
      </c>
      <c r="D33" s="253" t="s">
        <v>559</v>
      </c>
      <c r="E33" s="253" t="s">
        <v>559</v>
      </c>
      <c r="F33" s="253" t="s">
        <v>559</v>
      </c>
      <c r="G33" s="225" t="s">
        <v>747</v>
      </c>
    </row>
  </sheetData>
  <mergeCells count="3">
    <mergeCell ref="A1:G1"/>
    <mergeCell ref="A2:G2"/>
    <mergeCell ref="B3:G3"/>
  </mergeCells>
  <pageMargins left="0.59055118110236227" right="0.59055118110236227" top="0.78740157480314965" bottom="0.78740157480314965" header="0.31496062992125984" footer="0.31496062992125984"/>
  <pageSetup paperSize="9" scale="95" orientation="portrait" r:id="rId1"/>
  <headerFooter>
    <oddFooter>&amp;C&amp;11 105</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sqref="A1:G1"/>
    </sheetView>
  </sheetViews>
  <sheetFormatPr defaultColWidth="5.5" defaultRowHeight="12"/>
  <cols>
    <col min="1" max="1" width="25.5" customWidth="1"/>
    <col min="2" max="6" width="13.33203125" customWidth="1"/>
    <col min="7" max="7" width="25.5" customWidth="1"/>
  </cols>
  <sheetData>
    <row r="1" spans="1:7" ht="19.7" customHeight="1">
      <c r="A1" s="593" t="s">
        <v>1700</v>
      </c>
      <c r="B1" s="593"/>
      <c r="C1" s="593"/>
      <c r="D1" s="593"/>
      <c r="E1" s="593"/>
      <c r="F1" s="593"/>
      <c r="G1" s="593"/>
    </row>
    <row r="2" spans="1:7" ht="19.7" customHeight="1">
      <c r="A2" s="594" t="s">
        <v>1701</v>
      </c>
      <c r="B2" s="594"/>
      <c r="C2" s="594"/>
      <c r="D2" s="594"/>
      <c r="E2" s="594"/>
      <c r="F2" s="594"/>
      <c r="G2" s="594"/>
    </row>
    <row r="3" spans="1:7" ht="19.7" customHeight="1">
      <c r="A3" s="703" t="s">
        <v>1668</v>
      </c>
      <c r="B3" s="703"/>
      <c r="C3" s="703"/>
      <c r="D3" s="703"/>
      <c r="E3" s="703"/>
      <c r="F3" s="703"/>
      <c r="G3" s="703"/>
    </row>
    <row r="4" spans="1:7" ht="19.7" customHeight="1">
      <c r="A4" s="259"/>
      <c r="B4" s="397">
        <v>2010</v>
      </c>
      <c r="C4" s="398">
        <v>2015</v>
      </c>
      <c r="D4" s="243">
        <v>2020</v>
      </c>
      <c r="E4" s="243">
        <v>2021</v>
      </c>
      <c r="F4" s="243">
        <v>2022</v>
      </c>
      <c r="G4" s="259"/>
    </row>
    <row r="5" spans="1:7" ht="6" customHeight="1"/>
    <row r="6" spans="1:7" ht="24" customHeight="1">
      <c r="A6" s="218" t="s">
        <v>691</v>
      </c>
      <c r="B6" s="281">
        <f>SUM(B7:B33)</f>
        <v>70084</v>
      </c>
      <c r="C6" s="281">
        <f>SUM(C7:C33)</f>
        <v>60402</v>
      </c>
      <c r="D6" s="281">
        <v>44798</v>
      </c>
      <c r="E6" s="283">
        <v>49355</v>
      </c>
      <c r="F6" s="283">
        <v>36852</v>
      </c>
      <c r="G6" s="220" t="s">
        <v>692</v>
      </c>
    </row>
    <row r="7" spans="1:7" ht="36.75" customHeight="1">
      <c r="A7" s="221" t="s">
        <v>693</v>
      </c>
      <c r="B7" s="226">
        <v>1434</v>
      </c>
      <c r="C7" s="226" t="s">
        <v>559</v>
      </c>
      <c r="D7" s="226" t="s">
        <v>559</v>
      </c>
      <c r="E7" s="253" t="s">
        <v>559</v>
      </c>
      <c r="F7" s="253" t="s">
        <v>559</v>
      </c>
      <c r="G7" s="224" t="s">
        <v>695</v>
      </c>
    </row>
    <row r="8" spans="1:7" ht="24" customHeight="1">
      <c r="A8" s="221" t="s">
        <v>696</v>
      </c>
      <c r="B8" s="226">
        <v>3014</v>
      </c>
      <c r="C8" s="226">
        <v>2230</v>
      </c>
      <c r="D8" s="344">
        <v>1507</v>
      </c>
      <c r="E8" s="253">
        <v>1339</v>
      </c>
      <c r="F8" s="253">
        <v>1198</v>
      </c>
      <c r="G8" s="225" t="s">
        <v>697</v>
      </c>
    </row>
    <row r="9" spans="1:7" ht="24" customHeight="1">
      <c r="A9" s="221" t="s">
        <v>698</v>
      </c>
      <c r="B9" s="226">
        <v>4025</v>
      </c>
      <c r="C9" s="226">
        <v>5327</v>
      </c>
      <c r="D9" s="344">
        <v>5893</v>
      </c>
      <c r="E9" s="253">
        <v>5627</v>
      </c>
      <c r="F9" s="253">
        <v>3010</v>
      </c>
      <c r="G9" s="225" t="s">
        <v>699</v>
      </c>
    </row>
    <row r="10" spans="1:7" ht="24" customHeight="1">
      <c r="A10" s="221" t="s">
        <v>700</v>
      </c>
      <c r="B10" s="226">
        <v>1962</v>
      </c>
      <c r="C10" s="226">
        <v>359</v>
      </c>
      <c r="D10" s="344">
        <v>398</v>
      </c>
      <c r="E10" s="253">
        <v>424</v>
      </c>
      <c r="F10" s="253">
        <v>390</v>
      </c>
      <c r="G10" s="225" t="s">
        <v>701</v>
      </c>
    </row>
    <row r="11" spans="1:7" ht="24" customHeight="1">
      <c r="A11" s="221" t="s">
        <v>702</v>
      </c>
      <c r="B11" s="226">
        <v>2035</v>
      </c>
      <c r="C11" s="226">
        <v>348</v>
      </c>
      <c r="D11" s="344">
        <v>232</v>
      </c>
      <c r="E11" s="253">
        <v>234</v>
      </c>
      <c r="F11" s="253" t="s">
        <v>694</v>
      </c>
      <c r="G11" s="225" t="s">
        <v>703</v>
      </c>
    </row>
    <row r="12" spans="1:7" ht="24" customHeight="1">
      <c r="A12" s="221" t="s">
        <v>704</v>
      </c>
      <c r="B12" s="226">
        <v>6433</v>
      </c>
      <c r="C12" s="226">
        <v>9429</v>
      </c>
      <c r="D12" s="344">
        <v>8014</v>
      </c>
      <c r="E12" s="253">
        <v>10663</v>
      </c>
      <c r="F12" s="253">
        <v>9716</v>
      </c>
      <c r="G12" s="225" t="s">
        <v>705</v>
      </c>
    </row>
    <row r="13" spans="1:7" ht="24" customHeight="1">
      <c r="A13" s="221" t="s">
        <v>706</v>
      </c>
      <c r="B13" s="226">
        <v>2192</v>
      </c>
      <c r="C13" s="226">
        <v>3470</v>
      </c>
      <c r="D13" s="344">
        <v>2181</v>
      </c>
      <c r="E13" s="253">
        <v>2165</v>
      </c>
      <c r="F13" s="253">
        <v>1465</v>
      </c>
      <c r="G13" s="225" t="s">
        <v>707</v>
      </c>
    </row>
    <row r="14" spans="1:7" ht="24" customHeight="1">
      <c r="A14" s="221" t="s">
        <v>708</v>
      </c>
      <c r="B14" s="226">
        <v>2017</v>
      </c>
      <c r="C14" s="226">
        <v>376</v>
      </c>
      <c r="D14" s="344">
        <v>453</v>
      </c>
      <c r="E14" s="253">
        <v>756</v>
      </c>
      <c r="F14" s="253" t="s">
        <v>694</v>
      </c>
      <c r="G14" s="225" t="s">
        <v>709</v>
      </c>
    </row>
    <row r="15" spans="1:7" ht="24" customHeight="1">
      <c r="A15" s="221" t="s">
        <v>710</v>
      </c>
      <c r="B15" s="226">
        <v>2424</v>
      </c>
      <c r="C15" s="226">
        <v>3681</v>
      </c>
      <c r="D15" s="344">
        <v>2269</v>
      </c>
      <c r="E15" s="253">
        <v>2212</v>
      </c>
      <c r="F15" s="253">
        <v>1720</v>
      </c>
      <c r="G15" s="225" t="s">
        <v>711</v>
      </c>
    </row>
    <row r="16" spans="1:7" ht="24" customHeight="1">
      <c r="A16" s="221" t="s">
        <v>712</v>
      </c>
      <c r="B16" s="226">
        <v>2945</v>
      </c>
      <c r="C16" s="226">
        <v>4463</v>
      </c>
      <c r="D16" s="344">
        <v>3093</v>
      </c>
      <c r="E16" s="253">
        <v>2941</v>
      </c>
      <c r="F16" s="253">
        <v>1606</v>
      </c>
      <c r="G16" s="225" t="s">
        <v>713</v>
      </c>
    </row>
    <row r="17" spans="1:7" ht="24" customHeight="1">
      <c r="A17" s="221" t="s">
        <v>714</v>
      </c>
      <c r="B17" s="226">
        <v>2346</v>
      </c>
      <c r="C17" s="226">
        <v>818</v>
      </c>
      <c r="D17" s="344">
        <v>408</v>
      </c>
      <c r="E17" s="253">
        <v>446</v>
      </c>
      <c r="F17" s="253">
        <v>310</v>
      </c>
      <c r="G17" s="225" t="s">
        <v>715</v>
      </c>
    </row>
    <row r="18" spans="1:7" ht="24" customHeight="1">
      <c r="A18" s="221" t="s">
        <v>716</v>
      </c>
      <c r="B18" s="226">
        <v>6160</v>
      </c>
      <c r="C18" s="226">
        <v>499</v>
      </c>
      <c r="D18" s="344">
        <v>888</v>
      </c>
      <c r="E18" s="253">
        <v>1595</v>
      </c>
      <c r="F18" s="253" t="s">
        <v>694</v>
      </c>
      <c r="G18" s="225" t="s">
        <v>717</v>
      </c>
    </row>
    <row r="19" spans="1:7" ht="24" customHeight="1">
      <c r="A19" s="221" t="s">
        <v>718</v>
      </c>
      <c r="B19" s="226">
        <v>3258</v>
      </c>
      <c r="C19" s="226">
        <v>4277</v>
      </c>
      <c r="D19" s="344">
        <v>2439</v>
      </c>
      <c r="E19" s="253">
        <v>2472</v>
      </c>
      <c r="F19" s="253">
        <v>2404</v>
      </c>
      <c r="G19" s="225" t="s">
        <v>719</v>
      </c>
    </row>
    <row r="20" spans="1:7" ht="24" customHeight="1">
      <c r="A20" s="221" t="s">
        <v>720</v>
      </c>
      <c r="B20" s="226">
        <v>2686</v>
      </c>
      <c r="C20" s="226">
        <v>353</v>
      </c>
      <c r="D20" s="344">
        <v>254</v>
      </c>
      <c r="E20" s="253">
        <v>230</v>
      </c>
      <c r="F20" s="253">
        <v>221</v>
      </c>
      <c r="G20" s="225" t="s">
        <v>721</v>
      </c>
    </row>
    <row r="21" spans="1:7" ht="24" customHeight="1">
      <c r="A21" s="221" t="s">
        <v>722</v>
      </c>
      <c r="B21" s="226">
        <v>3423</v>
      </c>
      <c r="C21" s="226">
        <v>394</v>
      </c>
      <c r="D21" s="344">
        <v>65</v>
      </c>
      <c r="E21" s="253">
        <v>136</v>
      </c>
      <c r="F21" s="253">
        <v>53</v>
      </c>
      <c r="G21" s="225" t="s">
        <v>723</v>
      </c>
    </row>
    <row r="22" spans="1:7" ht="24" customHeight="1">
      <c r="A22" s="221" t="s">
        <v>724</v>
      </c>
      <c r="B22" s="226">
        <v>2244</v>
      </c>
      <c r="C22" s="226">
        <v>2006</v>
      </c>
      <c r="D22" s="344">
        <v>1044</v>
      </c>
      <c r="E22" s="253">
        <v>1430</v>
      </c>
      <c r="F22" s="253">
        <v>1380</v>
      </c>
      <c r="G22" s="225" t="s">
        <v>725</v>
      </c>
    </row>
    <row r="23" spans="1:7" ht="24" customHeight="1">
      <c r="A23" s="221" t="s">
        <v>726</v>
      </c>
      <c r="B23" s="226">
        <v>5211</v>
      </c>
      <c r="C23" s="226">
        <v>6724</v>
      </c>
      <c r="D23" s="344">
        <v>5326</v>
      </c>
      <c r="E23" s="253">
        <v>5438</v>
      </c>
      <c r="F23" s="253">
        <v>4647</v>
      </c>
      <c r="G23" s="225" t="s">
        <v>727</v>
      </c>
    </row>
    <row r="24" spans="1:7" ht="24" customHeight="1">
      <c r="A24" s="221" t="s">
        <v>728</v>
      </c>
      <c r="B24" s="226">
        <v>2394</v>
      </c>
      <c r="C24" s="226">
        <v>2182</v>
      </c>
      <c r="D24" s="344">
        <v>1615</v>
      </c>
      <c r="E24" s="253">
        <v>1925</v>
      </c>
      <c r="F24" s="253">
        <v>1639</v>
      </c>
      <c r="G24" s="225" t="s">
        <v>729</v>
      </c>
    </row>
    <row r="25" spans="1:7" ht="24" customHeight="1">
      <c r="A25" s="221" t="s">
        <v>730</v>
      </c>
      <c r="B25" s="226">
        <v>912</v>
      </c>
      <c r="C25" s="226">
        <v>807</v>
      </c>
      <c r="D25" s="344">
        <v>681</v>
      </c>
      <c r="E25" s="253">
        <v>784</v>
      </c>
      <c r="F25" s="253">
        <v>417</v>
      </c>
      <c r="G25" s="225" t="s">
        <v>731</v>
      </c>
    </row>
    <row r="26" spans="1:7" ht="24" customHeight="1">
      <c r="A26" s="221" t="s">
        <v>732</v>
      </c>
      <c r="B26" s="226">
        <v>1164</v>
      </c>
      <c r="C26" s="226">
        <v>895</v>
      </c>
      <c r="D26" s="344">
        <v>491</v>
      </c>
      <c r="E26" s="253">
        <v>252</v>
      </c>
      <c r="F26" s="253">
        <v>202</v>
      </c>
      <c r="G26" s="225" t="s">
        <v>733</v>
      </c>
    </row>
    <row r="27" spans="1:7" ht="24" customHeight="1">
      <c r="A27" s="221" t="s">
        <v>734</v>
      </c>
      <c r="B27" s="226">
        <v>1972</v>
      </c>
      <c r="C27" s="226">
        <v>827</v>
      </c>
      <c r="D27" s="344">
        <v>218</v>
      </c>
      <c r="E27" s="253">
        <v>624</v>
      </c>
      <c r="F27" s="253" t="s">
        <v>694</v>
      </c>
      <c r="G27" s="225" t="s">
        <v>735</v>
      </c>
    </row>
    <row r="28" spans="1:7" ht="24" customHeight="1">
      <c r="A28" s="221" t="s">
        <v>736</v>
      </c>
      <c r="B28" s="226">
        <v>2402</v>
      </c>
      <c r="C28" s="226">
        <v>1848</v>
      </c>
      <c r="D28" s="344">
        <v>1381</v>
      </c>
      <c r="E28" s="253">
        <v>1333</v>
      </c>
      <c r="F28" s="253">
        <v>978</v>
      </c>
      <c r="G28" s="225" t="s">
        <v>737</v>
      </c>
    </row>
    <row r="29" spans="1:7" ht="24" customHeight="1">
      <c r="A29" s="221" t="s">
        <v>738</v>
      </c>
      <c r="B29" s="226">
        <v>1657</v>
      </c>
      <c r="C29" s="226">
        <v>1547</v>
      </c>
      <c r="D29" s="344">
        <v>1308</v>
      </c>
      <c r="E29" s="253">
        <v>1385</v>
      </c>
      <c r="F29" s="253">
        <v>955</v>
      </c>
      <c r="G29" s="225" t="s">
        <v>739</v>
      </c>
    </row>
    <row r="30" spans="1:7" ht="24" customHeight="1">
      <c r="A30" s="221" t="s">
        <v>740</v>
      </c>
      <c r="B30" s="226">
        <v>2272</v>
      </c>
      <c r="C30" s="226">
        <v>2538</v>
      </c>
      <c r="D30" s="344">
        <v>1465</v>
      </c>
      <c r="E30" s="253">
        <v>1643</v>
      </c>
      <c r="F30" s="253">
        <v>1499</v>
      </c>
      <c r="G30" s="225" t="s">
        <v>741</v>
      </c>
    </row>
    <row r="31" spans="1:7" ht="24" customHeight="1">
      <c r="A31" s="221" t="s">
        <v>742</v>
      </c>
      <c r="B31" s="226">
        <v>3419</v>
      </c>
      <c r="C31" s="226">
        <v>4755</v>
      </c>
      <c r="D31" s="344">
        <v>3058</v>
      </c>
      <c r="E31" s="253">
        <v>3271</v>
      </c>
      <c r="F31" s="253">
        <v>3018</v>
      </c>
      <c r="G31" s="225" t="s">
        <v>743</v>
      </c>
    </row>
    <row r="32" spans="1:7" ht="24" customHeight="1">
      <c r="A32" s="293" t="s">
        <v>1399</v>
      </c>
      <c r="B32" s="226">
        <v>51</v>
      </c>
      <c r="C32" s="226">
        <v>249</v>
      </c>
      <c r="D32" s="344">
        <v>117</v>
      </c>
      <c r="E32" s="253">
        <v>30</v>
      </c>
      <c r="F32" s="253">
        <v>24</v>
      </c>
      <c r="G32" s="225" t="s">
        <v>1400</v>
      </c>
    </row>
    <row r="33" spans="1:7" ht="24" customHeight="1">
      <c r="A33" s="221" t="s">
        <v>746</v>
      </c>
      <c r="B33" s="226">
        <v>32</v>
      </c>
      <c r="C33" s="226" t="s">
        <v>559</v>
      </c>
      <c r="D33" s="253" t="s">
        <v>559</v>
      </c>
      <c r="E33" s="226" t="s">
        <v>559</v>
      </c>
      <c r="F33" s="253" t="s">
        <v>559</v>
      </c>
      <c r="G33" s="225" t="s">
        <v>747</v>
      </c>
    </row>
  </sheetData>
  <mergeCells count="3">
    <mergeCell ref="A1:G1"/>
    <mergeCell ref="A2:G2"/>
    <mergeCell ref="A3:G3"/>
  </mergeCells>
  <pageMargins left="0.59055118110236227" right="0.59055118110236227" top="0.78740157480314965" bottom="0.78740157480314965" header="0.31496062992125984" footer="0.31496062992125984"/>
  <pageSetup paperSize="9" scale="95" orientation="portrait" r:id="rId1"/>
  <headerFooter>
    <oddFooter>&amp;C&amp;11 106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128</vt:i4>
      </vt:variant>
      <vt:variant>
        <vt:lpstr>Іменовані діапазони</vt:lpstr>
      </vt:variant>
      <vt:variant>
        <vt:i4>128</vt:i4>
      </vt:variant>
    </vt:vector>
  </HeadingPairs>
  <TitlesOfParts>
    <vt:vector size="256" baseType="lpstr">
      <vt:lpstr>ТИТУЛ</vt:lpstr>
      <vt:lpstr>2</vt:lpstr>
      <vt:lpstr>3-4</vt:lpstr>
      <vt:lpstr>Зміст</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125-126</vt:lpstr>
      <vt:lpstr>127</vt:lpstr>
      <vt:lpstr>128</vt:lpstr>
      <vt:lpstr>129</vt:lpstr>
      <vt:lpstr>130</vt:lpstr>
      <vt:lpstr>131</vt:lpstr>
      <vt:lpstr>132</vt:lpstr>
      <vt:lpstr>133</vt:lpstr>
      <vt:lpstr>134-136</vt:lpstr>
      <vt:lpstr>137-139</vt:lpstr>
      <vt:lpstr>140</vt:lpstr>
      <vt:lpstr>'100'!Область_друку</vt:lpstr>
      <vt:lpstr>'101'!Область_друку</vt:lpstr>
      <vt:lpstr>'102'!Область_друку</vt:lpstr>
      <vt:lpstr>'103'!Область_друку</vt:lpstr>
      <vt:lpstr>'104'!Область_друку</vt:lpstr>
      <vt:lpstr>'105'!Область_друку</vt:lpstr>
      <vt:lpstr>'106'!Область_друку</vt:lpstr>
      <vt:lpstr>'107'!Область_друку</vt:lpstr>
      <vt:lpstr>'108'!Область_друку</vt:lpstr>
      <vt:lpstr>'109'!Область_друку</vt:lpstr>
      <vt:lpstr>'110'!Область_друку</vt:lpstr>
      <vt:lpstr>'111'!Область_друку</vt:lpstr>
      <vt:lpstr>'112'!Область_друку</vt:lpstr>
      <vt:lpstr>'113'!Область_друку</vt:lpstr>
      <vt:lpstr>'114'!Область_друку</vt:lpstr>
      <vt:lpstr>'115'!Область_друку</vt:lpstr>
      <vt:lpstr>'116'!Область_друку</vt:lpstr>
      <vt:lpstr>'117'!Область_друку</vt:lpstr>
      <vt:lpstr>'118'!Область_друку</vt:lpstr>
      <vt:lpstr>'119'!Область_друку</vt:lpstr>
      <vt:lpstr>'12'!Область_друку</vt:lpstr>
      <vt:lpstr>'120'!Область_друку</vt:lpstr>
      <vt:lpstr>'121'!Область_друку</vt:lpstr>
      <vt:lpstr>'122'!Область_друку</vt:lpstr>
      <vt:lpstr>'123'!Область_друку</vt:lpstr>
      <vt:lpstr>'124'!Область_друку</vt:lpstr>
      <vt:lpstr>'125-126'!Область_друку</vt:lpstr>
      <vt:lpstr>'127'!Область_друку</vt:lpstr>
      <vt:lpstr>'128'!Область_друку</vt:lpstr>
      <vt:lpstr>'129'!Область_друку</vt:lpstr>
      <vt:lpstr>'13'!Область_друку</vt:lpstr>
      <vt:lpstr>'130'!Область_друку</vt:lpstr>
      <vt:lpstr>'131'!Область_друку</vt:lpstr>
      <vt:lpstr>'132'!Область_друку</vt:lpstr>
      <vt:lpstr>'133'!Область_друку</vt:lpstr>
      <vt:lpstr>'134-136'!Область_друку</vt:lpstr>
      <vt:lpstr>'137-139'!Область_друку</vt:lpstr>
      <vt:lpstr>'14'!Область_друку</vt:lpstr>
      <vt:lpstr>'140'!Область_друку</vt:lpstr>
      <vt:lpstr>'15'!Область_друку</vt:lpstr>
      <vt:lpstr>'16'!Область_друку</vt:lpstr>
      <vt:lpstr>'17'!Область_друку</vt:lpstr>
      <vt:lpstr>'18'!Область_друку</vt:lpstr>
      <vt:lpstr>'19'!Область_друку</vt:lpstr>
      <vt:lpstr>'2'!Область_друку</vt:lpstr>
      <vt:lpstr>'20'!Область_друку</vt:lpstr>
      <vt:lpstr>'21'!Область_друку</vt:lpstr>
      <vt:lpstr>'22'!Область_друку</vt:lpstr>
      <vt:lpstr>'23'!Область_друку</vt:lpstr>
      <vt:lpstr>'24'!Область_друку</vt:lpstr>
      <vt:lpstr>'25'!Область_друку</vt:lpstr>
      <vt:lpstr>'26'!Область_друку</vt:lpstr>
      <vt:lpstr>'27'!Область_друку</vt:lpstr>
      <vt:lpstr>'28'!Область_друку</vt:lpstr>
      <vt:lpstr>'29'!Область_друку</vt:lpstr>
      <vt:lpstr>'30'!Область_друку</vt:lpstr>
      <vt:lpstr>'31'!Область_друку</vt:lpstr>
      <vt:lpstr>'32'!Область_друку</vt:lpstr>
      <vt:lpstr>'33'!Область_друку</vt:lpstr>
      <vt:lpstr>'34'!Область_друку</vt:lpstr>
      <vt:lpstr>'3-4'!Область_друку</vt:lpstr>
      <vt:lpstr>'35'!Область_друку</vt:lpstr>
      <vt:lpstr>'36'!Область_друку</vt:lpstr>
      <vt:lpstr>'37'!Область_друку</vt:lpstr>
      <vt:lpstr>'38'!Область_друку</vt:lpstr>
      <vt:lpstr>'39'!Область_друку</vt:lpstr>
      <vt:lpstr>'40'!Область_друку</vt:lpstr>
      <vt:lpstr>'41'!Область_друку</vt:lpstr>
      <vt:lpstr>'42'!Область_друку</vt:lpstr>
      <vt:lpstr>'43'!Область_друку</vt:lpstr>
      <vt:lpstr>'44'!Область_друку</vt:lpstr>
      <vt:lpstr>'45'!Область_друку</vt:lpstr>
      <vt:lpstr>'46'!Область_друку</vt:lpstr>
      <vt:lpstr>'47'!Область_друку</vt:lpstr>
      <vt:lpstr>'48'!Область_друку</vt:lpstr>
      <vt:lpstr>'49'!Область_друку</vt:lpstr>
      <vt:lpstr>'50'!Область_друку</vt:lpstr>
      <vt:lpstr>'51'!Область_друку</vt:lpstr>
      <vt:lpstr>'52'!Область_друку</vt:lpstr>
      <vt:lpstr>'53'!Область_друку</vt:lpstr>
      <vt:lpstr>'54'!Область_друку</vt:lpstr>
      <vt:lpstr>'55'!Область_друку</vt:lpstr>
      <vt:lpstr>'56'!Область_друку</vt:lpstr>
      <vt:lpstr>'57'!Область_друку</vt:lpstr>
      <vt:lpstr>'58'!Область_друку</vt:lpstr>
      <vt:lpstr>'59'!Область_друку</vt:lpstr>
      <vt:lpstr>'60'!Область_друку</vt:lpstr>
      <vt:lpstr>'61'!Область_друку</vt:lpstr>
      <vt:lpstr>'62'!Область_друку</vt:lpstr>
      <vt:lpstr>'63'!Область_друку</vt:lpstr>
      <vt:lpstr>'64'!Область_друку</vt:lpstr>
      <vt:lpstr>'65'!Область_друку</vt:lpstr>
      <vt:lpstr>'66'!Область_друку</vt:lpstr>
      <vt:lpstr>'67'!Область_друку</vt:lpstr>
      <vt:lpstr>'68'!Область_друку</vt:lpstr>
      <vt:lpstr>'69'!Область_друку</vt:lpstr>
      <vt:lpstr>'70'!Область_друку</vt:lpstr>
      <vt:lpstr>'71'!Область_друку</vt:lpstr>
      <vt:lpstr>'72'!Область_друку</vt:lpstr>
      <vt:lpstr>'73'!Область_друку</vt:lpstr>
      <vt:lpstr>'74'!Область_друку</vt:lpstr>
      <vt:lpstr>'75'!Область_друку</vt:lpstr>
      <vt:lpstr>'76'!Область_друку</vt:lpstr>
      <vt:lpstr>'77'!Область_друку</vt:lpstr>
      <vt:lpstr>'78'!Область_друку</vt:lpstr>
      <vt:lpstr>'79'!Область_друку</vt:lpstr>
      <vt:lpstr>'80'!Область_друку</vt:lpstr>
      <vt:lpstr>'81'!Область_друку</vt:lpstr>
      <vt:lpstr>'82'!Область_друку</vt:lpstr>
      <vt:lpstr>'83'!Область_друку</vt:lpstr>
      <vt:lpstr>'84'!Область_друку</vt:lpstr>
      <vt:lpstr>'85'!Область_друку</vt:lpstr>
      <vt:lpstr>'86'!Область_друку</vt:lpstr>
      <vt:lpstr>'87'!Область_друку</vt:lpstr>
      <vt:lpstr>'88'!Область_друку</vt:lpstr>
      <vt:lpstr>'89'!Область_друку</vt:lpstr>
      <vt:lpstr>'90'!Область_друку</vt:lpstr>
      <vt:lpstr>'91'!Область_друку</vt:lpstr>
      <vt:lpstr>'92'!Область_друку</vt:lpstr>
      <vt:lpstr>'93'!Область_друку</vt:lpstr>
      <vt:lpstr>'94'!Область_друку</vt:lpstr>
      <vt:lpstr>'95'!Область_друку</vt:lpstr>
      <vt:lpstr>'96'!Область_друку</vt:lpstr>
      <vt:lpstr>'97'!Область_друку</vt:lpstr>
      <vt:lpstr>'98'!Область_друку</vt:lpstr>
      <vt:lpstr>'99'!Область_друку</vt:lpstr>
      <vt:lpstr>Зміст!Область_друку</vt:lpstr>
      <vt:lpstr>ТИТУЛ!Область_друку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dc:creator>
  <cp:lastModifiedBy>new</cp:lastModifiedBy>
  <cp:lastPrinted>2023-10-10T11:08:12Z</cp:lastPrinted>
  <dcterms:created xsi:type="dcterms:W3CDTF">2023-07-31T08:42:22Z</dcterms:created>
  <dcterms:modified xsi:type="dcterms:W3CDTF">2023-10-10T13:52:48Z</dcterms:modified>
</cp:coreProperties>
</file>