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harts/chart2.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7.xml" ContentType="application/vnd.openxmlformats-officedocument.drawingml.chartshapes+xml"/>
  <Override PartName="/xl/drawings/drawing48.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Desktop\Довкілля_2020\"/>
    </mc:Choice>
  </mc:AlternateContent>
  <bookViews>
    <workbookView xWindow="0" yWindow="120" windowWidth="24000" windowHeight="9810"/>
  </bookViews>
  <sheets>
    <sheet name="ТИТУЛ" sheetId="1" r:id="rId1"/>
    <sheet name="2" sheetId="2" r:id="rId2"/>
    <sheet name="3-4" sheetId="3" r:id="rId3"/>
    <sheet name="Зміст" sheetId="4" r:id="rId4"/>
    <sheet name="14" sheetId="5" r:id="rId5"/>
    <sheet name="15" sheetId="6" r:id="rId6"/>
    <sheet name="16" sheetId="7" r:id="rId7"/>
    <sheet name="17" sheetId="8" r:id="rId8"/>
    <sheet name="18" sheetId="9" r:id="rId9"/>
    <sheet name="19" sheetId="10" r:id="rId10"/>
    <sheet name="20" sheetId="11" r:id="rId11"/>
    <sheet name="21" sheetId="12" r:id="rId12"/>
    <sheet name="22" sheetId="13" r:id="rId13"/>
    <sheet name="23" sheetId="14" r:id="rId14"/>
    <sheet name="24" sheetId="15" r:id="rId15"/>
    <sheet name="25" sheetId="16" r:id="rId16"/>
    <sheet name="26" sheetId="17" r:id="rId17"/>
    <sheet name="27" sheetId="18" r:id="rId18"/>
    <sheet name="28" sheetId="19" r:id="rId19"/>
    <sheet name="29" sheetId="20" r:id="rId20"/>
    <sheet name="30" sheetId="21" r:id="rId21"/>
    <sheet name="31" sheetId="22" r:id="rId22"/>
    <sheet name="32" sheetId="23" r:id="rId23"/>
    <sheet name="33" sheetId="24" r:id="rId24"/>
    <sheet name="34" sheetId="25" r:id="rId25"/>
    <sheet name="35" sheetId="26" r:id="rId26"/>
    <sheet name="36" sheetId="27" r:id="rId27"/>
    <sheet name="37" sheetId="28" r:id="rId28"/>
    <sheet name="38" sheetId="29" r:id="rId29"/>
    <sheet name="39" sheetId="30" r:id="rId30"/>
    <sheet name="40-46" sheetId="31" r:id="rId31"/>
    <sheet name="47" sheetId="32" r:id="rId32"/>
    <sheet name="48" sheetId="33" r:id="rId33"/>
    <sheet name="49" sheetId="34" r:id="rId34"/>
    <sheet name="50" sheetId="35" r:id="rId35"/>
    <sheet name="51" sheetId="36" r:id="rId36"/>
    <sheet name="52" sheetId="37" r:id="rId37"/>
    <sheet name="53" sheetId="38" r:id="rId38"/>
    <sheet name="54" sheetId="39" r:id="rId39"/>
    <sheet name="55" sheetId="40" r:id="rId40"/>
    <sheet name="56" sheetId="41" r:id="rId41"/>
    <sheet name="57" sheetId="42" r:id="rId42"/>
    <sheet name="58" sheetId="43" r:id="rId43"/>
    <sheet name="59" sheetId="44" r:id="rId44"/>
    <sheet name="60" sheetId="45" r:id="rId45"/>
    <sheet name="61" sheetId="46" r:id="rId46"/>
    <sheet name="62" sheetId="47" r:id="rId47"/>
    <sheet name="63" sheetId="48" r:id="rId48"/>
    <sheet name="64" sheetId="49" r:id="rId49"/>
    <sheet name="65" sheetId="50" r:id="rId50"/>
    <sheet name="66" sheetId="51" r:id="rId51"/>
    <sheet name="67" sheetId="52" r:id="rId52"/>
    <sheet name="68" sheetId="53" r:id="rId53"/>
    <sheet name="69" sheetId="54" r:id="rId54"/>
    <sheet name="70" sheetId="55" r:id="rId55"/>
    <sheet name="71" sheetId="56" r:id="rId56"/>
    <sheet name="72" sheetId="57" r:id="rId57"/>
    <sheet name="73" sheetId="58" r:id="rId58"/>
    <sheet name="74" sheetId="59" r:id="rId59"/>
    <sheet name="75" sheetId="60" r:id="rId60"/>
    <sheet name="76" sheetId="61" r:id="rId61"/>
    <sheet name="77" sheetId="62" r:id="rId62"/>
    <sheet name="78" sheetId="63" r:id="rId63"/>
    <sheet name="79" sheetId="64" r:id="rId64"/>
    <sheet name="80" sheetId="65" r:id="rId65"/>
    <sheet name="81" sheetId="66" r:id="rId66"/>
    <sheet name="82" sheetId="67" r:id="rId67"/>
    <sheet name="83" sheetId="68" r:id="rId68"/>
    <sheet name="84" sheetId="69" r:id="rId69"/>
    <sheet name="85" sheetId="70" r:id="rId70"/>
    <sheet name="86" sheetId="71" r:id="rId71"/>
    <sheet name="87" sheetId="72" r:id="rId72"/>
    <sheet name="88" sheetId="73" r:id="rId73"/>
    <sheet name="89" sheetId="74" r:id="rId74"/>
    <sheet name="90" sheetId="75" r:id="rId75"/>
    <sheet name="91" sheetId="76" r:id="rId76"/>
    <sheet name="92" sheetId="77" r:id="rId77"/>
    <sheet name="93" sheetId="78" r:id="rId78"/>
    <sheet name="94" sheetId="79" r:id="rId79"/>
    <sheet name="95" sheetId="80" r:id="rId80"/>
    <sheet name="96" sheetId="81" r:id="rId81"/>
    <sheet name="97" sheetId="82" r:id="rId82"/>
    <sheet name="98" sheetId="83" r:id="rId83"/>
    <sheet name="99" sheetId="84" r:id="rId84"/>
    <sheet name="100" sheetId="85" r:id="rId85"/>
    <sheet name="101" sheetId="86" r:id="rId86"/>
    <sheet name="102" sheetId="87" r:id="rId87"/>
    <sheet name="103" sheetId="88" r:id="rId88"/>
    <sheet name="104" sheetId="89" r:id="rId89"/>
    <sheet name="105" sheetId="90" r:id="rId90"/>
    <sheet name="106" sheetId="91" r:id="rId91"/>
    <sheet name="107" sheetId="92" r:id="rId92"/>
    <sheet name="108" sheetId="93" r:id="rId93"/>
    <sheet name="109" sheetId="94" r:id="rId94"/>
    <sheet name="110" sheetId="95" r:id="rId95"/>
    <sheet name="111" sheetId="96" r:id="rId96"/>
    <sheet name="112" sheetId="97" r:id="rId97"/>
    <sheet name="113" sheetId="98" r:id="rId98"/>
    <sheet name="114" sheetId="99" r:id="rId99"/>
    <sheet name="115" sheetId="100" r:id="rId100"/>
    <sheet name="116" sheetId="101" r:id="rId101"/>
    <sheet name="117" sheetId="102" r:id="rId102"/>
    <sheet name="118" sheetId="103" r:id="rId103"/>
    <sheet name="119" sheetId="104" r:id="rId104"/>
    <sheet name="120" sheetId="105" r:id="rId105"/>
    <sheet name="121" sheetId="106" r:id="rId106"/>
    <sheet name="122" sheetId="107" r:id="rId107"/>
    <sheet name="123" sheetId="108" r:id="rId108"/>
    <sheet name="124" sheetId="109" r:id="rId109"/>
    <sheet name="125" sheetId="111" r:id="rId110"/>
    <sheet name="126" sheetId="112" r:id="rId111"/>
    <sheet name="127" sheetId="113" r:id="rId112"/>
    <sheet name="128" sheetId="114" r:id="rId113"/>
    <sheet name="129" sheetId="115" r:id="rId114"/>
    <sheet name="130" sheetId="116" r:id="rId115"/>
    <sheet name="131" sheetId="117" r:id="rId116"/>
    <sheet name="132" sheetId="118" r:id="rId117"/>
    <sheet name="133" sheetId="119" r:id="rId118"/>
    <sheet name="134" sheetId="120" r:id="rId119"/>
    <sheet name="135" sheetId="121" r:id="rId120"/>
    <sheet name="136" sheetId="122" r:id="rId121"/>
    <sheet name="137" sheetId="123" r:id="rId122"/>
    <sheet name="138" sheetId="124" r:id="rId123"/>
    <sheet name="139" sheetId="125" r:id="rId124"/>
    <sheet name="140" sheetId="126" r:id="rId125"/>
    <sheet name="141" sheetId="127" r:id="rId126"/>
    <sheet name="142" sheetId="128" r:id="rId127"/>
    <sheet name="143" sheetId="129" r:id="rId128"/>
    <sheet name="144" sheetId="130" r:id="rId129"/>
    <sheet name="145" sheetId="131" r:id="rId130"/>
    <sheet name="146" sheetId="132" r:id="rId131"/>
    <sheet name="147" sheetId="133" r:id="rId132"/>
    <sheet name="148" sheetId="134" r:id="rId133"/>
    <sheet name="149" sheetId="135" r:id="rId134"/>
    <sheet name="150" sheetId="136" r:id="rId135"/>
    <sheet name="151" sheetId="137" r:id="rId136"/>
    <sheet name="152" sheetId="138" r:id="rId137"/>
    <sheet name="153" sheetId="139" r:id="rId138"/>
    <sheet name="154" sheetId="140" r:id="rId139"/>
    <sheet name="155-156" sheetId="141" r:id="rId140"/>
    <sheet name="157" sheetId="142" r:id="rId141"/>
    <sheet name="158" sheetId="143" r:id="rId142"/>
    <sheet name="159-163" sheetId="144" r:id="rId143"/>
    <sheet name="164" sheetId="145" r:id="rId144"/>
    <sheet name="165" sheetId="146" r:id="rId145"/>
    <sheet name="166" sheetId="147" r:id="rId146"/>
    <sheet name="167" sheetId="148" r:id="rId147"/>
    <sheet name="168" sheetId="149" r:id="rId148"/>
    <sheet name="169" sheetId="150" r:id="rId149"/>
    <sheet name="170" sheetId="151" r:id="rId150"/>
    <sheet name="171" sheetId="152" r:id="rId151"/>
    <sheet name="172" sheetId="153" r:id="rId152"/>
    <sheet name="173-175" sheetId="154" r:id="rId153"/>
    <sheet name="176-178" sheetId="155" r:id="rId154"/>
    <sheet name="179" sheetId="156" r:id="rId155"/>
    <sheet name="180" sheetId="157" r:id="rId156"/>
    <sheet name="181-182" sheetId="158" r:id="rId157"/>
    <sheet name="183" sheetId="159" r:id="rId158"/>
    <sheet name="184" sheetId="160" r:id="rId159"/>
    <sheet name="185" sheetId="161" r:id="rId160"/>
    <sheet name="186" sheetId="162" r:id="rId161"/>
    <sheet name="187" sheetId="163" r:id="rId162"/>
  </sheets>
  <externalReferences>
    <externalReference r:id="rId163"/>
    <externalReference r:id="rId164"/>
    <externalReference r:id="rId165"/>
  </externalReferences>
  <definedNames>
    <definedName name="_xlnm.Print_Area" localSheetId="84">'100'!$A$1:$E$44</definedName>
    <definedName name="_xlnm.Print_Area" localSheetId="85">'101'!$A$1:$G$35</definedName>
    <definedName name="_xlnm.Print_Area" localSheetId="86">'102'!$A$1:$G$35</definedName>
    <definedName name="_xlnm.Print_Area" localSheetId="87">'103'!$A$1:$G$35</definedName>
    <definedName name="_xlnm.Print_Area" localSheetId="88">'104'!$A$1:$G$35</definedName>
    <definedName name="_xlnm.Print_Area" localSheetId="89">'105'!$A$1:$F$40</definedName>
    <definedName name="_xlnm.Print_Area" localSheetId="90">'106'!$A$1:$G$35</definedName>
    <definedName name="_xlnm.Print_Area" localSheetId="91">'107'!$A$1:$G$35</definedName>
    <definedName name="_xlnm.Print_Area" localSheetId="92">'108'!$A$1:$M$61</definedName>
    <definedName name="_xlnm.Print_Area" localSheetId="93">'109'!$A$1:$G$35</definedName>
    <definedName name="_xlnm.Print_Area" localSheetId="94">'110'!$A$1:$E$38</definedName>
    <definedName name="_xlnm.Print_Area" localSheetId="95">'111'!$A$1:$G$35</definedName>
    <definedName name="_xlnm.Print_Area" localSheetId="96">'112'!$A$1:$G$36</definedName>
    <definedName name="_xlnm.Print_Area" localSheetId="97">'113'!$A$1:$G$37</definedName>
    <definedName name="_xlnm.Print_Area" localSheetId="98">'114'!$A$1:$G$37</definedName>
    <definedName name="_xlnm.Print_Area" localSheetId="99">'115'!$A$1:$G$38</definedName>
    <definedName name="_xlnm.Print_Area" localSheetId="100">'116'!$A$1:$G$37</definedName>
    <definedName name="_xlnm.Print_Area" localSheetId="101">'117'!$A$1:$F$38</definedName>
    <definedName name="_xlnm.Print_Area" localSheetId="102">'118'!$A$1:$F$38</definedName>
    <definedName name="_xlnm.Print_Area" localSheetId="103">'119'!$A$1:$F$38</definedName>
    <definedName name="_xlnm.Print_Area" localSheetId="104">'120'!$A$1:$G$38</definedName>
    <definedName name="_xlnm.Print_Area" localSheetId="105">'121'!$A$1:$L$26</definedName>
    <definedName name="_xlnm.Print_Area" localSheetId="106">'122'!$A$1:$L$27</definedName>
    <definedName name="_xlnm.Print_Area" localSheetId="107">'123'!$A$1:$G$30</definedName>
    <definedName name="_xlnm.Print_Area" localSheetId="108">'124'!$A$1:$G$49</definedName>
    <definedName name="_xlnm.Print_Area" localSheetId="109">'125'!$A$1:$H$28</definedName>
    <definedName name="_xlnm.Print_Area" localSheetId="110">'126'!$A$1:$G$40</definedName>
    <definedName name="_xlnm.Print_Area" localSheetId="111">'127'!$A$1:$G$38</definedName>
    <definedName name="_xlnm.Print_Area" localSheetId="112">'128'!$A$1:$F$40</definedName>
    <definedName name="_xlnm.Print_Area" localSheetId="113">'129'!$A$1:$M$38</definedName>
    <definedName name="_xlnm.Print_Area" localSheetId="114">'130'!$A$1:$E$36</definedName>
    <definedName name="_xlnm.Print_Area" localSheetId="115">'131'!$A$1:$F$39</definedName>
    <definedName name="_xlnm.Print_Area" localSheetId="116">'132'!$A$1:$L$35</definedName>
    <definedName name="_xlnm.Print_Area" localSheetId="117">'133'!$A$1:$G$30</definedName>
    <definedName name="_xlnm.Print_Area" localSheetId="118">'134'!$A$1:$G$33</definedName>
    <definedName name="_xlnm.Print_Area" localSheetId="119">'135'!$A$1:$G$33</definedName>
    <definedName name="_xlnm.Print_Area" localSheetId="120">'136'!$A$1:$G$33</definedName>
    <definedName name="_xlnm.Print_Area" localSheetId="121">'137'!$A$1:$G$33</definedName>
    <definedName name="_xlnm.Print_Area" localSheetId="122">'138'!$A$1:$G$33</definedName>
    <definedName name="_xlnm.Print_Area" localSheetId="123">'139'!$A$1:$G$33</definedName>
    <definedName name="_xlnm.Print_Area" localSheetId="4">'14'!$A$1:$L$24</definedName>
    <definedName name="_xlnm.Print_Area" localSheetId="124">'140'!$A$1:$G$43</definedName>
    <definedName name="_xlnm.Print_Area" localSheetId="125">'141'!$A$1:$G$35</definedName>
    <definedName name="_xlnm.Print_Area" localSheetId="126">'142'!$A$1:$G$34</definedName>
    <definedName name="_xlnm.Print_Area" localSheetId="127">'143'!$A$1:$G$48</definedName>
    <definedName name="_xlnm.Print_Area" localSheetId="128">'144'!$A$1:$L$34</definedName>
    <definedName name="_xlnm.Print_Area" localSheetId="129">'145'!$A$1:$L$30</definedName>
    <definedName name="_xlnm.Print_Area" localSheetId="130">'146'!$A$1:$G$38</definedName>
    <definedName name="_xlnm.Print_Area" localSheetId="131">'147'!$A$1:$G$38</definedName>
    <definedName name="_xlnm.Print_Area" localSheetId="132">'148'!$A$1:$G$42</definedName>
    <definedName name="_xlnm.Print_Area" localSheetId="133">'149'!$A$1:$G$33</definedName>
    <definedName name="_xlnm.Print_Area" localSheetId="5">'15'!$A$1:$D$27</definedName>
    <definedName name="_xlnm.Print_Area" localSheetId="134">'150'!$A$1:$G$33</definedName>
    <definedName name="_xlnm.Print_Area" localSheetId="135">'151'!$A$1:$G$33</definedName>
    <definedName name="_xlnm.Print_Area" localSheetId="136">'152'!$A$1:$D$52</definedName>
    <definedName name="_xlnm.Print_Area" localSheetId="137">'153'!$A$1:$L$25</definedName>
    <definedName name="_xlnm.Print_Area" localSheetId="138">'154'!$A$1:$G$27</definedName>
    <definedName name="_xlnm.Print_Area" localSheetId="139">'155-156'!$A$1:$G$62</definedName>
    <definedName name="_xlnm.Print_Area" localSheetId="140">'157'!$A$1:$G$27</definedName>
    <definedName name="_xlnm.Print_Area" localSheetId="141">'158'!$A$1:$G$39</definedName>
    <definedName name="_xlnm.Print_Area" localSheetId="142">'159-163'!$A$1:$G$124</definedName>
    <definedName name="_xlnm.Print_Area" localSheetId="6">'16'!$A$1:$G$41</definedName>
    <definedName name="_xlnm.Print_Area" localSheetId="143">'164'!$A$1:$F$23</definedName>
    <definedName name="_xlnm.Print_Area" localSheetId="144">'165'!$A$1:$G$34</definedName>
    <definedName name="_xlnm.Print_Area" localSheetId="145">'166'!$A$1:$G$35</definedName>
    <definedName name="_xlnm.Print_Area" localSheetId="146">'167'!$A$1:$G$35</definedName>
    <definedName name="_xlnm.Print_Area" localSheetId="147">'168'!$A$1:$G$34</definedName>
    <definedName name="_xlnm.Print_Area" localSheetId="148">'169'!$A$1:$G$35</definedName>
    <definedName name="_xlnm.Print_Area" localSheetId="7">'17'!$A$1:$G$31</definedName>
    <definedName name="_xlnm.Print_Area" localSheetId="149">'170'!$A$1:$G$42</definedName>
    <definedName name="_xlnm.Print_Area" localSheetId="150">'171'!$A$1:$I$37</definedName>
    <definedName name="_xlnm.Print_Area" localSheetId="151">'172'!$A$1:$I$36</definedName>
    <definedName name="_xlnm.Print_Area" localSheetId="152">'173-175'!$A$1:$G$72</definedName>
    <definedName name="_xlnm.Print_Area" localSheetId="153">'176-178'!$A$1:$G$72</definedName>
    <definedName name="_xlnm.Print_Area" localSheetId="154">'179'!$A$1:$H$35</definedName>
    <definedName name="_xlnm.Print_Area" localSheetId="8">'18'!$A$1:$H$44</definedName>
    <definedName name="_xlnm.Print_Area" localSheetId="155">'180'!$A$1:$L$26</definedName>
    <definedName name="_xlnm.Print_Area" localSheetId="156">'181-182'!$A$1:$G$58</definedName>
    <definedName name="_xlnm.Print_Area" localSheetId="157">'183'!$A$1:$G$33</definedName>
    <definedName name="_xlnm.Print_Area" localSheetId="158">'184'!$A$1:$G$36</definedName>
    <definedName name="_xlnm.Print_Area" localSheetId="159">'185'!$A$1:$L$26</definedName>
    <definedName name="_xlnm.Print_Area" localSheetId="160">'186'!$A$1:$J$29</definedName>
    <definedName name="_xlnm.Print_Area" localSheetId="161">'187'!$A$1:$H$38</definedName>
    <definedName name="_xlnm.Print_Area" localSheetId="9">'19'!$A$1:$L$29</definedName>
    <definedName name="_xlnm.Print_Area" localSheetId="1">'2'!$A$1:$A$42</definedName>
    <definedName name="_xlnm.Print_Area" localSheetId="10">'20'!$A$1:$G$31</definedName>
    <definedName name="_xlnm.Print_Area" localSheetId="11">'21'!$A$1:$G$33</definedName>
    <definedName name="_xlnm.Print_Area" localSheetId="12">'22'!$A$1:$F$36</definedName>
    <definedName name="_xlnm.Print_Area" localSheetId="13">'23'!$A$1:$F$36</definedName>
    <definedName name="_xlnm.Print_Area" localSheetId="14">'24'!$A$1:$I$24</definedName>
    <definedName name="_xlnm.Print_Area" localSheetId="15">'25'!$A$1:$L$29</definedName>
    <definedName name="_xlnm.Print_Area" localSheetId="16">'26'!$A$1:$G$27</definedName>
    <definedName name="_xlnm.Print_Area" localSheetId="17">'27'!$A$1:$G$36</definedName>
    <definedName name="_xlnm.Print_Area" localSheetId="18">'28'!$A$1:$G$32</definedName>
    <definedName name="_xlnm.Print_Area" localSheetId="19">'29'!$A$1:$G$34</definedName>
    <definedName name="_xlnm.Print_Area" localSheetId="20">'30'!$A$1:$G$35</definedName>
    <definedName name="_xlnm.Print_Area" localSheetId="21">'31'!$A$1:$G$34</definedName>
    <definedName name="_xlnm.Print_Area" localSheetId="22">'32'!$A$1:$G$34</definedName>
    <definedName name="_xlnm.Print_Area" localSheetId="23">'33'!$A$1:$G$34</definedName>
    <definedName name="_xlnm.Print_Area" localSheetId="24">'34'!$A$1:$G$34</definedName>
    <definedName name="_xlnm.Print_Area" localSheetId="2">'3-4'!$A$1:$H$30</definedName>
    <definedName name="_xlnm.Print_Area" localSheetId="25">'35'!$A$1:$G$34</definedName>
    <definedName name="_xlnm.Print_Area" localSheetId="26">'36'!$A$1:$G$35</definedName>
    <definedName name="_xlnm.Print_Area" localSheetId="27">'37'!$A$1:$G$34</definedName>
    <definedName name="_xlnm.Print_Area" localSheetId="28">'38'!$A$1:$G$34</definedName>
    <definedName name="_xlnm.Print_Area" localSheetId="29">'39'!$A$1:$G$34</definedName>
    <definedName name="_xlnm.Print_Area" localSheetId="30">'40-46'!$A$1:$F$265</definedName>
    <definedName name="_xlnm.Print_Area" localSheetId="31">'47'!$A$1:$I$30</definedName>
    <definedName name="_xlnm.Print_Area" localSheetId="32">'48'!$A$1:$H$37</definedName>
    <definedName name="_xlnm.Print_Area" localSheetId="33">'49'!$A$1:$K$42</definedName>
    <definedName name="_xlnm.Print_Area" localSheetId="34">'50'!$A$1:$L$26</definedName>
    <definedName name="_xlnm.Print_Area" localSheetId="35">'51'!$A$1:$K$38</definedName>
    <definedName name="_xlnm.Print_Area" localSheetId="36">'52'!$A$1:$G$33</definedName>
    <definedName name="_xlnm.Print_Area" localSheetId="37">'53'!$A$1:$G$38</definedName>
    <definedName name="_xlnm.Print_Area" localSheetId="38">'54'!$A$1:$G$33</definedName>
    <definedName name="_xlnm.Print_Area" localSheetId="39">'55'!$A$1:$G$35</definedName>
    <definedName name="_xlnm.Print_Area" localSheetId="40">'56'!$A$1:$K$38</definedName>
    <definedName name="_xlnm.Print_Area" localSheetId="41">'57'!$A$1:$F$40</definedName>
    <definedName name="_xlnm.Print_Area" localSheetId="42">'58'!$A$1:$I$38</definedName>
    <definedName name="_xlnm.Print_Area" localSheetId="43">'59'!$A$1:$G$32</definedName>
    <definedName name="_xlnm.Print_Area" localSheetId="44">'60'!$A$1:$G$35</definedName>
    <definedName name="_xlnm.Print_Area" localSheetId="45">'61'!$A$1:$G$35</definedName>
    <definedName name="_xlnm.Print_Area" localSheetId="46">'62'!$A$1:$J$40</definedName>
    <definedName name="_xlnm.Print_Area" localSheetId="47">'63'!$A$1:$G$33</definedName>
    <definedName name="_xlnm.Print_Area" localSheetId="48">'64'!$A$1:$H$40</definedName>
    <definedName name="_xlnm.Print_Area" localSheetId="49">'65'!$A$1:$G$33</definedName>
    <definedName name="_xlnm.Print_Area" localSheetId="50">'66'!$A$1:$G$34</definedName>
    <definedName name="_xlnm.Print_Area" localSheetId="51">'67'!$A$1:$G$35</definedName>
    <definedName name="_xlnm.Print_Area" localSheetId="52">'68'!$A$1:$J$37</definedName>
    <definedName name="_xlnm.Print_Area" localSheetId="53">'69'!$A$1:$G$34</definedName>
    <definedName name="_xlnm.Print_Area" localSheetId="54">'70'!$A$1:$G$33</definedName>
    <definedName name="_xlnm.Print_Area" localSheetId="55">'71'!$A$1:$F$36</definedName>
    <definedName name="_xlnm.Print_Area" localSheetId="56">'72'!$A$1:$H$36</definedName>
    <definedName name="_xlnm.Print_Area" localSheetId="57">'73'!$A$1:$G$26</definedName>
    <definedName name="_xlnm.Print_Area" localSheetId="58">'74'!$A$1:$H$38</definedName>
    <definedName name="_xlnm.Print_Area" localSheetId="59">'75'!$A$1:$L$29</definedName>
    <definedName name="_xlnm.Print_Area" localSheetId="60">'76'!$A$1:$L$27</definedName>
    <definedName name="_xlnm.Print_Area" localSheetId="61">'77'!$A$1:$G$31</definedName>
    <definedName name="_xlnm.Print_Area" localSheetId="62">'78'!$A$1:$G$34</definedName>
    <definedName name="_xlnm.Print_Area" localSheetId="63">'79'!$A$1:$G$33</definedName>
    <definedName name="_xlnm.Print_Area" localSheetId="64">'80'!$A$1:$G$34</definedName>
    <definedName name="_xlnm.Print_Area" localSheetId="65">'81'!$A$1:$G$33</definedName>
    <definedName name="_xlnm.Print_Area" localSheetId="66">'82'!$A$1:$G$35</definedName>
    <definedName name="_xlnm.Print_Area" localSheetId="67">'83'!$A$1:$J$18</definedName>
    <definedName name="_xlnm.Print_Area" localSheetId="68">'84'!$A$1:$L$27</definedName>
    <definedName name="_xlnm.Print_Area" localSheetId="69">'85'!$A$1:$G$27</definedName>
    <definedName name="_xlnm.Print_Area" localSheetId="70">'86'!$A$1:$G$24</definedName>
    <definedName name="_xlnm.Print_Area" localSheetId="71">'87'!$A$1:$G$39</definedName>
    <definedName name="_xlnm.Print_Area" localSheetId="72">'88'!$A$1:$G$25</definedName>
    <definedName name="_xlnm.Print_Area" localSheetId="73">'89'!$A$1:$H$28</definedName>
    <definedName name="_xlnm.Print_Area" localSheetId="74">'90'!$A$1:$H$19</definedName>
    <definedName name="_xlnm.Print_Area" localSheetId="75">'91'!$A$1:$F$41</definedName>
    <definedName name="_xlnm.Print_Area" localSheetId="76">'92'!$A$1:$F$39</definedName>
    <definedName name="_xlnm.Print_Area" localSheetId="77">'93'!$A$1:$F$39</definedName>
    <definedName name="_xlnm.Print_Area" localSheetId="78">'94'!$A$1:$F$39</definedName>
    <definedName name="_xlnm.Print_Area" localSheetId="79">'95'!$A$1:$E$42</definedName>
    <definedName name="_xlnm.Print_Area" localSheetId="80">'96'!$A$1:$F$39</definedName>
    <definedName name="_xlnm.Print_Area" localSheetId="81">'97'!$A$1:$F$39</definedName>
    <definedName name="_xlnm.Print_Area" localSheetId="82">'98'!$A$1:$F$39</definedName>
    <definedName name="_xlnm.Print_Area" localSheetId="83">'99'!$A$1:$F$41</definedName>
    <definedName name="_xlnm.Print_Area" localSheetId="3">Зміст!$A$1:$E$213</definedName>
    <definedName name="_xlnm.Print_Area" localSheetId="0">ТИТУЛ!$A$1:$G$35</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109" l="1"/>
  <c r="E31" i="109"/>
  <c r="E30" i="109" s="1"/>
  <c r="C29" i="160" l="1"/>
  <c r="B29" i="160"/>
  <c r="H9" i="153" l="1"/>
  <c r="G9" i="153"/>
  <c r="F9" i="153"/>
  <c r="E9" i="153"/>
  <c r="D9" i="153"/>
  <c r="C9" i="153"/>
  <c r="B9" i="153"/>
  <c r="H10" i="152"/>
  <c r="G10" i="152"/>
  <c r="F10" i="152"/>
  <c r="E10" i="152"/>
  <c r="D10" i="152"/>
  <c r="C10" i="152"/>
  <c r="B10" i="152"/>
  <c r="F15" i="151"/>
  <c r="E15" i="151"/>
  <c r="D15" i="151"/>
  <c r="C15" i="151"/>
  <c r="B15" i="151"/>
  <c r="F8" i="150"/>
  <c r="E8" i="150"/>
  <c r="D8" i="150"/>
  <c r="C8" i="150"/>
  <c r="B8" i="150"/>
  <c r="F7" i="149"/>
  <c r="E7" i="149"/>
  <c r="D7" i="149"/>
  <c r="C7" i="149"/>
  <c r="B7" i="149"/>
  <c r="F8" i="148"/>
  <c r="E8" i="148"/>
  <c r="D8" i="148"/>
  <c r="C8" i="148"/>
  <c r="B8" i="148"/>
  <c r="F8" i="147"/>
  <c r="E8" i="147"/>
  <c r="D8" i="147"/>
  <c r="C8" i="147"/>
  <c r="B8" i="147"/>
  <c r="F7" i="146"/>
  <c r="E7" i="146"/>
  <c r="D7" i="146"/>
  <c r="C7" i="146"/>
  <c r="B7" i="146"/>
  <c r="E14" i="145"/>
  <c r="D14" i="145"/>
  <c r="C14" i="145"/>
  <c r="B14" i="145"/>
  <c r="F8" i="143"/>
  <c r="E8" i="143"/>
  <c r="D8" i="143"/>
  <c r="C8" i="143"/>
  <c r="B8" i="143"/>
  <c r="F18" i="142"/>
  <c r="E18" i="142"/>
  <c r="D18" i="142"/>
  <c r="C18" i="142"/>
  <c r="B18" i="142"/>
  <c r="F7" i="142"/>
  <c r="E7" i="142"/>
  <c r="D7" i="142"/>
  <c r="C7" i="142"/>
  <c r="B7" i="142"/>
  <c r="D50" i="141"/>
  <c r="D38" i="141"/>
  <c r="D30" i="141"/>
  <c r="D24" i="141"/>
  <c r="D18" i="141"/>
  <c r="D12" i="141"/>
  <c r="F18" i="140"/>
  <c r="E18" i="140"/>
  <c r="D18" i="140"/>
  <c r="C18" i="140"/>
  <c r="F7" i="140"/>
  <c r="E7" i="140"/>
  <c r="D7" i="140"/>
  <c r="C7" i="140"/>
  <c r="B7" i="140"/>
  <c r="B24" i="140" s="1"/>
  <c r="B26" i="140" l="1"/>
  <c r="B21" i="140"/>
  <c r="B25" i="140"/>
  <c r="B23" i="140"/>
  <c r="B27" i="140"/>
  <c r="B22" i="140"/>
  <c r="B20" i="140"/>
  <c r="B18" i="140" s="1"/>
  <c r="F6" i="137" l="1"/>
  <c r="C6" i="137"/>
  <c r="B6" i="137"/>
  <c r="F6" i="136"/>
  <c r="C6" i="136"/>
  <c r="B6" i="136"/>
  <c r="F6" i="135"/>
  <c r="C6" i="135"/>
  <c r="B6" i="135"/>
  <c r="F36" i="134"/>
  <c r="C36" i="134"/>
  <c r="F28" i="134"/>
  <c r="C28" i="134"/>
  <c r="F6" i="133"/>
  <c r="C6" i="133"/>
  <c r="B6" i="133"/>
  <c r="F6" i="132"/>
  <c r="C6" i="132"/>
  <c r="B6" i="132"/>
  <c r="B7" i="128" l="1"/>
  <c r="B8" i="127"/>
  <c r="B6" i="123"/>
  <c r="B6" i="122"/>
  <c r="C6" i="121"/>
  <c r="B6" i="121"/>
  <c r="B24" i="119"/>
  <c r="E19" i="119"/>
  <c r="F11" i="119"/>
  <c r="B10" i="119"/>
  <c r="F8" i="119"/>
  <c r="L9" i="115"/>
  <c r="F11" i="112"/>
  <c r="E10" i="109"/>
  <c r="E7" i="109"/>
  <c r="E6" i="109" s="1"/>
  <c r="F25" i="108"/>
  <c r="E25" i="108"/>
  <c r="D19" i="108"/>
  <c r="C19" i="108"/>
  <c r="B19" i="108"/>
  <c r="F16" i="108"/>
  <c r="E16" i="108"/>
  <c r="E12" i="108"/>
  <c r="F9" i="105" l="1"/>
  <c r="E9" i="105"/>
  <c r="D9" i="105"/>
  <c r="B9" i="105"/>
  <c r="F8" i="99"/>
  <c r="D8" i="99"/>
  <c r="C8" i="99"/>
  <c r="B8" i="99"/>
  <c r="F8" i="98"/>
  <c r="D8" i="98"/>
  <c r="C8" i="98"/>
  <c r="B8" i="98"/>
  <c r="F7" i="97"/>
  <c r="D7" i="97"/>
  <c r="C7" i="97"/>
  <c r="B7" i="97"/>
  <c r="F6" i="96"/>
  <c r="D6" i="96"/>
  <c r="C6" i="96"/>
  <c r="B6" i="96"/>
  <c r="D9" i="95"/>
  <c r="C9" i="95"/>
  <c r="B9" i="95"/>
  <c r="F6" i="94"/>
  <c r="D6" i="94"/>
  <c r="C6" i="94"/>
  <c r="B6" i="94"/>
  <c r="F6" i="92"/>
  <c r="D6" i="92"/>
  <c r="C6" i="92"/>
  <c r="B6" i="92"/>
  <c r="F6" i="91"/>
  <c r="D6" i="91"/>
  <c r="C6" i="91"/>
  <c r="B6" i="91"/>
  <c r="E11" i="90"/>
  <c r="D11" i="90"/>
  <c r="C11" i="90"/>
  <c r="B11" i="90"/>
  <c r="F6" i="87"/>
  <c r="D6" i="87"/>
  <c r="C6" i="87"/>
  <c r="B6" i="87"/>
  <c r="F6" i="86"/>
  <c r="C6" i="86"/>
  <c r="B6" i="86"/>
  <c r="B11" i="85"/>
  <c r="E8" i="84"/>
  <c r="D8" i="84"/>
  <c r="C8" i="84"/>
  <c r="B8" i="84"/>
  <c r="E6" i="83"/>
  <c r="C6" i="83"/>
  <c r="B6" i="83"/>
  <c r="D6" i="82"/>
  <c r="C6" i="82"/>
  <c r="B6" i="82"/>
  <c r="E6" i="81"/>
  <c r="C6" i="81"/>
  <c r="B6" i="81"/>
  <c r="B9" i="80"/>
  <c r="D6" i="79"/>
  <c r="C6" i="79"/>
  <c r="B6" i="79"/>
  <c r="E6" i="78"/>
  <c r="C6" i="78"/>
  <c r="B6" i="78"/>
  <c r="D6" i="77"/>
  <c r="C6" i="77"/>
  <c r="B6" i="77"/>
  <c r="C6" i="76"/>
  <c r="B6" i="76"/>
  <c r="F7" i="75"/>
  <c r="E7" i="75"/>
  <c r="D7" i="75"/>
  <c r="C7" i="75"/>
  <c r="F21" i="74"/>
  <c r="E21" i="74"/>
  <c r="D21" i="74"/>
  <c r="F7" i="74"/>
  <c r="E7" i="74"/>
  <c r="D7" i="74"/>
  <c r="E34" i="72"/>
  <c r="D34" i="72"/>
  <c r="C34" i="72"/>
  <c r="B34" i="72"/>
  <c r="E21" i="72"/>
  <c r="D21" i="72"/>
  <c r="C21" i="72"/>
  <c r="B21" i="72"/>
  <c r="E8" i="72"/>
  <c r="D8" i="72"/>
  <c r="C8" i="72"/>
  <c r="B8" i="72"/>
  <c r="B7" i="51" l="1"/>
  <c r="C6" i="50"/>
  <c r="B6" i="39"/>
  <c r="E9" i="14" l="1"/>
  <c r="D9" i="14"/>
  <c r="C9" i="14"/>
  <c r="B9" i="14"/>
  <c r="C25" i="12"/>
  <c r="B25" i="12"/>
  <c r="C22" i="12"/>
  <c r="B22" i="12"/>
  <c r="C19" i="12"/>
  <c r="B19" i="12"/>
  <c r="C16" i="12"/>
  <c r="B16" i="12"/>
  <c r="C13" i="12"/>
  <c r="B13" i="12"/>
  <c r="C10" i="12"/>
  <c r="B10" i="12"/>
  <c r="C25" i="11"/>
  <c r="B25" i="11"/>
  <c r="C22" i="11"/>
  <c r="B22" i="11"/>
  <c r="C19" i="11"/>
  <c r="B19" i="11"/>
  <c r="C16" i="11"/>
  <c r="B16" i="11"/>
  <c r="C13" i="11"/>
  <c r="B13" i="11"/>
  <c r="C10" i="11"/>
  <c r="B10" i="11"/>
  <c r="C6" i="11"/>
  <c r="B6" i="11"/>
  <c r="G9" i="9" l="1"/>
  <c r="F9" i="9"/>
  <c r="E9" i="9"/>
  <c r="D9" i="9"/>
  <c r="C9" i="9"/>
  <c r="B9" i="9"/>
  <c r="C23" i="6"/>
  <c r="C22" i="6" s="1"/>
</calcChain>
</file>

<file path=xl/sharedStrings.xml><?xml version="1.0" encoding="utf-8"?>
<sst xmlns="http://schemas.openxmlformats.org/spreadsheetml/2006/main" count="12320" uniqueCount="3494">
  <si>
    <t>Державна служба статистики України</t>
  </si>
  <si>
    <t>State Statistics Service of Ukraine</t>
  </si>
  <si>
    <t xml:space="preserve">ДОВКІЛЛЯ УКРАЇНИ </t>
  </si>
  <si>
    <t xml:space="preserve">ENVIRONMENT OF UKRAINE </t>
  </si>
  <si>
    <t>СТАТИСТИЧНИЙ  ЗБІРНИК</t>
  </si>
  <si>
    <t>STATISTICAL YEARBOOK</t>
  </si>
  <si>
    <t xml:space="preserve">Київ </t>
  </si>
  <si>
    <t xml:space="preserve">Kyiv </t>
  </si>
  <si>
    <r>
      <t xml:space="preserve">За редакцією </t>
    </r>
    <r>
      <rPr>
        <b/>
        <sz val="12"/>
        <color indexed="8"/>
        <rFont val="Calibri"/>
        <family val="2"/>
        <charset val="204"/>
      </rPr>
      <t>Олега ПРОКОПЕНКА</t>
    </r>
  </si>
  <si>
    <r>
      <t xml:space="preserve">Еdited by </t>
    </r>
    <r>
      <rPr>
        <b/>
        <i/>
        <sz val="12"/>
        <color indexed="8"/>
        <rFont val="Calibri"/>
        <family val="2"/>
        <charset val="204"/>
      </rPr>
      <t>Oleg PROKOPENKA</t>
    </r>
  </si>
  <si>
    <r>
      <t>Відповідальний за випуск</t>
    </r>
    <r>
      <rPr>
        <b/>
        <sz val="12"/>
        <color indexed="8"/>
        <rFont val="Calibri"/>
        <family val="2"/>
        <charset val="204"/>
      </rPr>
      <t xml:space="preserve"> Олена ВИШНЕВСЬКА</t>
    </r>
  </si>
  <si>
    <r>
      <t xml:space="preserve">Responsible for edition is  </t>
    </r>
    <r>
      <rPr>
        <b/>
        <i/>
        <sz val="12"/>
        <color indexed="8"/>
        <rFont val="Calibri"/>
        <family val="2"/>
        <charset val="204"/>
      </rPr>
      <t>Olena VYSHNEVSKA</t>
    </r>
  </si>
  <si>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</si>
  <si>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 xml:space="preserve">Розрахований на широке коло читачів. </t>
  </si>
  <si>
    <t xml:space="preserve">The methodology for indicators compilation meets international and European standards, this ensures the possibility to compare them with other countries.  </t>
  </si>
  <si>
    <t>The publication is intended for the wide circles of readers.</t>
  </si>
  <si>
    <t>• адреса: вул. Шота Руставелі, 3, м. Київ, 01601, Україна</t>
  </si>
  <si>
    <t>• телефони: (044) 284-31-28</t>
  </si>
  <si>
    <t>• факс: (044) 235-37-39</t>
  </si>
  <si>
    <t>• електронна пошта: office@ukrstat.gov.ua</t>
  </si>
  <si>
    <t>• вебсайт: www.ukrstat.gov.ua</t>
  </si>
  <si>
    <r>
      <t xml:space="preserve">Передмова </t>
    </r>
    <r>
      <rPr>
        <sz val="12"/>
        <color indexed="8"/>
        <rFont val="Calibri"/>
        <family val="2"/>
        <charset val="204"/>
      </rPr>
      <t xml:space="preserve">/ </t>
    </r>
    <r>
      <rPr>
        <i/>
        <sz val="12"/>
        <color indexed="8"/>
        <rFont val="Calibri"/>
        <family val="2"/>
        <charset val="204"/>
      </rPr>
      <t>Foreword</t>
    </r>
  </si>
  <si>
    <r>
      <t xml:space="preserve">Скорочення </t>
    </r>
    <r>
      <rPr>
        <sz val="12"/>
        <rFont val="Calibri"/>
        <family val="2"/>
        <charset val="204"/>
      </rPr>
      <t xml:space="preserve">/ </t>
    </r>
    <r>
      <rPr>
        <i/>
        <sz val="12"/>
        <rFont val="Calibri"/>
        <family val="2"/>
        <charset val="204"/>
      </rPr>
      <t>Abbreviations</t>
    </r>
  </si>
  <si>
    <t>тис.</t>
  </si>
  <si>
    <t xml:space="preserve"> – </t>
  </si>
  <si>
    <t>тисяча</t>
  </si>
  <si>
    <t>thsd.</t>
  </si>
  <si>
    <t xml:space="preserve"> –</t>
  </si>
  <si>
    <t>thousand</t>
  </si>
  <si>
    <t>млн.</t>
  </si>
  <si>
    <t xml:space="preserve">мільйон </t>
  </si>
  <si>
    <t>mln.</t>
  </si>
  <si>
    <t>million</t>
  </si>
  <si>
    <t xml:space="preserve">кг  </t>
  </si>
  <si>
    <t>кілограм</t>
  </si>
  <si>
    <t>kg</t>
  </si>
  <si>
    <t>kilogramme</t>
  </si>
  <si>
    <t xml:space="preserve">т </t>
  </si>
  <si>
    <t>тонна</t>
  </si>
  <si>
    <t>t</t>
  </si>
  <si>
    <t>tonne</t>
  </si>
  <si>
    <t xml:space="preserve">шт </t>
  </si>
  <si>
    <t xml:space="preserve">штук </t>
  </si>
  <si>
    <t xml:space="preserve"> pieces </t>
  </si>
  <si>
    <t>pcs</t>
  </si>
  <si>
    <t>од</t>
  </si>
  <si>
    <t>одиниця</t>
  </si>
  <si>
    <t>units</t>
  </si>
  <si>
    <t>грн</t>
  </si>
  <si>
    <t>гривня</t>
  </si>
  <si>
    <t>UAH</t>
  </si>
  <si>
    <t>квадратний метр</t>
  </si>
  <si>
    <t>square meter</t>
  </si>
  <si>
    <t xml:space="preserve"> кубічний метр</t>
  </si>
  <si>
    <t>cubic meter</t>
  </si>
  <si>
    <t>км</t>
  </si>
  <si>
    <t>кілометр</t>
  </si>
  <si>
    <t>km</t>
  </si>
  <si>
    <t xml:space="preserve"> kilometer</t>
  </si>
  <si>
    <t>квадратний кілометр</t>
  </si>
  <si>
    <t>cubic kilometer</t>
  </si>
  <si>
    <t>га</t>
  </si>
  <si>
    <t xml:space="preserve"> гектар</t>
  </si>
  <si>
    <t>ha</t>
  </si>
  <si>
    <t>hectare</t>
  </si>
  <si>
    <t>%</t>
  </si>
  <si>
    <t>процент</t>
  </si>
  <si>
    <t xml:space="preserve"> percent</t>
  </si>
  <si>
    <r>
      <t xml:space="preserve">Умовні позначення / </t>
    </r>
    <r>
      <rPr>
        <i/>
        <sz val="12"/>
        <rFont val="Calibri"/>
        <family val="2"/>
        <charset val="204"/>
      </rPr>
      <t>Conventional symbols used in the publication</t>
    </r>
  </si>
  <si>
    <t>Тире (–)</t>
  </si>
  <si>
    <t>–</t>
  </si>
  <si>
    <t>явищ не було</t>
  </si>
  <si>
    <t>Dash (–)</t>
  </si>
  <si>
    <t xml:space="preserve"> not observed</t>
  </si>
  <si>
    <t>Крапки (…)</t>
  </si>
  <si>
    <t>відомості відсутні</t>
  </si>
  <si>
    <t>Dots (…)</t>
  </si>
  <si>
    <t>not available</t>
  </si>
  <si>
    <t>Нуль (0; 0,0)</t>
  </si>
  <si>
    <t>явище відбулося,  але у   вимірах, менших за ті, що можуть бути виражені використаними у таблиці розрядами</t>
  </si>
  <si>
    <t>Zero (0; 0,0)</t>
  </si>
  <si>
    <t>data are very low for the used units of measure</t>
  </si>
  <si>
    <t>Символ (к)</t>
  </si>
  <si>
    <t>дані не оприлюднюються з метою забезпечення виконання вимог Закону України "Про державну статистику" щодо конфіденційності статистичної інформації</t>
  </si>
  <si>
    <t>Sumbol (с)</t>
  </si>
  <si>
    <t>data are not published in order    to ensure compliance with the reguirements of the Law of Ukraine "On the State Statistics" regarding confidentiality of statisticai information</t>
  </si>
  <si>
    <t>Символ (х)</t>
  </si>
  <si>
    <t>заповнення рубрики за характером побудови таблиці не має сенсу</t>
  </si>
  <si>
    <t>Sumbol (х)</t>
  </si>
  <si>
    <t>not applicable</t>
  </si>
  <si>
    <t>"у тому числі",     "з них"</t>
  </si>
  <si>
    <t>"including", 
"of which"</t>
  </si>
  <si>
    <t>Табл.</t>
  </si>
  <si>
    <t>Зміст</t>
  </si>
  <si>
    <r>
      <t xml:space="preserve">Стор. / </t>
    </r>
    <r>
      <rPr>
        <b/>
        <i/>
        <sz val="11"/>
        <rFont val="Calibri"/>
        <family val="2"/>
        <charset val="204"/>
        <scheme val="minor"/>
      </rPr>
      <t>Page</t>
    </r>
  </si>
  <si>
    <t>Table</t>
  </si>
  <si>
    <t>Contents</t>
  </si>
  <si>
    <t>Передмова</t>
  </si>
  <si>
    <t>Foreword</t>
  </si>
  <si>
    <t xml:space="preserve">1. Географічні характеристики України </t>
  </si>
  <si>
    <t>1. Main characteristics of country</t>
  </si>
  <si>
    <t>1.1</t>
  </si>
  <si>
    <t>Базові характеристики України</t>
  </si>
  <si>
    <t>Basic characteristics of Ukraine</t>
  </si>
  <si>
    <t>1.2</t>
  </si>
  <si>
    <t>Територія та населення України</t>
  </si>
  <si>
    <t>Land resources and population of Ukraine</t>
  </si>
  <si>
    <t>1.3</t>
  </si>
  <si>
    <t>Основні річки України</t>
  </si>
  <si>
    <t>Main rivers of Ukraine</t>
  </si>
  <si>
    <t>1.4</t>
  </si>
  <si>
    <t>Основні лимани України</t>
  </si>
  <si>
    <t>Main estuaries of Ukraine</t>
  </si>
  <si>
    <t>1.5</t>
  </si>
  <si>
    <t xml:space="preserve">Основні озера та водосховища України </t>
  </si>
  <si>
    <t>Main lakes and reservoirs of Ukraine</t>
  </si>
  <si>
    <t>1.6</t>
  </si>
  <si>
    <t>Штучні водойми у межах районів річкових басейнів на території України</t>
  </si>
  <si>
    <t>Artificial ponds within river basin districts in Ukraine</t>
  </si>
  <si>
    <t xml:space="preserve">2. Природно-заповідний фонд </t>
  </si>
  <si>
    <t>2. The natural reserve areas</t>
  </si>
  <si>
    <t>2.1</t>
  </si>
  <si>
    <t>Об'єкти природно-заповідного фонду України</t>
  </si>
  <si>
    <t>2.2</t>
  </si>
  <si>
    <t>2.3</t>
  </si>
  <si>
    <t>Заповідники та національні природні парки за регіонами</t>
  </si>
  <si>
    <t>Natural reserves and national natural parks by regions</t>
  </si>
  <si>
    <t>2.4</t>
  </si>
  <si>
    <t xml:space="preserve">Площа земель заповідників та національних природних парків за регіонами </t>
  </si>
  <si>
    <t>3. Повітряний басейн</t>
  </si>
  <si>
    <t>3. Air pool</t>
  </si>
  <si>
    <t>3.1</t>
  </si>
  <si>
    <t>Викиди забруднюючих речовин та діоксиду вуглецю в атмосферне повітря</t>
  </si>
  <si>
    <t xml:space="preserve">Air emissions total and carbon dioxide emissions </t>
  </si>
  <si>
    <t>3.2</t>
  </si>
  <si>
    <t>Викиди окремих забруднюючих речовин у атмосферне повітря від стаціонарних джерел забруднення</t>
  </si>
  <si>
    <t>3.3</t>
  </si>
  <si>
    <t>3.4</t>
  </si>
  <si>
    <t>Викиди забруднюючих речовин в атмосферне повітря від стаціонарних джерел забруднення за регіонами</t>
  </si>
  <si>
    <t>Air emissions total from stationary pollution sources by regions</t>
  </si>
  <si>
    <t>3.5</t>
  </si>
  <si>
    <t>3.6</t>
  </si>
  <si>
    <t xml:space="preserve">Air emissions from stationary pollution sources per capita by regions </t>
  </si>
  <si>
    <t>3.7</t>
  </si>
  <si>
    <t>3.8</t>
  </si>
  <si>
    <t>3.9</t>
  </si>
  <si>
    <t xml:space="preserve">Викиди діоксиду азоту в атмосферне повітря від стаціонарних джерел забруднення за регіонами  </t>
  </si>
  <si>
    <t>3.10</t>
  </si>
  <si>
    <t xml:space="preserve">Викиди оксиду вуглецю в атмосферне повітря від стаціонарних джерел забруднення за регіонами  </t>
  </si>
  <si>
    <t>3.11</t>
  </si>
  <si>
    <t xml:space="preserve">Викиди неметанових летких органічних сполук в атмосферне повітря від стаціонарних джерел забруднення за регіонами  </t>
  </si>
  <si>
    <t>Air emissions of non-methane volatile organic compounds from stationary pollution sources by regions</t>
  </si>
  <si>
    <t>3.12</t>
  </si>
  <si>
    <t>Викиди аміаку в атмосферне повітря від стаціонарних джерел забруднення за регіонами</t>
  </si>
  <si>
    <t>3.13</t>
  </si>
  <si>
    <t xml:space="preserve">Викиди метану в атмосферне повітря від стаціонарних джерел забруднення за регіонами  </t>
  </si>
  <si>
    <t>3.14</t>
  </si>
  <si>
    <t xml:space="preserve">Викиди діоксиду вуглецю в атмосферне повітря від стаціонарних джерел забруднення за регіонами  </t>
  </si>
  <si>
    <t>3.15</t>
  </si>
  <si>
    <t>3.16</t>
  </si>
  <si>
    <t>3.17</t>
  </si>
  <si>
    <t>4. Охорона та використання водних ресурсів</t>
  </si>
  <si>
    <t>4. Water resources protection and use</t>
  </si>
  <si>
    <t>4.1</t>
  </si>
  <si>
    <t>4.2</t>
  </si>
  <si>
    <t>4.3</t>
  </si>
  <si>
    <t>4.4</t>
  </si>
  <si>
    <t>4.5</t>
  </si>
  <si>
    <t>4.6</t>
  </si>
  <si>
    <t xml:space="preserve">Використання свіжої води за регіонами  </t>
  </si>
  <si>
    <t>Raw water consumption by regions</t>
  </si>
  <si>
    <t>4.7</t>
  </si>
  <si>
    <t>4.8</t>
  </si>
  <si>
    <t>4.9</t>
  </si>
  <si>
    <t>4.10</t>
  </si>
  <si>
    <t>4.11</t>
  </si>
  <si>
    <t>Використання прісної води</t>
  </si>
  <si>
    <t xml:space="preserve">Fresh water consumption </t>
  </si>
  <si>
    <t>4.12</t>
  </si>
  <si>
    <t>4.13</t>
  </si>
  <si>
    <t xml:space="preserve">Економія забору води за рахунок оборотного та повторно-послідовного водопостачання за регіонами  </t>
  </si>
  <si>
    <t>4.14</t>
  </si>
  <si>
    <t xml:space="preserve">Загальне водовідведення за регіонами  </t>
  </si>
  <si>
    <t xml:space="preserve">Total water discharges by regions </t>
  </si>
  <si>
    <t>4.15</t>
  </si>
  <si>
    <t>4.16</t>
  </si>
  <si>
    <t xml:space="preserve">Скидання зворотних вод у поверхневі водні об'єкти за регіонами </t>
  </si>
  <si>
    <t xml:space="preserve">Wastewater discharges into surface waters by regions </t>
  </si>
  <si>
    <t>4.17</t>
  </si>
  <si>
    <t>4.18</t>
  </si>
  <si>
    <t>Скидання забруднених зворотних вод у поверхневі водні об'єкти за регіонами</t>
  </si>
  <si>
    <t>Contaminated wastewater discharges into surface water by regions</t>
  </si>
  <si>
    <t>4.19</t>
  </si>
  <si>
    <t xml:space="preserve">Скидання забруднених зворотних вод без очищення у поверхневі  водні об'єкти за регіонами  </t>
  </si>
  <si>
    <t xml:space="preserve">Discharges of untreated contaminated wastewater into surface water by regions </t>
  </si>
  <si>
    <t>4.20</t>
  </si>
  <si>
    <t xml:space="preserve">Скидання недостатньо очищених забруднених зворотних вод у поверхневі водні об'єкти за регіонами  </t>
  </si>
  <si>
    <t>4.21</t>
  </si>
  <si>
    <t xml:space="preserve">Скидання нормативно очищених зворотних вод у поверхневі водні об'єкти  за категоріями очистки за регіонами </t>
  </si>
  <si>
    <t xml:space="preserve">Purified wastewater discharges into surface waters by methods of wastewater purification by regions </t>
  </si>
  <si>
    <t>4.22</t>
  </si>
  <si>
    <t xml:space="preserve">Скидання нормативно чистих без очистки зворотних вод у поверхневі водні об'єкти за регіонами  </t>
  </si>
  <si>
    <t xml:space="preserve">Discharges of pure wastewater without purification into surface water by regions </t>
  </si>
  <si>
    <t>4.23</t>
  </si>
  <si>
    <t xml:space="preserve">Capacity of wastewater treatment facilities by regions </t>
  </si>
  <si>
    <t>4.24</t>
  </si>
  <si>
    <t>4.25</t>
  </si>
  <si>
    <t xml:space="preserve">Забруднення води забруднюючими речовинами, що скидаються разом зі зворотними (стічними) водами </t>
  </si>
  <si>
    <t>5. Внесення добрив і застосування пестицидів</t>
  </si>
  <si>
    <t>5. Use of fertilizers and consumption of pesticides</t>
  </si>
  <si>
    <t>5.1</t>
  </si>
  <si>
    <t xml:space="preserve">Внесення мінеральних та органічних добрив під урожай сільськогосподарських культур  </t>
  </si>
  <si>
    <t>Use of the inorganic and organic fertilizers for the harvest of agricultural crops</t>
  </si>
  <si>
    <t>5.2</t>
  </si>
  <si>
    <t xml:space="preserve">Проведення вапнування та гіпсування грунтів, площа, оброблена пестецидами </t>
  </si>
  <si>
    <t>Liming and gypsuming the soils, area treated with pesticides</t>
  </si>
  <si>
    <t>5.3</t>
  </si>
  <si>
    <t>Внесення мінеральних добрив на один гектар уточненої посівної площі сільськогосподарських культур за регіонами</t>
  </si>
  <si>
    <t>5.4</t>
  </si>
  <si>
    <t>Площа сільськогосподарських культур, удобрена мінеральними добривами за регіонами</t>
  </si>
  <si>
    <t>5.5</t>
  </si>
  <si>
    <t>Внесення органічних добрив на один гектар уточненої посівної площі сільськогосподарських культур за регіонами</t>
  </si>
  <si>
    <t>5.6</t>
  </si>
  <si>
    <t>Площа сільськогосподарських культур, удобрена органічними добривами за регіонами</t>
  </si>
  <si>
    <t>5.7</t>
  </si>
  <si>
    <t xml:space="preserve">6. Утворення відходів та поводження з ними </t>
  </si>
  <si>
    <t xml:space="preserve">6. Wastes generation and management </t>
  </si>
  <si>
    <t>6.1</t>
  </si>
  <si>
    <t>Основні показники утворення та поводження з відходами</t>
  </si>
  <si>
    <t xml:space="preserve">Main indicators of the wastes generation and management </t>
  </si>
  <si>
    <t>6.2</t>
  </si>
  <si>
    <t>Основні показники утворення та поводження з відходами I-III класів небезпеки</t>
  </si>
  <si>
    <t xml:space="preserve">Main indicators of the I-III grades of hazard wastes generation and management </t>
  </si>
  <si>
    <t>6.3</t>
  </si>
  <si>
    <t>Загальний обсяг відходів, накопичених протягом експлуатації, у місцях видалення відходів за класами небезпеки</t>
  </si>
  <si>
    <t xml:space="preserve">Total waste volume accumulated in the managed dump-sites during the whole period of exploitation by grades of hazard </t>
  </si>
  <si>
    <t>6.4</t>
  </si>
  <si>
    <t>Утворення відходів за класами небезпеки</t>
  </si>
  <si>
    <t xml:space="preserve">Waste generation by grades of hazard </t>
  </si>
  <si>
    <t>6.5</t>
  </si>
  <si>
    <t xml:space="preserve">Видалення відходів за класами небезпеки на спеціально обладнані звалища </t>
  </si>
  <si>
    <t>Waste disposal by grades of hazard on the controlled landfill</t>
  </si>
  <si>
    <t>6.6</t>
  </si>
  <si>
    <t xml:space="preserve">Wastes generation by economic activity and households </t>
  </si>
  <si>
    <t>6.7</t>
  </si>
  <si>
    <t>Поводження з відходами за операціями утилізації</t>
  </si>
  <si>
    <t>Management of waste by the recycling operations</t>
  </si>
  <si>
    <t>6.8</t>
  </si>
  <si>
    <t>Поводження з відходами за операціями видалення</t>
  </si>
  <si>
    <t>Management of waste by the disposal operations</t>
  </si>
  <si>
    <t>6.9</t>
  </si>
  <si>
    <t>6.10</t>
  </si>
  <si>
    <t>6.11</t>
  </si>
  <si>
    <t xml:space="preserve">Утворення відходів за категоріями матеріалів </t>
  </si>
  <si>
    <t>Waste generation bу category of waste materials</t>
  </si>
  <si>
    <t>6.12</t>
  </si>
  <si>
    <t xml:space="preserve">Generation of I-III grades of hazard wastes bу category of waste materials </t>
  </si>
  <si>
    <t>6.13</t>
  </si>
  <si>
    <t>Спалювання відходів за категоріями матеріалів</t>
  </si>
  <si>
    <t>Incineration of wastes by category of waste materials</t>
  </si>
  <si>
    <t>6.14</t>
  </si>
  <si>
    <t>Спалювання відходів І-ІІІ класів небезпеки за категоріями матеріалів</t>
  </si>
  <si>
    <t xml:space="preserve"> Incineration of I-III grades of hazard wastes by category of waste materials </t>
  </si>
  <si>
    <t>6.15</t>
  </si>
  <si>
    <t>6.16</t>
  </si>
  <si>
    <t xml:space="preserve">Утилізація відходів за категоріями матеріалів </t>
  </si>
  <si>
    <t xml:space="preserve">Utilization of wastes bу category of waste materials </t>
  </si>
  <si>
    <t>6.17</t>
  </si>
  <si>
    <t>Utilization of I-III grades of hazard wastes bу category of waste materials</t>
  </si>
  <si>
    <t>6.18</t>
  </si>
  <si>
    <t>Видалення відходів у спеціально відведені місця та об'єкти за категоріями матеріалів</t>
  </si>
  <si>
    <t>6.19</t>
  </si>
  <si>
    <t>6.20</t>
  </si>
  <si>
    <t>6.21</t>
  </si>
  <si>
    <t>Утворення відходів за регіонами</t>
  </si>
  <si>
    <t xml:space="preserve">Waste generation by regions </t>
  </si>
  <si>
    <t>6.22</t>
  </si>
  <si>
    <t xml:space="preserve">Generation of I-III grades of hazard wastes by regions </t>
  </si>
  <si>
    <t>6.23</t>
  </si>
  <si>
    <t>Утворення  відходів у розрахунку на квадратний кілометр території за регіонами</t>
  </si>
  <si>
    <t>6.24</t>
  </si>
  <si>
    <t>Утворення  відходів у розрахунку на одну особу за регіонами</t>
  </si>
  <si>
    <t>Per capita waste generation by regions</t>
  </si>
  <si>
    <t>6.25</t>
  </si>
  <si>
    <t>6.26</t>
  </si>
  <si>
    <t>Утилізація відходів за регіонами</t>
  </si>
  <si>
    <t xml:space="preserve">Utilization of wastes by regions </t>
  </si>
  <si>
    <t>6.27</t>
  </si>
  <si>
    <t>Утилізація відходів I-III класів небезпеки за регіонами</t>
  </si>
  <si>
    <t>6.28</t>
  </si>
  <si>
    <t>6.29</t>
  </si>
  <si>
    <t>Спалювання відходів за регіонами</t>
  </si>
  <si>
    <t xml:space="preserve">Incineration of wastes by regions </t>
  </si>
  <si>
    <t>6.30</t>
  </si>
  <si>
    <t>6.31</t>
  </si>
  <si>
    <t>Видалення відходів у спеціально відведені місця та об'єкти за регіонами</t>
  </si>
  <si>
    <t>6.32</t>
  </si>
  <si>
    <t>Disposal of I-III grades of hazard wastes to the managed dump-sites by regions</t>
  </si>
  <si>
    <t>6.33</t>
  </si>
  <si>
    <t>6.34</t>
  </si>
  <si>
    <t>Загальний обсяг відходів, накопичених протягом експлуатації, у місцях видалення відходів за регіонами</t>
  </si>
  <si>
    <t xml:space="preserve">Total waste volume accumulated in the managed dump-sites during  the whole period of exploitation by regions </t>
  </si>
  <si>
    <t>6.35</t>
  </si>
  <si>
    <t>Загальний обсяг відходів I-III класів небезпеки, накопичених протягом експлуатації,  у місцях видалення відходів за регіонами</t>
  </si>
  <si>
    <t>Total volume of the I-III grades of hazard wastes accumulated in the managed dump-sites during the whole period of exploitation by regions</t>
  </si>
  <si>
    <t>6.36</t>
  </si>
  <si>
    <t xml:space="preserve">Per square kilometer of the total wastes volume accumulated in the managed dump-sites during the whole period of exploitation by regions </t>
  </si>
  <si>
    <t>6.37</t>
  </si>
  <si>
    <t>Загальний обсяг відходів, накопичених протягом експлуатації, у місцях видалення відходів у розрахунку на одну особу за регіонами</t>
  </si>
  <si>
    <t xml:space="preserve">Per capita of the total wastes volume accumulated in the managed dump-sites during the whole period of exploitation by regions </t>
  </si>
  <si>
    <t>6.38</t>
  </si>
  <si>
    <t>7. Охорона та використання лісових ресурсів</t>
  </si>
  <si>
    <t>7. Forest resources protection and use</t>
  </si>
  <si>
    <t>7.1</t>
  </si>
  <si>
    <t>Основні показники ведення лісового господарства</t>
  </si>
  <si>
    <t xml:space="preserve">Main indicators of the forestry management </t>
  </si>
  <si>
    <t>7.2</t>
  </si>
  <si>
    <t xml:space="preserve">Площа рубок лісу та заходів за системами та видами рубок </t>
  </si>
  <si>
    <t>Forest fellings area by systems and types</t>
  </si>
  <si>
    <t>7.3</t>
  </si>
  <si>
    <t xml:space="preserve">Заготівля деревини за системами та видами рубок    </t>
  </si>
  <si>
    <t>Logging by systems and types of felling</t>
  </si>
  <si>
    <t>7.4</t>
  </si>
  <si>
    <t xml:space="preserve">Заготівля деревини за видами лісової продукції </t>
  </si>
  <si>
    <t>Logging by type of forestry products</t>
  </si>
  <si>
    <t>7.5</t>
  </si>
  <si>
    <t>7.6</t>
  </si>
  <si>
    <t>7.7</t>
  </si>
  <si>
    <t>7.8</t>
  </si>
  <si>
    <t>7.9</t>
  </si>
  <si>
    <t>7.10</t>
  </si>
  <si>
    <t>7.11</t>
  </si>
  <si>
    <t>7.12</t>
  </si>
  <si>
    <t>7.13</t>
  </si>
  <si>
    <t xml:space="preserve">Площа захисту лісів від шкідників і хвороб за регіонами </t>
  </si>
  <si>
    <t>7.14</t>
  </si>
  <si>
    <t>Area of the pests and forest diseases</t>
  </si>
  <si>
    <t>7.15</t>
  </si>
  <si>
    <t>Площа загибелі лісових насаджень за причинами</t>
  </si>
  <si>
    <t>7.16</t>
  </si>
  <si>
    <t>Площа загибелі лісових насаджень за регіонами</t>
  </si>
  <si>
    <t>7.17</t>
  </si>
  <si>
    <r>
      <t>Площа відтворення лісів за регіонами</t>
    </r>
    <r>
      <rPr>
        <sz val="11"/>
        <color theme="0"/>
        <rFont val="Calibri"/>
        <family val="2"/>
        <charset val="204"/>
        <scheme val="minor"/>
      </rPr>
      <t>и</t>
    </r>
    <r>
      <rPr>
        <sz val="11"/>
        <color theme="1"/>
        <rFont val="Calibri"/>
        <family val="2"/>
        <charset val="204"/>
        <scheme val="minor"/>
      </rPr>
      <t xml:space="preserve"> </t>
    </r>
  </si>
  <si>
    <t xml:space="preserve">Forestation area by regions </t>
  </si>
  <si>
    <t>7.18</t>
  </si>
  <si>
    <t xml:space="preserve">Forestation area due to forest planting and sowing by regions </t>
  </si>
  <si>
    <t>7.19</t>
  </si>
  <si>
    <r>
      <t>Площа відтворення лісів шляхом природного поновлення за регіонами</t>
    </r>
    <r>
      <rPr>
        <sz val="11"/>
        <color theme="0"/>
        <rFont val="Calibri"/>
        <family val="2"/>
        <charset val="204"/>
        <scheme val="minor"/>
      </rPr>
      <t>и</t>
    </r>
  </si>
  <si>
    <t>7.20</t>
  </si>
  <si>
    <t>Площа лісорозведення за регіонами</t>
  </si>
  <si>
    <t xml:space="preserve">Afforestation area by regions </t>
  </si>
  <si>
    <t>7.21</t>
  </si>
  <si>
    <t>Площа лісовідновлення за регіонами</t>
  </si>
  <si>
    <t>Reforestation area by regions</t>
  </si>
  <si>
    <t>7.22</t>
  </si>
  <si>
    <t>7.23</t>
  </si>
  <si>
    <t>7.24</t>
  </si>
  <si>
    <t xml:space="preserve">Площа переведення лісових ділянок природного поновлення у вкриті лісовою рослинністю землі за регіонами </t>
  </si>
  <si>
    <t xml:space="preserve">Area of transplantation of the naturally renewed forest into the forested land areas by regions </t>
  </si>
  <si>
    <t>7.25</t>
  </si>
  <si>
    <t>7.26</t>
  </si>
  <si>
    <t xml:space="preserve">Заготівля другорядної лісової продукції </t>
  </si>
  <si>
    <t xml:space="preserve">Logging of the secondary forest products </t>
  </si>
  <si>
    <t xml:space="preserve">8. Мисливське господарство </t>
  </si>
  <si>
    <t xml:space="preserve">8. Hunting management </t>
  </si>
  <si>
    <t>8.1</t>
  </si>
  <si>
    <t>8.2</t>
  </si>
  <si>
    <t>8.3</t>
  </si>
  <si>
    <t>8.4</t>
  </si>
  <si>
    <t>Number of mammals and game birds recorded in Red Book of Ukraine in protected areas of hunting lands</t>
  </si>
  <si>
    <t>8.5</t>
  </si>
  <si>
    <t>8.6</t>
  </si>
  <si>
    <t>Кількість копитних тварин по регіонах</t>
  </si>
  <si>
    <t>Number of hoofed animals by regions</t>
  </si>
  <si>
    <t>8.7</t>
  </si>
  <si>
    <r>
      <t>Кількість пернатої дичини по регіонах</t>
    </r>
    <r>
      <rPr>
        <sz val="11"/>
        <color theme="0"/>
        <rFont val="Calibri"/>
        <family val="2"/>
        <charset val="204"/>
        <scheme val="minor"/>
      </rPr>
      <t>х</t>
    </r>
  </si>
  <si>
    <t>Number of game birds by regions</t>
  </si>
  <si>
    <t>9. Витрати на охорону навколишнього природного середовища</t>
  </si>
  <si>
    <t>9.1</t>
  </si>
  <si>
    <t xml:space="preserve">Капітальні інвестиції на охорону навколишнього природного середовища за видами природоохоронних заходів </t>
  </si>
  <si>
    <t>Capital investments for environmental protection, by type of environmental domains</t>
  </si>
  <si>
    <t>9.2</t>
  </si>
  <si>
    <t>Капітальні інвестиції на охорону навколишнього природного середовища за напрямами та видами природоохоронних заходів</t>
  </si>
  <si>
    <t>Capital investments for environmental protection, by purpose and type of environmental domains</t>
  </si>
  <si>
    <t>9.3</t>
  </si>
  <si>
    <t>Поточні витрати на охорону навколишнього природного середовища за видами природоохоронних заходів</t>
  </si>
  <si>
    <t>Current costs for environmental protection, by type of environmental domains</t>
  </si>
  <si>
    <t>9.4</t>
  </si>
  <si>
    <t>9.5</t>
  </si>
  <si>
    <t>9.6</t>
  </si>
  <si>
    <t>Витрати на охорону навколишнього природного середовища за видами та напрямами природоохоронних заходів у 2019 році</t>
  </si>
  <si>
    <t>9.7</t>
  </si>
  <si>
    <t>9.8</t>
  </si>
  <si>
    <t>Капітальні інвестиції на охорону навколишнього природного середовища за регіонами</t>
  </si>
  <si>
    <t xml:space="preserve">Capital investments for environmental protection by regions </t>
  </si>
  <si>
    <t>9.9</t>
  </si>
  <si>
    <t>Капітальні інвестиції на охорону навколишнього природного середовища за рахунок власних коштів підприємств, організацій, установ за регіонами</t>
  </si>
  <si>
    <t>9.10</t>
  </si>
  <si>
    <t>Інвестиції в капітальний ремонт основних засобів  природоохоронного призначення за регіонами</t>
  </si>
  <si>
    <t>9.11</t>
  </si>
  <si>
    <t>9.12</t>
  </si>
  <si>
    <t>Поточні витрати на охорону навколишнього природного середовища за регіонами</t>
  </si>
  <si>
    <t xml:space="preserve">Current costs for environmental protection by regions </t>
  </si>
  <si>
    <t>9.13</t>
  </si>
  <si>
    <t>Поточні витрати на охорону  навколишнього природного середовища за рахунок власних коштів підприємств, організацій, установ за регіонами</t>
  </si>
  <si>
    <t>9.14</t>
  </si>
  <si>
    <t>9.15</t>
  </si>
  <si>
    <t>9.16</t>
  </si>
  <si>
    <t>Поточні витрати на охорону навколишнього природного середовища за видами економічної діяльності</t>
  </si>
  <si>
    <t xml:space="preserve">Current costs for environmental protection, by type of economic activity </t>
  </si>
  <si>
    <t xml:space="preserve">10. Показники зеленого росту для України </t>
  </si>
  <si>
    <t>10. Green growth indicators for Ukraine</t>
  </si>
  <si>
    <t>10.1</t>
  </si>
  <si>
    <t>Показники екологічної та ресурсної продуктивності</t>
  </si>
  <si>
    <t xml:space="preserve">The environmental and resource productivity of the economy indicators </t>
  </si>
  <si>
    <t>10.2</t>
  </si>
  <si>
    <t>Показники наявності та використання природних ресурсів</t>
  </si>
  <si>
    <t xml:space="preserve">The natural asset base indicators </t>
  </si>
  <si>
    <t>10.3</t>
  </si>
  <si>
    <t>Показники екологічних аспектів якості життя</t>
  </si>
  <si>
    <t>The environmental quality of life indicators</t>
  </si>
  <si>
    <t>10.4</t>
  </si>
  <si>
    <t xml:space="preserve">The economic opportunities and policy responses indicators </t>
  </si>
  <si>
    <t>11. Міжнародні порівняння</t>
  </si>
  <si>
    <t>11. International comparisons</t>
  </si>
  <si>
    <t>11.1</t>
  </si>
  <si>
    <t>Заготівля круглого лісу</t>
  </si>
  <si>
    <t xml:space="preserve">Logging of industrial roundwood </t>
  </si>
  <si>
    <t>11.2</t>
  </si>
  <si>
    <t xml:space="preserve"> У статистичному збірнику наведено дані про стан навколишнього природного середовища та вплив на нього господарської діяльності за 2010, 2015, 2018−2020 роки. </t>
  </si>
  <si>
    <t xml:space="preserve">Тhe statistical publication contains basic information about environment and impact on it economic activity for  2010, 2015, 2018−2020. </t>
  </si>
  <si>
    <t xml:space="preserve">   address: 3, Shota Rustaveli str., Kyiv, 01601, Ukraine</t>
  </si>
  <si>
    <t xml:space="preserve">   telephone: (044) 284-31-28</t>
  </si>
  <si>
    <t xml:space="preserve">   fax: (044) 235-37-39</t>
  </si>
  <si>
    <t xml:space="preserve">  website:www.ukrstat.gov.ua</t>
  </si>
  <si>
    <t xml:space="preserve">   e-mail: office@ukrstat.gov.ua</t>
  </si>
  <si>
    <t>Крім того, збірник доповнено показниками зеленого росту (ПЗР) для України за  2010, 2015, 2018−2020 роки, сформованими на основі методології Організації економічного співробітництва та розвитку (ОЕСР), на підставі даних, що виробляються органами Держстату або адміністративних даних. 
У збірнику також вміщено короткі методологічні пояснення до наведених у ньому показників.</t>
  </si>
  <si>
    <r>
      <t>м</t>
    </r>
    <r>
      <rPr>
        <vertAlign val="superscript"/>
        <sz val="11"/>
        <rFont val="Calibri"/>
        <family val="2"/>
        <charset val="204"/>
        <scheme val="minor"/>
      </rPr>
      <t>2</t>
    </r>
  </si>
  <si>
    <r>
      <t>м</t>
    </r>
    <r>
      <rPr>
        <i/>
        <vertAlign val="superscript"/>
        <sz val="11"/>
        <rFont val="Calibri"/>
        <family val="2"/>
        <charset val="204"/>
        <scheme val="minor"/>
      </rPr>
      <t>2</t>
    </r>
  </si>
  <si>
    <r>
      <t>м</t>
    </r>
    <r>
      <rPr>
        <vertAlign val="superscript"/>
        <sz val="11"/>
        <rFont val="Calibri"/>
        <family val="2"/>
        <charset val="204"/>
        <scheme val="minor"/>
      </rPr>
      <t xml:space="preserve">3 </t>
    </r>
  </si>
  <si>
    <r>
      <t>м</t>
    </r>
    <r>
      <rPr>
        <i/>
        <vertAlign val="superscript"/>
        <sz val="11"/>
        <rFont val="Calibri"/>
        <family val="2"/>
        <charset val="204"/>
        <scheme val="minor"/>
      </rPr>
      <t xml:space="preserve">3 </t>
    </r>
  </si>
  <si>
    <r>
      <t>км</t>
    </r>
    <r>
      <rPr>
        <vertAlign val="superscript"/>
        <sz val="11"/>
        <rFont val="Calibri"/>
        <family val="2"/>
        <charset val="204"/>
        <scheme val="minor"/>
      </rPr>
      <t>2</t>
    </r>
  </si>
  <si>
    <r>
      <t>km</t>
    </r>
    <r>
      <rPr>
        <i/>
        <vertAlign val="superscript"/>
        <sz val="11"/>
        <rFont val="Calibri"/>
        <family val="2"/>
        <charset val="204"/>
        <scheme val="minor"/>
      </rPr>
      <t>2</t>
    </r>
  </si>
  <si>
    <r>
      <t xml:space="preserve"> </t>
    </r>
    <r>
      <rPr>
        <i/>
        <sz val="11"/>
        <rFont val="Calibri"/>
        <family val="2"/>
        <charset val="204"/>
      </rPr>
      <t>not all components of the total sum are given. There are cases when all components of the</t>
    </r>
    <r>
      <rPr>
        <sz val="11"/>
        <rFont val="Calibri"/>
        <family val="2"/>
        <charset val="204"/>
      </rPr>
      <t xml:space="preserve"> </t>
    </r>
    <r>
      <rPr>
        <i/>
        <sz val="11"/>
        <rFont val="Calibri"/>
        <family val="2"/>
        <charset val="204"/>
      </rPr>
      <t>total sum are given, however when rounding, the sum of the components does not equal the total</t>
    </r>
  </si>
  <si>
    <t>Викиди забруднюючих речовин в атмосферне повітря від стаціонарних джерел забруднення на одну особу за регіонами</t>
  </si>
  <si>
    <t>Air emissions total from stationary pollution sources by type of economic activity by region in 2020</t>
  </si>
  <si>
    <t>Основні показники використання та відведення води</t>
  </si>
  <si>
    <t>Використання свіжої води на виробничі, питні і санітарно-гігієнічні потреби за регіонами у 2020 році</t>
  </si>
  <si>
    <t>Використання прісної води за категоріями та джерелами водопостачання за регіонами у 2020 році</t>
  </si>
  <si>
    <t>Air emissions of some pollutants
from stationary pollution sources</t>
  </si>
  <si>
    <t xml:space="preserve">Air emissions of some pollutants 
from automobile transport means </t>
  </si>
  <si>
    <t>Air emissions of particulate matters 
from stationary pollution sources 
by regions</t>
  </si>
  <si>
    <t xml:space="preserve">Air emissions from stationary pollution sources of pollution per unit area 
by region </t>
  </si>
  <si>
    <t>Air emissions of sulphur dioxide 
from stationary pollution sources 
by regions</t>
  </si>
  <si>
    <t>Air emissions of nitrogen dioxide 
from stationary pollution sources 
by regions</t>
  </si>
  <si>
    <t>Air emissions of carbon monoxide 
from stationary pollution sources 
by regions</t>
  </si>
  <si>
    <t>Air emissions of ammonia 
from stationary pollution sources 
by regions</t>
  </si>
  <si>
    <t>Air emissions of methane from 
stationary pollution sources 
by regions</t>
  </si>
  <si>
    <t>Air emissions of carbon dioxide 
from stationary pollution sources 
by regions</t>
  </si>
  <si>
    <t>Air emissions total and carbon dioxide from stationary pollution sources 
by economic activity in 2020</t>
  </si>
  <si>
    <t>Main indicators of water supply 
and discharges</t>
  </si>
  <si>
    <t xml:space="preserve">Water withdrawal from natural 
water bodies by regions </t>
  </si>
  <si>
    <t xml:space="preserve">Water withdrawal from natural 
water bodies by regions in 2020 </t>
  </si>
  <si>
    <t xml:space="preserve">Water losses during transportation 
by regions </t>
  </si>
  <si>
    <t>Викиди забруднюючих речовин в атмосферне повітря від стаціонарних джерел забруднення за видами економічної діяльності за регіонами 
у 2020 році</t>
  </si>
  <si>
    <t>Raw water use on various needs, 
by regions in 2020</t>
  </si>
  <si>
    <t>Water consumption for industrial, drinking and sanitary-gigien purposes 
by regions in 2020</t>
  </si>
  <si>
    <t>Fresh water consumption by categories and sources of water supply by regions 
in 2020</t>
  </si>
  <si>
    <t>Structure of fresh water consumption 
in 2020</t>
  </si>
  <si>
    <t xml:space="preserve">Economy of water withdrawal due to recycled and repeatable-sequential 
water-supply by regions </t>
  </si>
  <si>
    <t>Total water discharges by wastewater receivers and water types by regions 
in 2020</t>
  </si>
  <si>
    <t>Скидання зворотних вод у   поверхневі водні об'єкти за регіонами у 2020 році</t>
  </si>
  <si>
    <t>Wastewater discharges into surface waters by regions in 2020</t>
  </si>
  <si>
    <t xml:space="preserve">Discharges of undertreated 
contaminated wastewater into surface waters by regions </t>
  </si>
  <si>
    <t>Recycled and repeatable-sequential 
water-supply by regions in 2020</t>
  </si>
  <si>
    <t>Оборотне та повторно-послідовне водозабезпечення за регіонами 
у 2020 році</t>
  </si>
  <si>
    <t>Скидання в поверхневі водні об'єкти окремих забруднюючих речовин у складі стічних вод за регіонами у 2020 році</t>
  </si>
  <si>
    <t xml:space="preserve">Water pollution by some contaminants 
in wastewater </t>
  </si>
  <si>
    <t>Use of inorganic fertilizers per 1 hectare 
for planted area of agricultural crops 
by regions</t>
  </si>
  <si>
    <t>The area of agricultural crops treated 
by inorganic fertilizers by regions</t>
  </si>
  <si>
    <t>Use of organic fertilizers per 1 hectare 
for planted area of agricultural crops 
by regions</t>
  </si>
  <si>
    <t>The area of agricultural crops treated 
by organic fertilizers by regions</t>
  </si>
  <si>
    <t>Use of pesticides (in active substance) 
for the harvest of agricultural crops 
in 2020 by region</t>
  </si>
  <si>
    <t>Застосування пестицидів (в активній речовині) під урожай  сільськогосподарських культур 
2020 року за регіонами</t>
  </si>
  <si>
    <t>Утворення відходів від економічної діяльності та в домогосподарствах</t>
  </si>
  <si>
    <t>Incineration of wastes by category of waste materials, by the incineration operations in 2020</t>
  </si>
  <si>
    <t>Waste generation from economic activity of enterprises and organizations, and households, by regions in 2020</t>
  </si>
  <si>
    <t>Питома вага утилізованих відходів у загальній кількості утворених за регіонами у 2020 році</t>
  </si>
  <si>
    <t xml:space="preserve">Utilization of I-III grade hazard wastes 
by regions </t>
  </si>
  <si>
    <t>Спалювання відходів за операціями спалення за регіонами у 2020 році</t>
  </si>
  <si>
    <t xml:space="preserve">Incineration of wastes by operations 
of incineration by regions in 2020 </t>
  </si>
  <si>
    <t>Основні показники утворення та поводження з відходами І класу небезпеки  за регіонами у 2020 році</t>
  </si>
  <si>
    <t>Main indicators of generation and management of the I grade hazard wastes by regions in 2020</t>
  </si>
  <si>
    <t>Основні показники утворення та поводження з відходами ІІ класу небезпеки  за регіонами у 2020 році</t>
  </si>
  <si>
    <t>Main indicators of generation and management of the II grade hazard wastes by regions in 2020</t>
  </si>
  <si>
    <t>Основні показники утворення та поводження з відходами ІІІ класу небезпеки  за регіонами у 2020 році</t>
  </si>
  <si>
    <t>Main indicators of generation and management of the III grade hazard wastes by regions in 2020</t>
  </si>
  <si>
    <t>Поводження з побутовими та подібними відходами за регіонами у 2020 році</t>
  </si>
  <si>
    <t>Management of household and similar wastes by regions in 2020</t>
  </si>
  <si>
    <t>Площа рубок за видами рубок лісу за регіонами у 2020 році</t>
  </si>
  <si>
    <t>Forest fellings area by systems and types, by regions in 2020</t>
  </si>
  <si>
    <t>Forest fellings area by plantation species by regions in 2020</t>
  </si>
  <si>
    <t>Заготівля деревини за видами лісової продукції  за регіонами у 2020 році</t>
  </si>
  <si>
    <t>Реалізація ділового круглого лісу за видами лісової продукції за регіонами 
у 2020 році</t>
  </si>
  <si>
    <t xml:space="preserve">Площа лісорозведення за породним складом деревостанів у 2020 році   </t>
  </si>
  <si>
    <t>Afforestation area by plantation species 
in 2020</t>
  </si>
  <si>
    <t>Sale of industrial roundwood by types 
of forestry products by regions in 2020</t>
  </si>
  <si>
    <t xml:space="preserve">Area of forest protection from pests 
and diseases by regions </t>
  </si>
  <si>
    <t xml:space="preserve">Площа знелісення за породним складом деревостанів у 2020 році    </t>
  </si>
  <si>
    <t>Deforestation area by plantation species 
in 2020</t>
  </si>
  <si>
    <t xml:space="preserve">Площа переведення лісових культур 
у вкриті лісовою рослинністю землі 
за регіонами </t>
  </si>
  <si>
    <t xml:space="preserve">Area of transplantation of the forest 
crops into the forested land areas 
by regions </t>
  </si>
  <si>
    <t>Загальне водовідведення за приймачами стічних вод та категоріями води за регіонами у 2020 році</t>
  </si>
  <si>
    <t xml:space="preserve">Потужність очисних споруд 
за регіонами </t>
  </si>
  <si>
    <t>Discharges of some contaminants from wastewaters to the surface waters 
by regions in 2020</t>
  </si>
  <si>
    <t xml:space="preserve">Land area of the natural reserves  
and national natural parks 
by regions </t>
  </si>
  <si>
    <t>Видалення відходів I-III класів небезпеки у спеціально відведені місця та об'єкти 
за регіонами</t>
  </si>
  <si>
    <t xml:space="preserve">Number of individual species of wild animals in hunting preserves </t>
  </si>
  <si>
    <t>Number of hunting animals in nurseries and their transfer to habitats in 2020</t>
  </si>
  <si>
    <t>Структура витрат на охорону навколишнього природного середовища за джерелами фінансування у 2020 році</t>
  </si>
  <si>
    <t xml:space="preserve">Structure of total expenditures, by source of financing in 2020 </t>
  </si>
  <si>
    <t>Витрати на охорону навколишнього природного середовища за рахунок власних коштів підприємств, організацій, установ за видами природоохоронних заходів у 2020 році</t>
  </si>
  <si>
    <t>Capital investments for environmental protection in 2020, by type of  environmental domains by region</t>
  </si>
  <si>
    <t>Current costs for environmental protection in 2020, by type of environmental domains by region</t>
  </si>
  <si>
    <t>Logging of industrial roundwood  by countries in 2019</t>
  </si>
  <si>
    <t>Викиди забруднюючих речовин та діоксиду вуглецю в атмосферне повітря від стаціонарних джерел забруднення за видами економічної діяльності у 2020 році</t>
  </si>
  <si>
    <t>Спалювання відходів за категоріями матеріалів за операціями спалення 
у 2020 році</t>
  </si>
  <si>
    <t xml:space="preserve">Waste disposal to the managed 
dump-sites bу category of waste 
materials </t>
  </si>
  <si>
    <t xml:space="preserve">Disposal of I-III grades of hazard wastes 
to the managed dump-sites bу category 
of waste materials </t>
  </si>
  <si>
    <t>Waste disposal  to the managed 
dump-site bу category of waste 
materials, by the disposal operations 
in 2020</t>
  </si>
  <si>
    <t xml:space="preserve">Per square kilometer waste generation 
by regions </t>
  </si>
  <si>
    <t>Waste disposal to the managed 
dump-sites by regions</t>
  </si>
  <si>
    <t>Загальний обсяг відходів, накопичених протягом експлуатації, у місцях 
видалення відходів у розрахунку на квадратний кілометр території 
за регіонами</t>
  </si>
  <si>
    <t>Заготівля та реалізація лісової продукції в межах України за видами у 2020 році</t>
  </si>
  <si>
    <t>Logging and sale of forestry products within Ukraine by type in 2020</t>
  </si>
  <si>
    <t xml:space="preserve">Площа рубок лісу за породним складом деревостанів за регіонами у 2020 році    </t>
  </si>
  <si>
    <t xml:space="preserve">Заготівля деревини за породним складом деревостанів за регіонами у 2020 році </t>
  </si>
  <si>
    <t xml:space="preserve">Environmental protection expenditures 
in 2019, by type of environmental 
domains and purpose </t>
  </si>
  <si>
    <t>Environmental protection expenditures financed from the own funds of enterprises, organizations,  institutions 
in 2020, by type of environmental 
domains</t>
  </si>
  <si>
    <t>Investments on the  extensive repairs 
of the environmental production assets 
by regions</t>
  </si>
  <si>
    <t>Environmental protection expenditures 
in 2020 by regions</t>
  </si>
  <si>
    <t>Методологічні пояснення</t>
  </si>
  <si>
    <t>Methodological provisions</t>
  </si>
  <si>
    <t>9. Expenditures on environmental 
protection</t>
  </si>
  <si>
    <r>
      <t xml:space="preserve">                                                                                                                   Ó</t>
    </r>
    <r>
      <rPr>
        <sz val="11"/>
        <color indexed="8"/>
        <rFont val="Times New Roman"/>
        <family val="1"/>
        <charset val="204"/>
      </rPr>
      <t xml:space="preserve"> </t>
    </r>
    <r>
      <rPr>
        <sz val="11"/>
        <color indexed="8"/>
        <rFont val="Calibri"/>
        <family val="2"/>
        <charset val="204"/>
      </rPr>
      <t>Державна служба статистики України, 2021</t>
    </r>
  </si>
  <si>
    <r>
      <t xml:space="preserve">                                                                                                                   Ó</t>
    </r>
    <r>
      <rPr>
        <sz val="11"/>
        <color indexed="8"/>
        <rFont val="Times New Roman"/>
        <family val="1"/>
        <charset val="204"/>
      </rPr>
      <t xml:space="preserve"> </t>
    </r>
    <r>
      <rPr>
        <i/>
        <sz val="11"/>
        <color indexed="8"/>
        <rFont val="Calibri"/>
        <family val="2"/>
        <charset val="204"/>
      </rPr>
      <t>State Statistics Service of Ukraine, 2021</t>
    </r>
    <r>
      <rPr>
        <i/>
        <sz val="11"/>
        <color indexed="8"/>
        <rFont val="Times New Roman"/>
        <family val="1"/>
        <charset val="204"/>
      </rPr>
      <t xml:space="preserve">            </t>
    </r>
  </si>
  <si>
    <t xml:space="preserve">Інформація щодо обсягів утворення та поводження з відходами наводиться за даними форми № 1-відходи (річна) "Утворення та поводження з відходами", отриманими від активних   підприємств, організацій та установ, які включені до регіональних реєстрів об'єктів утворення, обробки, утилізації відходів та місць видалення відходів, здійснювали протягом звітного року діяльність зі збирання, оброблення й видалення відходів, відновлення матеріалів та іншу діяльність щодо поводження з відходами, що охоплюється розділами 38, 39 за КВЕД-2010. </t>
  </si>
  <si>
    <t xml:space="preserve">Площа осередків шкідників і хвороб лісу </t>
  </si>
  <si>
    <t xml:space="preserve"> Забір та використання води за видами економічної діяльності</t>
  </si>
  <si>
    <t>Consumption and  water withdrawal by type of economic activity</t>
  </si>
  <si>
    <t>9.17</t>
  </si>
  <si>
    <t>Капітальні інвестиції  на охорону навколишнього природного середовища за видами економічної діяльності</t>
  </si>
  <si>
    <t xml:space="preserve"> Capital investments for environmental protection by type of economic activity </t>
  </si>
  <si>
    <t>87</t>
  </si>
  <si>
    <t>Objects of the nature reserve fund of Ukraine</t>
  </si>
  <si>
    <t>1. Географічні 
    характеристики 
    України</t>
  </si>
  <si>
    <t xml:space="preserve">Geographical characteristics of Ukraine </t>
  </si>
  <si>
    <t>1.1. Базові характеристики України</t>
  </si>
  <si>
    <t xml:space="preserve">        Basic characteristics of Ukraine</t>
  </si>
  <si>
    <t>Крайні географічні точки</t>
  </si>
  <si>
    <t>Extreme geographical points</t>
  </si>
  <si>
    <t>північна точка</t>
  </si>
  <si>
    <t>northern point</t>
  </si>
  <si>
    <t>південна точка</t>
  </si>
  <si>
    <r>
      <t xml:space="preserve">координати - 44°23'11 пн. ш. і 33°46'38" сх. д. мис Сарич (Автономна Республіка Крим) / </t>
    </r>
    <r>
      <rPr>
        <i/>
        <sz val="11"/>
        <rFont val="Calibri"/>
        <family val="2"/>
        <charset val="204"/>
        <scheme val="minor"/>
      </rPr>
      <t>coordinates - 44°23'11 N w. and 33°46'38 "east of Cape Sarich (Autonomous Republic of Crimea)</t>
    </r>
  </si>
  <si>
    <t>southern point</t>
  </si>
  <si>
    <t>західна точка </t>
  </si>
  <si>
    <r>
      <t xml:space="preserve">координати − 48°25'06" пн. ш. і 22°08'13" сх. д. околиця м.Чоп (Закарпатська обл.) / </t>
    </r>
    <r>
      <rPr>
        <i/>
        <sz val="11"/>
        <rFont val="Calibri"/>
        <family val="2"/>
        <charset val="204"/>
        <scheme val="minor"/>
      </rPr>
      <t>coordinates − 48°25'06 "N and 22°08'13" E d. suburb of Chop (Zakarpattya region)</t>
    </r>
  </si>
  <si>
    <t>western point</t>
  </si>
  <si>
    <t>східна точка</t>
  </si>
  <si>
    <r>
      <t xml:space="preserve">координати − 49°15'38" пн. ш. і 40°13'40" сх. д. с.Червона Зірка (Луганська обл.) / </t>
    </r>
    <r>
      <rPr>
        <i/>
        <sz val="11"/>
        <rFont val="Calibri"/>
        <family val="2"/>
        <charset val="204"/>
        <scheme val="minor"/>
      </rPr>
      <t xml:space="preserve">coordinates − 49°15'38 "N and 40°13'40" E Chervona Zirka village (Luhansk region) </t>
    </r>
  </si>
  <si>
    <t>eastern point</t>
  </si>
  <si>
    <t>Протяжність кордонів, км</t>
  </si>
  <si>
    <t>Length of borders, km</t>
  </si>
  <si>
    <t xml:space="preserve">Найвища точка - гора Говерла висота, м </t>
  </si>
  <si>
    <t>Highest point - forest Hoverla height, m</t>
  </si>
  <si>
    <t>Природні озера, одиниць</t>
  </si>
  <si>
    <r>
      <t xml:space="preserve">понад  / </t>
    </r>
    <r>
      <rPr>
        <i/>
        <sz val="11"/>
        <rFont val="Calibri"/>
        <family val="2"/>
        <charset val="204"/>
        <scheme val="minor"/>
      </rPr>
      <t>over</t>
    </r>
    <r>
      <rPr>
        <sz val="11"/>
        <rFont val="Calibri"/>
        <family val="2"/>
        <charset val="204"/>
        <scheme val="minor"/>
      </rPr>
      <t xml:space="preserve"> 3000</t>
    </r>
  </si>
  <si>
    <t>Natural lakes, units</t>
  </si>
  <si>
    <t>Річки, одиниць</t>
  </si>
  <si>
    <r>
      <t>понад  /</t>
    </r>
    <r>
      <rPr>
        <i/>
        <sz val="11"/>
        <color theme="1"/>
        <rFont val="Calibri"/>
        <family val="2"/>
        <charset val="204"/>
        <scheme val="minor"/>
      </rPr>
      <t xml:space="preserve"> over 73000</t>
    </r>
  </si>
  <si>
    <t>Rivers, units</t>
  </si>
  <si>
    <t>Адміністративно-територіальний поділ</t>
  </si>
  <si>
    <r>
      <t xml:space="preserve">Україна має 27 регіонів (24 області, 1 Автономна Республіка Крим, 2 міста зі спеціальним статусом (Київ та Севастополь) / </t>
    </r>
    <r>
      <rPr>
        <i/>
        <sz val="11"/>
        <color theme="1"/>
        <rFont val="Calibri"/>
        <family val="2"/>
        <charset val="204"/>
        <scheme val="minor"/>
      </rPr>
      <t>Ukraine has 27 regions (24 oblasts, 1 Autonomous Republic of Crimea and 2 cities with special status (Kyiv and Sevastopol)</t>
    </r>
  </si>
  <si>
    <t>Administrative-territorial division</t>
  </si>
  <si>
    <t xml:space="preserve">Столиця </t>
  </si>
  <si>
    <r>
      <t xml:space="preserve">м.Київ / </t>
    </r>
    <r>
      <rPr>
        <i/>
        <sz val="11"/>
        <color theme="1"/>
        <rFont val="Calibri"/>
        <family val="2"/>
        <charset val="204"/>
        <scheme val="minor"/>
      </rPr>
      <t>city Kyiv</t>
    </r>
  </si>
  <si>
    <t>Capital</t>
  </si>
  <si>
    <r>
      <t>1.2. Територія</t>
    </r>
    <r>
      <rPr>
        <b/>
        <vertAlign val="superscript"/>
        <sz val="14"/>
        <color theme="1"/>
        <rFont val="Calibri"/>
        <family val="2"/>
        <charset val="204"/>
        <scheme val="minor"/>
      </rPr>
      <t>1</t>
    </r>
    <r>
      <rPr>
        <b/>
        <sz val="14"/>
        <color theme="1"/>
        <rFont val="Calibri"/>
        <family val="2"/>
        <charset val="204"/>
        <scheme val="minor"/>
      </rPr>
      <t xml:space="preserve"> та населення України</t>
    </r>
  </si>
  <si>
    <r>
      <t xml:space="preserve">        Land resources</t>
    </r>
    <r>
      <rPr>
        <b/>
        <i/>
        <vertAlign val="superscript"/>
        <sz val="14"/>
        <color theme="1"/>
        <rFont val="Calibri"/>
        <family val="2"/>
        <charset val="204"/>
        <scheme val="minor"/>
      </rPr>
      <t>1</t>
    </r>
    <r>
      <rPr>
        <b/>
        <i/>
        <sz val="14"/>
        <color theme="1"/>
        <rFont val="Calibri"/>
        <family val="2"/>
        <charset val="204"/>
        <scheme val="minor"/>
      </rPr>
      <t xml:space="preserve"> and population of Ukraine</t>
    </r>
  </si>
  <si>
    <t>В абсолютних цифрах</t>
  </si>
  <si>
    <t>У відсотках</t>
  </si>
  <si>
    <t>In absolute numbers</t>
  </si>
  <si>
    <t>As a percentage</t>
  </si>
  <si>
    <r>
      <t>Територія (на кінець 2020р.), км</t>
    </r>
    <r>
      <rPr>
        <vertAlign val="superscript"/>
        <sz val="11"/>
        <rFont val="Calibri"/>
        <family val="2"/>
        <charset val="204"/>
        <scheme val="minor"/>
      </rPr>
      <t>2</t>
    </r>
  </si>
  <si>
    <r>
      <t>Territory (at the end of 2020), km</t>
    </r>
    <r>
      <rPr>
        <i/>
        <vertAlign val="superscript"/>
        <sz val="11"/>
        <rFont val="Calibri"/>
        <family val="2"/>
        <charset val="204"/>
        <scheme val="minor"/>
      </rPr>
      <t>2</t>
    </r>
  </si>
  <si>
    <t>площа земельних ділянок 
(суші)</t>
  </si>
  <si>
    <t>land area (land)</t>
  </si>
  <si>
    <t>площа територій, що покриті поверхневими водами</t>
  </si>
  <si>
    <t>area of ​​areas covered by surface waters</t>
  </si>
  <si>
    <r>
      <t xml:space="preserve">1 </t>
    </r>
    <r>
      <rPr>
        <sz val="10"/>
        <rFont val="Calibri"/>
        <family val="2"/>
        <charset val="204"/>
        <scheme val="minor"/>
      </rPr>
      <t xml:space="preserve">За даними Державної служби України з питань геодезії, картографії та кадастру / </t>
    </r>
    <r>
      <rPr>
        <i/>
        <sz val="10"/>
        <rFont val="Calibri"/>
        <family val="2"/>
        <charset val="204"/>
        <scheme val="minor"/>
      </rPr>
      <t>Data of the State Service of Ukraine on geodesy, cartography and cadastre.</t>
    </r>
  </si>
  <si>
    <r>
      <t>1.3. Основні річки України</t>
    </r>
    <r>
      <rPr>
        <b/>
        <vertAlign val="superscript"/>
        <sz val="14"/>
        <rFont val="Calibri"/>
        <family val="2"/>
        <charset val="204"/>
        <scheme val="minor"/>
      </rPr>
      <t>1</t>
    </r>
  </si>
  <si>
    <r>
      <t>Main rivers of Ukraine</t>
    </r>
    <r>
      <rPr>
        <b/>
        <i/>
        <vertAlign val="superscript"/>
        <sz val="14"/>
        <rFont val="Calibri"/>
        <family val="2"/>
        <charset val="204"/>
        <scheme val="minor"/>
      </rPr>
      <t>1</t>
    </r>
  </si>
  <si>
    <t xml:space="preserve">Назва річки            </t>
  </si>
  <si>
    <t>Довжина, км</t>
  </si>
  <si>
    <r>
      <t>Площа басейну, тис.км</t>
    </r>
    <r>
      <rPr>
        <vertAlign val="superscript"/>
        <sz val="11"/>
        <rFont val="Calibri"/>
        <family val="2"/>
        <charset val="204"/>
        <scheme val="minor"/>
      </rPr>
      <t>2</t>
    </r>
  </si>
  <si>
    <t>Name of the river</t>
  </si>
  <si>
    <t>Length, km</t>
  </si>
  <si>
    <r>
      <t>Pool area, thsd.km</t>
    </r>
    <r>
      <rPr>
        <i/>
        <vertAlign val="superscript"/>
        <sz val="11"/>
        <rFont val="Calibri"/>
        <family val="2"/>
        <charset val="204"/>
        <scheme val="minor"/>
      </rPr>
      <t>2</t>
    </r>
  </si>
  <si>
    <t>загальна</t>
  </si>
  <si>
    <t>в межах країни</t>
  </si>
  <si>
    <t>general</t>
  </si>
  <si>
    <t>within the country</t>
  </si>
  <si>
    <t>Дніпро</t>
  </si>
  <si>
    <t>Dnipro</t>
  </si>
  <si>
    <t>Дністер</t>
  </si>
  <si>
    <t>Dnister</t>
  </si>
  <si>
    <t xml:space="preserve">Південний Буг </t>
  </si>
  <si>
    <t>Pivdennyi Buh</t>
  </si>
  <si>
    <t xml:space="preserve">Сіверський Донець </t>
  </si>
  <si>
    <t>Siverskyi Donets</t>
  </si>
  <si>
    <t>Горинь</t>
  </si>
  <si>
    <t xml:space="preserve"> Horyn</t>
  </si>
  <si>
    <t xml:space="preserve">Десна </t>
  </si>
  <si>
    <t>Desna</t>
  </si>
  <si>
    <t xml:space="preserve">Псел </t>
  </si>
  <si>
    <t>Psel</t>
  </si>
  <si>
    <t xml:space="preserve">Стир </t>
  </si>
  <si>
    <t xml:space="preserve">Styr </t>
  </si>
  <si>
    <t xml:space="preserve">Західний Буг </t>
  </si>
  <si>
    <t xml:space="preserve">Zakhidnyi Buh </t>
  </si>
  <si>
    <t xml:space="preserve">Інгул </t>
  </si>
  <si>
    <t xml:space="preserve">Inhul </t>
  </si>
  <si>
    <t xml:space="preserve">Прут </t>
  </si>
  <si>
    <t xml:space="preserve">Prut </t>
  </si>
  <si>
    <t xml:space="preserve">Прип'ять </t>
  </si>
  <si>
    <t xml:space="preserve">Prypiat </t>
  </si>
  <si>
    <t xml:space="preserve">Тиса </t>
  </si>
  <si>
    <t xml:space="preserve">Tysa </t>
  </si>
  <si>
    <t xml:space="preserve">Дунай </t>
  </si>
  <si>
    <t xml:space="preserve">Dunai </t>
  </si>
  <si>
    <t xml:space="preserve">Сірет </t>
  </si>
  <si>
    <t>Siret</t>
  </si>
  <si>
    <r>
      <t>1.4. Основні лимани України</t>
    </r>
    <r>
      <rPr>
        <b/>
        <vertAlign val="superscript"/>
        <sz val="14"/>
        <rFont val="Calibri"/>
        <family val="2"/>
        <charset val="204"/>
        <scheme val="minor"/>
      </rPr>
      <t>1</t>
    </r>
  </si>
  <si>
    <r>
      <t xml:space="preserve">         Main estuaries of Ukraine</t>
    </r>
    <r>
      <rPr>
        <b/>
        <i/>
        <vertAlign val="superscript"/>
        <sz val="14"/>
        <rFont val="Calibri"/>
        <family val="2"/>
        <charset val="204"/>
        <scheme val="minor"/>
      </rPr>
      <t>1</t>
    </r>
  </si>
  <si>
    <t xml:space="preserve">Назва лиману           </t>
  </si>
  <si>
    <t>Максимальна глибина, м</t>
  </si>
  <si>
    <t>Тип</t>
  </si>
  <si>
    <t>Місцезнаходження (область)</t>
  </si>
  <si>
    <t>The name of the estuary</t>
  </si>
  <si>
    <r>
      <t>Area, km</t>
    </r>
    <r>
      <rPr>
        <i/>
        <vertAlign val="superscript"/>
        <sz val="11"/>
        <rFont val="Calibri"/>
        <family val="2"/>
        <charset val="204"/>
        <scheme val="minor"/>
      </rPr>
      <t>2</t>
    </r>
  </si>
  <si>
    <t>Maximum depth, m</t>
  </si>
  <si>
    <t>Type</t>
  </si>
  <si>
    <t>Location (region)</t>
  </si>
  <si>
    <r>
      <t>Алібей /</t>
    </r>
    <r>
      <rPr>
        <i/>
        <sz val="11"/>
        <rFont val="Calibri"/>
        <family val="2"/>
        <charset val="204"/>
        <scheme val="minor"/>
      </rPr>
      <t xml:space="preserve"> Alibei</t>
    </r>
  </si>
  <si>
    <r>
      <t xml:space="preserve">солоний / </t>
    </r>
    <r>
      <rPr>
        <i/>
        <sz val="11"/>
        <rFont val="Calibri"/>
        <family val="2"/>
        <charset val="204"/>
        <scheme val="minor"/>
      </rPr>
      <t>salty</t>
    </r>
  </si>
  <si>
    <r>
      <t xml:space="preserve">Одеська / </t>
    </r>
    <r>
      <rPr>
        <i/>
        <sz val="11"/>
        <rFont val="Calibri"/>
        <family val="2"/>
        <charset val="204"/>
        <scheme val="minor"/>
      </rPr>
      <t>Odesa</t>
    </r>
  </si>
  <si>
    <r>
      <t xml:space="preserve">Болградський Сивашик / </t>
    </r>
    <r>
      <rPr>
        <i/>
        <sz val="11"/>
        <rFont val="Calibri"/>
        <family val="2"/>
        <charset val="204"/>
        <scheme val="minor"/>
      </rPr>
      <t>Bolhradskyi Syvashyk</t>
    </r>
  </si>
  <si>
    <r>
      <t xml:space="preserve">Запорізька / </t>
    </r>
    <r>
      <rPr>
        <i/>
        <sz val="11"/>
        <rFont val="Calibri"/>
        <family val="2"/>
        <charset val="204"/>
        <scheme val="minor"/>
      </rPr>
      <t>Zaporizhzhya</t>
    </r>
  </si>
  <si>
    <r>
      <t xml:space="preserve">Дніпровсько-Буський /  </t>
    </r>
    <r>
      <rPr>
        <i/>
        <sz val="11"/>
        <rFont val="Calibri"/>
        <family val="2"/>
        <charset val="204"/>
        <scheme val="minor"/>
      </rPr>
      <t>Dniprovsko-Buskyi</t>
    </r>
  </si>
  <si>
    <t>…</t>
  </si>
  <si>
    <r>
      <t xml:space="preserve">прісний /                                                </t>
    </r>
    <r>
      <rPr>
        <i/>
        <sz val="11"/>
        <rFont val="Calibri"/>
        <family val="2"/>
        <charset val="204"/>
        <scheme val="minor"/>
      </rPr>
      <t>atypical</t>
    </r>
  </si>
  <si>
    <r>
      <t xml:space="preserve">Миколаївська, Херсонська / </t>
    </r>
    <r>
      <rPr>
        <i/>
        <sz val="11"/>
        <rFont val="Calibri"/>
        <family val="2"/>
        <charset val="204"/>
        <scheme val="minor"/>
      </rPr>
      <t>Mykolayiv, Kherson</t>
    </r>
  </si>
  <si>
    <r>
      <t xml:space="preserve">Дністровський / </t>
    </r>
    <r>
      <rPr>
        <i/>
        <sz val="11"/>
        <rFont val="Calibri"/>
        <family val="2"/>
        <charset val="204"/>
        <scheme val="minor"/>
      </rPr>
      <t>Dnistrovskyi</t>
    </r>
  </si>
  <si>
    <t>Куяльницький / Kuialnytskyi</t>
  </si>
  <si>
    <t>56-60</t>
  </si>
  <si>
    <r>
      <t xml:space="preserve">Молочний / </t>
    </r>
    <r>
      <rPr>
        <i/>
        <sz val="11"/>
        <rFont val="Calibri"/>
        <family val="2"/>
        <charset val="204"/>
        <scheme val="minor"/>
      </rPr>
      <t>Molochnyi</t>
    </r>
  </si>
  <si>
    <r>
      <t xml:space="preserve">Тилігульський / </t>
    </r>
    <r>
      <rPr>
        <i/>
        <sz val="11"/>
        <rFont val="Calibri"/>
        <family val="2"/>
        <charset val="204"/>
        <scheme val="minor"/>
      </rPr>
      <t>Tylihulskyi</t>
    </r>
  </si>
  <si>
    <t>до 80</t>
  </si>
  <si>
    <t>150-170</t>
  </si>
  <si>
    <r>
      <t xml:space="preserve">Утлюцький / </t>
    </r>
    <r>
      <rPr>
        <i/>
        <sz val="11"/>
        <rFont val="Calibri"/>
        <family val="2"/>
        <charset val="204"/>
        <scheme val="minor"/>
      </rPr>
      <t>Utliutskyi</t>
    </r>
  </si>
  <si>
    <r>
      <t>Херсонська /</t>
    </r>
    <r>
      <rPr>
        <i/>
        <sz val="11"/>
        <rFont val="Calibri"/>
        <family val="2"/>
        <charset val="204"/>
        <scheme val="minor"/>
      </rPr>
      <t xml:space="preserve"> Kherson</t>
    </r>
  </si>
  <si>
    <r>
      <t xml:space="preserve">Хаджибейський / </t>
    </r>
    <r>
      <rPr>
        <i/>
        <sz val="11"/>
        <rFont val="Calibri"/>
        <family val="2"/>
        <charset val="204"/>
        <scheme val="minor"/>
      </rPr>
      <t>Khadzhybeiskyi</t>
    </r>
  </si>
  <si>
    <r>
      <rPr>
        <vertAlign val="superscript"/>
        <sz val="10"/>
        <rFont val="Calibri"/>
        <family val="2"/>
        <charset val="204"/>
        <scheme val="minor"/>
      </rPr>
      <t>1</t>
    </r>
    <r>
      <rPr>
        <sz val="10"/>
        <rFont val="Calibri"/>
        <family val="2"/>
        <charset val="204"/>
        <scheme val="minor"/>
      </rPr>
      <t xml:space="preserve"> За даними центральної геофізичної обсерваторії України / </t>
    </r>
    <r>
      <rPr>
        <i/>
        <sz val="10"/>
        <rFont val="Calibri"/>
        <family val="2"/>
        <charset val="204"/>
        <scheme val="minor"/>
      </rPr>
      <t>According to the Central Geophysical Observatory of Ukraine.</t>
    </r>
  </si>
  <si>
    <r>
      <t>1.5. Основні озера та водосховища України</t>
    </r>
    <r>
      <rPr>
        <b/>
        <vertAlign val="superscript"/>
        <sz val="12"/>
        <rFont val="Calibri"/>
        <family val="2"/>
        <charset val="204"/>
        <scheme val="minor"/>
      </rPr>
      <t>1</t>
    </r>
  </si>
  <si>
    <r>
      <t>Main lakes and reservoirs of Ukraine</t>
    </r>
    <r>
      <rPr>
        <b/>
        <i/>
        <vertAlign val="superscript"/>
        <sz val="12"/>
        <rFont val="Calibri"/>
        <family val="2"/>
        <charset val="204"/>
        <scheme val="minor"/>
      </rPr>
      <t>1</t>
    </r>
  </si>
  <si>
    <r>
      <t xml:space="preserve">Максимальна глибина, м      </t>
    </r>
    <r>
      <rPr>
        <i/>
        <sz val="11"/>
        <rFont val="Calibri"/>
        <family val="2"/>
        <charset val="204"/>
        <scheme val="minor"/>
      </rPr>
      <t>Maximum depth, m</t>
    </r>
  </si>
  <si>
    <t>водозбору</t>
  </si>
  <si>
    <t>водної поверхні</t>
  </si>
  <si>
    <t>watershed</t>
  </si>
  <si>
    <t>water surface</t>
  </si>
  <si>
    <r>
      <t>Озера /</t>
    </r>
    <r>
      <rPr>
        <i/>
        <sz val="11"/>
        <rFont val="Calibri"/>
        <family val="2"/>
        <charset val="204"/>
        <scheme val="minor"/>
      </rPr>
      <t xml:space="preserve"> Lakes</t>
    </r>
  </si>
  <si>
    <r>
      <t xml:space="preserve">Кагул / </t>
    </r>
    <r>
      <rPr>
        <i/>
        <sz val="11"/>
        <rFont val="Calibri"/>
        <family val="2"/>
        <charset val="204"/>
        <scheme val="minor"/>
      </rPr>
      <t>Kahul</t>
    </r>
  </si>
  <si>
    <r>
      <t xml:space="preserve">Китай / </t>
    </r>
    <r>
      <rPr>
        <i/>
        <sz val="11"/>
        <rFont val="Calibri"/>
        <family val="2"/>
        <charset val="204"/>
        <scheme val="minor"/>
      </rPr>
      <t>Kytai</t>
    </r>
  </si>
  <si>
    <r>
      <t xml:space="preserve">Світязь / </t>
    </r>
    <r>
      <rPr>
        <i/>
        <sz val="11"/>
        <rFont val="Calibri"/>
        <family val="2"/>
        <charset val="204"/>
        <scheme val="minor"/>
      </rPr>
      <t>Svitiaz</t>
    </r>
  </si>
  <si>
    <r>
      <t xml:space="preserve">Волинська / </t>
    </r>
    <r>
      <rPr>
        <i/>
        <sz val="11"/>
        <rFont val="Calibri"/>
        <family val="2"/>
        <charset val="204"/>
        <scheme val="minor"/>
      </rPr>
      <t>Volyn</t>
    </r>
  </si>
  <si>
    <t>Ялпуг / Yalpuh</t>
  </si>
  <si>
    <r>
      <t>298</t>
    </r>
    <r>
      <rPr>
        <vertAlign val="superscript"/>
        <sz val="11"/>
        <rFont val="Calibri"/>
        <family val="2"/>
        <charset val="204"/>
        <scheme val="minor"/>
      </rPr>
      <t>2</t>
    </r>
  </si>
  <si>
    <r>
      <t xml:space="preserve">Сасик / </t>
    </r>
    <r>
      <rPr>
        <i/>
        <sz val="11"/>
        <rFont val="Calibri"/>
        <family val="2"/>
        <charset val="204"/>
        <scheme val="minor"/>
      </rPr>
      <t>Sasyk</t>
    </r>
  </si>
  <si>
    <r>
      <t xml:space="preserve">Водосховища / </t>
    </r>
    <r>
      <rPr>
        <i/>
        <sz val="11"/>
        <rFont val="Calibri"/>
        <family val="2"/>
        <charset val="204"/>
        <scheme val="minor"/>
      </rPr>
      <t>Reservoirs</t>
    </r>
  </si>
  <si>
    <r>
      <t xml:space="preserve">Дніпровського каскаду / </t>
    </r>
    <r>
      <rPr>
        <i/>
        <sz val="11"/>
        <rFont val="Calibri"/>
        <family val="2"/>
        <charset val="204"/>
        <scheme val="minor"/>
      </rPr>
      <t>Dniprovskoho cascade</t>
    </r>
  </si>
  <si>
    <r>
      <t xml:space="preserve">Київське / </t>
    </r>
    <r>
      <rPr>
        <i/>
        <sz val="11"/>
        <rFont val="Calibri"/>
        <family val="2"/>
        <charset val="204"/>
        <scheme val="minor"/>
      </rPr>
      <t>Kyivske</t>
    </r>
  </si>
  <si>
    <r>
      <t xml:space="preserve">Київська, Чернігівська /
</t>
    </r>
    <r>
      <rPr>
        <i/>
        <sz val="11"/>
        <rFont val="Calibri"/>
        <family val="2"/>
        <charset val="204"/>
        <scheme val="minor"/>
      </rPr>
      <t>Kyiv, Chernihiv</t>
    </r>
  </si>
  <si>
    <r>
      <t>Канівське /</t>
    </r>
    <r>
      <rPr>
        <i/>
        <sz val="11"/>
        <rFont val="Calibri"/>
        <family val="2"/>
        <charset val="204"/>
        <scheme val="minor"/>
      </rPr>
      <t xml:space="preserve"> Kanivske</t>
    </r>
  </si>
  <si>
    <r>
      <t xml:space="preserve">Київська, Черкаська / 
</t>
    </r>
    <r>
      <rPr>
        <i/>
        <sz val="11"/>
        <rFont val="Calibri"/>
        <family val="2"/>
        <charset val="204"/>
        <scheme val="minor"/>
      </rPr>
      <t>Kyiv, Cherkasy</t>
    </r>
  </si>
  <si>
    <r>
      <t xml:space="preserve">Кременчуцьке / </t>
    </r>
    <r>
      <rPr>
        <i/>
        <sz val="11"/>
        <rFont val="Calibri"/>
        <family val="2"/>
        <charset val="204"/>
        <scheme val="minor"/>
      </rPr>
      <t xml:space="preserve">Kremenchutske </t>
    </r>
  </si>
  <si>
    <r>
      <t xml:space="preserve">Полтавська, Кіровоградська, Черкаська / 
</t>
    </r>
    <r>
      <rPr>
        <i/>
        <sz val="11"/>
        <rFont val="Calibri"/>
        <family val="2"/>
        <charset val="204"/>
        <scheme val="minor"/>
      </rPr>
      <t>Poltava, Kirovohrad, Cherkasy</t>
    </r>
  </si>
  <si>
    <r>
      <t xml:space="preserve">Дніпродзержинське / </t>
    </r>
    <r>
      <rPr>
        <i/>
        <sz val="11"/>
        <rFont val="Calibri"/>
        <family val="2"/>
        <charset val="204"/>
        <scheme val="minor"/>
      </rPr>
      <t>Dniprodzerzhynske</t>
    </r>
  </si>
  <si>
    <r>
      <t>Полтавська, Кіровоградська, Черкаська Дніпропетровська /</t>
    </r>
    <r>
      <rPr>
        <i/>
        <sz val="11"/>
        <rFont val="Calibri"/>
        <family val="2"/>
        <charset val="204"/>
        <scheme val="minor"/>
      </rPr>
      <t xml:space="preserve"> Poltava, Kirovohrad, Cherkasy, Dnipropetrovsk</t>
    </r>
  </si>
  <si>
    <r>
      <t xml:space="preserve">Дніпровське / </t>
    </r>
    <r>
      <rPr>
        <i/>
        <sz val="11"/>
        <rFont val="Calibri"/>
        <family val="2"/>
        <charset val="204"/>
        <scheme val="minor"/>
      </rPr>
      <t>Dniprovske</t>
    </r>
  </si>
  <si>
    <r>
      <t xml:space="preserve">Каховське / </t>
    </r>
    <r>
      <rPr>
        <i/>
        <sz val="11"/>
        <rFont val="Calibri"/>
        <family val="2"/>
        <charset val="204"/>
        <scheme val="minor"/>
      </rPr>
      <t>Kakhovske</t>
    </r>
  </si>
  <si>
    <r>
      <t xml:space="preserve">Дніпропетровська, Запорізька, Херсонська / </t>
    </r>
    <r>
      <rPr>
        <i/>
        <sz val="11"/>
        <rFont val="Calibri"/>
        <family val="2"/>
        <charset val="204"/>
        <scheme val="minor"/>
      </rPr>
      <t>Dnipropetrovsk, Zaporizhzhya, Kherson</t>
    </r>
  </si>
  <si>
    <r>
      <t xml:space="preserve">Дністровського каскаду / </t>
    </r>
    <r>
      <rPr>
        <i/>
        <sz val="11"/>
        <rFont val="Calibri"/>
        <family val="2"/>
        <charset val="204"/>
        <scheme val="minor"/>
      </rPr>
      <t>Dnistrovskoho cascade</t>
    </r>
  </si>
  <si>
    <r>
      <t xml:space="preserve">Дністровське −1 (головне) / </t>
    </r>
    <r>
      <rPr>
        <i/>
        <sz val="11"/>
        <rFont val="Calibri"/>
        <family val="2"/>
        <charset val="204"/>
        <scheme val="minor"/>
      </rPr>
      <t>Dnistrovske − 1 (main)</t>
    </r>
  </si>
  <si>
    <r>
      <t>Чернівецька, Вінницька, Хмельницька, Тернопільська /</t>
    </r>
    <r>
      <rPr>
        <i/>
        <sz val="11"/>
        <rFont val="Calibri"/>
        <family val="2"/>
        <charset val="204"/>
        <scheme val="minor"/>
      </rPr>
      <t xml:space="preserve"> Chernivtsi, Vinnytsya, Khmelnytskiy, Ternopil</t>
    </r>
  </si>
  <si>
    <r>
      <t xml:space="preserve">Дністровське − 2 (буферне) / </t>
    </r>
    <r>
      <rPr>
        <i/>
        <sz val="11"/>
        <rFont val="Calibri"/>
        <family val="2"/>
        <charset val="204"/>
        <scheme val="minor"/>
      </rPr>
      <t>Dnistrovske − 2 (buffer)</t>
    </r>
  </si>
  <si>
    <r>
      <rPr>
        <vertAlign val="superscript"/>
        <sz val="10"/>
        <rFont val="Calibri"/>
        <family val="2"/>
        <charset val="204"/>
        <scheme val="minor"/>
      </rPr>
      <t xml:space="preserve">1 </t>
    </r>
    <r>
      <rPr>
        <sz val="10"/>
        <rFont val="Calibri"/>
        <family val="2"/>
        <charset val="204"/>
        <scheme val="minor"/>
      </rPr>
      <t xml:space="preserve">Див. виноску до табл. 1.3 </t>
    </r>
    <r>
      <rPr>
        <i/>
        <sz val="10"/>
        <rFont val="Calibri"/>
        <family val="2"/>
        <charset val="204"/>
        <scheme val="minor"/>
      </rPr>
      <t>/ See footnote for table 1.3.</t>
    </r>
  </si>
  <si>
    <r>
      <rPr>
        <vertAlign val="superscript"/>
        <sz val="10"/>
        <rFont val="Calibri"/>
        <family val="2"/>
        <charset val="204"/>
        <scheme val="minor"/>
      </rPr>
      <t xml:space="preserve">2 </t>
    </r>
    <r>
      <rPr>
        <sz val="10"/>
        <rFont val="Calibri"/>
        <family val="2"/>
        <charset val="204"/>
        <scheme val="minor"/>
      </rPr>
      <t xml:space="preserve">У площу водойми входить площа озера Кугурлуй / </t>
    </r>
    <r>
      <rPr>
        <i/>
        <sz val="10"/>
        <rFont val="Calibri"/>
        <family val="2"/>
        <charset val="204"/>
        <scheme val="minor"/>
      </rPr>
      <t>Area of Yalpuh Lake includes area of Kuhurluy Lake.</t>
    </r>
  </si>
  <si>
    <r>
      <t>1.6. Штучні водойми у межах районів річкових басейнів на території України</t>
    </r>
    <r>
      <rPr>
        <b/>
        <vertAlign val="superscript"/>
        <sz val="14"/>
        <rFont val="Calibri"/>
        <family val="2"/>
        <charset val="204"/>
        <scheme val="minor"/>
      </rPr>
      <t>1</t>
    </r>
  </si>
  <si>
    <r>
      <t xml:space="preserve">         Artificial ponds within river basin districts in Ukraine</t>
    </r>
    <r>
      <rPr>
        <b/>
        <i/>
        <vertAlign val="superscript"/>
        <sz val="14"/>
        <color indexed="63"/>
        <rFont val="Calibri"/>
        <family val="2"/>
        <charset val="204"/>
        <scheme val="minor"/>
      </rPr>
      <t>1</t>
    </r>
  </si>
  <si>
    <r>
      <t>Водосховища</t>
    </r>
    <r>
      <rPr>
        <vertAlign val="superscript"/>
        <sz val="11"/>
        <rFont val="Calibri"/>
        <family val="2"/>
        <charset val="204"/>
        <scheme val="minor"/>
      </rPr>
      <t>2</t>
    </r>
  </si>
  <si>
    <t>Ставки</t>
  </si>
  <si>
    <r>
      <t>Reservoirs</t>
    </r>
    <r>
      <rPr>
        <i/>
        <vertAlign val="superscript"/>
        <sz val="11"/>
        <rFont val="Calibri"/>
        <family val="2"/>
        <charset val="204"/>
        <scheme val="minor"/>
      </rPr>
      <t>2</t>
    </r>
  </si>
  <si>
    <t>Rates</t>
  </si>
  <si>
    <t>площа, га</t>
  </si>
  <si>
    <r>
      <t>об'єм, млн.м</t>
    </r>
    <r>
      <rPr>
        <vertAlign val="superscript"/>
        <sz val="11"/>
        <rFont val="Calibri"/>
        <family val="2"/>
        <charset val="204"/>
        <scheme val="minor"/>
      </rPr>
      <t>3</t>
    </r>
  </si>
  <si>
    <t>area, ha</t>
  </si>
  <si>
    <r>
      <t>volume, mln.m</t>
    </r>
    <r>
      <rPr>
        <i/>
        <vertAlign val="superscript"/>
        <sz val="11"/>
        <rFont val="Calibri"/>
        <family val="2"/>
        <charset val="204"/>
        <scheme val="minor"/>
      </rPr>
      <t>3</t>
    </r>
  </si>
  <si>
    <t>Усього</t>
  </si>
  <si>
    <t>Total</t>
  </si>
  <si>
    <t>Вісли 
(Західного Бугу та Сану)</t>
  </si>
  <si>
    <t>Visly 
(Western Buhu and Sanu)</t>
  </si>
  <si>
    <t xml:space="preserve">Дунаю </t>
  </si>
  <si>
    <t xml:space="preserve">Dunaiu </t>
  </si>
  <si>
    <t>Дністра</t>
  </si>
  <si>
    <t>Dnistra</t>
  </si>
  <si>
    <t>Південного Бугу</t>
  </si>
  <si>
    <t>Southern Buhu</t>
  </si>
  <si>
    <t>Дніпра</t>
  </si>
  <si>
    <t>Dnipra</t>
  </si>
  <si>
    <t>Річок Причорномор'я</t>
  </si>
  <si>
    <t>Rivers Prychornomoria</t>
  </si>
  <si>
    <t xml:space="preserve">Дону </t>
  </si>
  <si>
    <t>Donu</t>
  </si>
  <si>
    <t>Річок Приазов'я</t>
  </si>
  <si>
    <t>Rivers Pryazovia</t>
  </si>
  <si>
    <t>Річок Криму</t>
  </si>
  <si>
    <t>Rivers Crimea</t>
  </si>
  <si>
    <r>
      <t xml:space="preserve">1 </t>
    </r>
    <r>
      <rPr>
        <sz val="10"/>
        <rFont val="Calibri"/>
        <family val="2"/>
        <charset val="204"/>
        <scheme val="minor"/>
      </rPr>
      <t xml:space="preserve">За даними Державного агентства водних ресурсів України / </t>
    </r>
    <r>
      <rPr>
        <i/>
        <sz val="10"/>
        <rFont val="Calibri"/>
        <family val="2"/>
        <charset val="204"/>
        <scheme val="minor"/>
      </rPr>
      <t>The data of the State Agency of Water Resources of Ukraine.</t>
    </r>
  </si>
  <si>
    <r>
      <t xml:space="preserve">2  </t>
    </r>
    <r>
      <rPr>
        <sz val="10"/>
        <rFont val="Calibri"/>
        <family val="2"/>
        <charset val="204"/>
        <scheme val="minor"/>
      </rPr>
      <t xml:space="preserve">Без Дніпровського каскаду та Дністровських водосховищ  </t>
    </r>
    <r>
      <rPr>
        <i/>
        <sz val="10"/>
        <rFont val="Calibri"/>
        <family val="2"/>
        <charset val="204"/>
        <scheme val="minor"/>
      </rPr>
      <t>/  Without Dnipro cascade and Dniester reservoir.</t>
    </r>
  </si>
  <si>
    <t xml:space="preserve">2. Природно-заповідний
    фонд </t>
  </si>
  <si>
    <t xml:space="preserve">Nature 
reserve fund </t>
  </si>
  <si>
    <r>
      <t>2.1. Об'єкти природно-заповідного фонду України</t>
    </r>
    <r>
      <rPr>
        <b/>
        <vertAlign val="superscript"/>
        <sz val="14"/>
        <color theme="1"/>
        <rFont val="Calibri"/>
        <family val="2"/>
        <charset val="204"/>
        <scheme val="minor"/>
      </rPr>
      <t>1</t>
    </r>
  </si>
  <si>
    <r>
      <t xml:space="preserve">         Objects of the nature reserve fund of Ukraine</t>
    </r>
    <r>
      <rPr>
        <b/>
        <i/>
        <vertAlign val="superscript"/>
        <sz val="14"/>
        <color theme="1"/>
        <rFont val="Calibri"/>
        <family val="2"/>
        <charset val="204"/>
        <scheme val="minor"/>
      </rPr>
      <t>1</t>
    </r>
  </si>
  <si>
    <r>
      <t xml:space="preserve">(на кінець року, од  / </t>
    </r>
    <r>
      <rPr>
        <i/>
        <sz val="10"/>
        <color theme="1"/>
        <rFont val="Calibri"/>
        <family val="2"/>
        <charset val="204"/>
        <scheme val="minor"/>
      </rPr>
      <t>at the end of the year, units</t>
    </r>
    <r>
      <rPr>
        <sz val="10"/>
        <color theme="1"/>
        <rFont val="Calibri"/>
        <family val="2"/>
        <charset val="204"/>
        <scheme val="minor"/>
      </rPr>
      <t>)</t>
    </r>
  </si>
  <si>
    <t>Об'єкти 
природно-заповідного фонду</t>
  </si>
  <si>
    <t>Objects 
of the nature reserve fund</t>
  </si>
  <si>
    <t>природні заповідники</t>
  </si>
  <si>
    <t>natural reserves</t>
  </si>
  <si>
    <t>біосферні заповідники</t>
  </si>
  <si>
    <t>biosphere reserves</t>
  </si>
  <si>
    <t>національні природні парки</t>
  </si>
  <si>
    <t>national natural parks</t>
  </si>
  <si>
    <t>заказники</t>
  </si>
  <si>
    <t>reserves</t>
  </si>
  <si>
    <t>загальнодержавного значення</t>
  </si>
  <si>
    <t>of national importance</t>
  </si>
  <si>
    <t>місцевого значення</t>
  </si>
  <si>
    <t>of local significance</t>
  </si>
  <si>
    <t>пам'ятки природи</t>
  </si>
  <si>
    <t>natural monuments</t>
  </si>
  <si>
    <t>ботанічні сади</t>
  </si>
  <si>
    <t>botanical gardens</t>
  </si>
  <si>
    <t>зоологічні парки</t>
  </si>
  <si>
    <t>zoological parks</t>
  </si>
  <si>
    <t>дендрологічні парки</t>
  </si>
  <si>
    <t>dendrological parks</t>
  </si>
  <si>
    <t>парки-пам'ятки садово-паркового мистецтва</t>
  </si>
  <si>
    <t>parks-monuments 
of landscape art</t>
  </si>
  <si>
    <t xml:space="preserve">регіональні ландшафтні 
парки </t>
  </si>
  <si>
    <t>regional landscape 
parks</t>
  </si>
  <si>
    <t>заповідні урочища</t>
  </si>
  <si>
    <t>protected tracts</t>
  </si>
  <si>
    <r>
      <t xml:space="preserve">1 </t>
    </r>
    <r>
      <rPr>
        <sz val="10"/>
        <rFont val="Calibri"/>
        <family val="2"/>
        <charset val="204"/>
        <scheme val="minor"/>
      </rPr>
      <t xml:space="preserve">Таблиці 2.1−2.5 за даними Міністерства екології та природних ресурсів України з урахуванням тимчасово окупованої території Автономної Республіки Крим, м.Севастополя та частини зони проведення антитерористичної операції / </t>
    </r>
    <r>
      <rPr>
        <i/>
        <sz val="10"/>
        <rFont val="Calibri"/>
        <family val="2"/>
        <charset val="204"/>
        <scheme val="minor"/>
      </rPr>
      <t>Tables 2.1−2.5 are based on the data of the Ministry of Ecology and Natural Resources of Ukraine whith the temporarily occupied territories of the Autonomous Republic of Crimea, the city of Sevastopol and part of the anti-terrorist operation zone.</t>
    </r>
  </si>
  <si>
    <t>2.2. Площа земель природно-заповідного фонду України</t>
  </si>
  <si>
    <t xml:space="preserve">        Area of lands of the nature reserve fund of Ukraine</t>
  </si>
  <si>
    <t xml:space="preserve">регіональні ландшафтні парки </t>
  </si>
  <si>
    <t>regional landscape parks</t>
  </si>
  <si>
    <t>Об'єкти природно-заповідного фонду, що входять до складу територій інших об'єктів  природно-заповідного фонду</t>
  </si>
  <si>
    <t>Objects of the nature reserve fund that are part of the territories of other objects of the nature reserve fund</t>
  </si>
  <si>
    <t xml:space="preserve">Частка фактичної площі природно-заповідного фонду в загальній площі країни, % </t>
  </si>
  <si>
    <r>
      <rPr>
        <vertAlign val="superscript"/>
        <sz val="10"/>
        <rFont val="Calibri"/>
        <family val="2"/>
        <charset val="204"/>
        <scheme val="minor"/>
      </rPr>
      <t xml:space="preserve">1 </t>
    </r>
    <r>
      <rPr>
        <sz val="10"/>
        <rFont val="Calibri"/>
        <family val="2"/>
        <charset val="204"/>
        <scheme val="minor"/>
      </rPr>
      <t>Зменшення загальної площі об'єктів ПЗФ відбулося за рахунок зменшення на 4513,6 га площі заказника місцевого значення "Зубр" у Волинській області /</t>
    </r>
    <r>
      <rPr>
        <i/>
        <sz val="10"/>
        <rFont val="Calibri"/>
        <family val="2"/>
        <charset val="204"/>
        <scheme val="minor"/>
      </rPr>
      <t xml:space="preserve"> Total area of protected objects decreased due to the area reduction of the wildlife sanctuary "Zubr" of local significance by 4513,6 ha  in Volyn Region.</t>
    </r>
  </si>
  <si>
    <t>2.3. Заповідники та національні природні парки за регіонами</t>
  </si>
  <si>
    <t xml:space="preserve">        Natural reserves and national natural parks by regions</t>
  </si>
  <si>
    <r>
      <t xml:space="preserve">(на кінець 2020 року, од / </t>
    </r>
    <r>
      <rPr>
        <i/>
        <sz val="10"/>
        <rFont val="Calibri"/>
        <family val="2"/>
        <charset val="204"/>
        <scheme val="minor"/>
      </rPr>
      <t>at the end of 2020, units)</t>
    </r>
  </si>
  <si>
    <t>Кількість об'єктів, од</t>
  </si>
  <si>
    <t xml:space="preserve">У тому числі </t>
  </si>
  <si>
    <t>Including</t>
  </si>
  <si>
    <t>Number of objects, units</t>
  </si>
  <si>
    <r>
      <t>національні природні парки</t>
    </r>
    <r>
      <rPr>
        <vertAlign val="superscript"/>
        <sz val="11"/>
        <rFont val="Calibri"/>
        <family val="2"/>
        <charset val="204"/>
        <scheme val="minor"/>
      </rPr>
      <t>1</t>
    </r>
  </si>
  <si>
    <r>
      <t>national natural parks</t>
    </r>
    <r>
      <rPr>
        <i/>
        <vertAlign val="superscript"/>
        <sz val="11"/>
        <color theme="1"/>
        <rFont val="Calibri"/>
        <family val="2"/>
        <charset val="204"/>
        <scheme val="minor"/>
      </rPr>
      <t>1</t>
    </r>
  </si>
  <si>
    <t>Україна</t>
  </si>
  <si>
    <t>Ukraine</t>
  </si>
  <si>
    <t>Автономна 
Республіка Крим</t>
  </si>
  <si>
    <t>−</t>
  </si>
  <si>
    <t>Autonomous 
Republic of Crimea</t>
  </si>
  <si>
    <t>Вінницька</t>
  </si>
  <si>
    <t>Vinnytsya</t>
  </si>
  <si>
    <t>Волинська</t>
  </si>
  <si>
    <t>Volyn</t>
  </si>
  <si>
    <t>Дніпропетровська</t>
  </si>
  <si>
    <t>Dnipropetrovsk</t>
  </si>
  <si>
    <t>Донецька</t>
  </si>
  <si>
    <t>Donetsk</t>
  </si>
  <si>
    <t>Житомирська</t>
  </si>
  <si>
    <t>Zhytomyr</t>
  </si>
  <si>
    <t>Закарпатська</t>
  </si>
  <si>
    <t>Zakarpattya</t>
  </si>
  <si>
    <t>Запорізька</t>
  </si>
  <si>
    <t>Zaporizhzhya</t>
  </si>
  <si>
    <t>Івано-Франківська</t>
  </si>
  <si>
    <t>Ivano-Frankivsk</t>
  </si>
  <si>
    <t>Київська</t>
  </si>
  <si>
    <t>Kyiv</t>
  </si>
  <si>
    <t>Кіровоградська</t>
  </si>
  <si>
    <t>Kirovohrad</t>
  </si>
  <si>
    <t>Луганська</t>
  </si>
  <si>
    <t>Luhansk</t>
  </si>
  <si>
    <t>Львівська</t>
  </si>
  <si>
    <t>Lviv</t>
  </si>
  <si>
    <t>Миколаївська</t>
  </si>
  <si>
    <t>Mykolayiv</t>
  </si>
  <si>
    <t>Одеська</t>
  </si>
  <si>
    <t>Odesa</t>
  </si>
  <si>
    <t>Полтавська</t>
  </si>
  <si>
    <t>Poltava</t>
  </si>
  <si>
    <t>Рівненська</t>
  </si>
  <si>
    <t>Rivne</t>
  </si>
  <si>
    <t>Сумська</t>
  </si>
  <si>
    <t>Sumy</t>
  </si>
  <si>
    <t>Тернопільська</t>
  </si>
  <si>
    <t>Ternopil</t>
  </si>
  <si>
    <t>Харківська</t>
  </si>
  <si>
    <t>Kharkiv</t>
  </si>
  <si>
    <t>Херсонська</t>
  </si>
  <si>
    <t>Kherson</t>
  </si>
  <si>
    <t>Хмельницька</t>
  </si>
  <si>
    <t>Khmelnytskiy</t>
  </si>
  <si>
    <t>Черкаська</t>
  </si>
  <si>
    <t>Cherkasy</t>
  </si>
  <si>
    <t>Чернівецька</t>
  </si>
  <si>
    <t>Chernivtsi</t>
  </si>
  <si>
    <t>Чернігівська</t>
  </si>
  <si>
    <t>Chernihiv</t>
  </si>
  <si>
    <t>м.Київ</t>
  </si>
  <si>
    <t>city Kyiv</t>
  </si>
  <si>
    <t>м.Севастополь</t>
  </si>
  <si>
    <t xml:space="preserve">city Sevastopol </t>
  </si>
  <si>
    <t xml:space="preserve">2.4. Площа земель заповідників та національних природних парків за регіонами </t>
  </si>
  <si>
    <t xml:space="preserve">         Land area of the natural reserves and national natural parks by regions </t>
  </si>
  <si>
    <r>
      <t>(на кінець 2020 року, га /</t>
    </r>
    <r>
      <rPr>
        <i/>
        <sz val="10"/>
        <rFont val="Calibri"/>
        <family val="2"/>
        <charset val="204"/>
        <scheme val="minor"/>
      </rPr>
      <t xml:space="preserve"> at the end of 2020, ha</t>
    </r>
    <r>
      <rPr>
        <sz val="10"/>
        <rFont val="Calibri"/>
        <family val="2"/>
        <charset val="204"/>
        <scheme val="minor"/>
      </rPr>
      <t>)</t>
    </r>
  </si>
  <si>
    <t>Total area, ha</t>
  </si>
  <si>
    <r>
      <t xml:space="preserve">Методологічні пояснення / </t>
    </r>
    <r>
      <rPr>
        <i/>
        <sz val="14"/>
        <color theme="1"/>
        <rFont val="Calibri"/>
        <family val="2"/>
        <charset val="204"/>
        <scheme val="minor"/>
      </rPr>
      <t>Methodological provisions</t>
    </r>
  </si>
  <si>
    <r>
      <t xml:space="preserve">Природно-заповідний фонд становлять </t>
    </r>
    <r>
      <rPr>
        <sz val="11"/>
        <rFont val="Calibri"/>
        <family val="2"/>
        <charset val="204"/>
        <scheme val="minor"/>
      </rPr>
      <t xml:space="preserve">ділянки суші і водного простору, природні комплекси та об'єкти яких мають особливу природоохоронну, наукову, естетичну, рекреаційну та іншу  цінність і  виділені з метою збереження природної різноманітності ландшафтів, генофонду тваринного і рослинного світу, підтримання загального екологічного балансу та забезпечення фонового моніторингу навколишнього природного середовища. </t>
    </r>
  </si>
  <si>
    <t xml:space="preserve">До природно-заповідного фонду України належать: </t>
  </si>
  <si>
    <r>
      <rPr>
        <b/>
        <sz val="11"/>
        <color indexed="8"/>
        <rFont val="Calibri"/>
        <family val="2"/>
        <charset val="204"/>
        <scheme val="minor"/>
      </rPr>
      <t>природні території та об'єкти</t>
    </r>
    <r>
      <rPr>
        <sz val="11"/>
        <color indexed="8"/>
        <rFont val="Calibri"/>
        <family val="2"/>
        <charset val="204"/>
        <scheme val="minor"/>
      </rPr>
      <t xml:space="preserve"> − природні заповідники, біосферні заповідники, національні  природні  парки,  регіональні ландшафтні парки, заказники, пам'ятки природи, заповідні урочища; </t>
    </r>
  </si>
  <si>
    <r>
      <rPr>
        <b/>
        <sz val="11"/>
        <color indexed="8"/>
        <rFont val="Calibri"/>
        <family val="2"/>
        <charset val="204"/>
        <scheme val="minor"/>
      </rPr>
      <t>штучно  створені  об'єкти</t>
    </r>
    <r>
      <rPr>
        <sz val="11"/>
        <color indexed="8"/>
        <rFont val="Calibri"/>
        <family val="2"/>
        <charset val="204"/>
        <scheme val="minor"/>
      </rPr>
      <t xml:space="preserve"> − ботанічні  сади, дендрологічні парки, зоологічні парки, пам’ятки природи,  парки-пам'ятки садово-паркового мистецтва. </t>
    </r>
  </si>
  <si>
    <r>
      <rPr>
        <b/>
        <sz val="11"/>
        <color indexed="8"/>
        <rFont val="Calibri"/>
        <family val="2"/>
        <charset val="204"/>
        <scheme val="minor"/>
      </rPr>
      <t>Землі природно-заповідного  фонду</t>
    </r>
    <r>
      <rPr>
        <sz val="11"/>
        <color indexed="8"/>
        <rFont val="Calibri"/>
        <family val="2"/>
        <charset val="204"/>
        <scheme val="minor"/>
      </rPr>
      <t xml:space="preserve"> − це ділянки суші і водного простору з природними комплексами та об'єктами, що мають особливу природоохоронну, екологічну, наукову,  естетичну, рекреаційну та іншу цінність, яким та об'єктів природно-заповідного фонду. відповідно до закону надано статус  територій. </t>
    </r>
  </si>
  <si>
    <r>
      <rPr>
        <b/>
        <sz val="11"/>
        <color indexed="8"/>
        <rFont val="Calibri"/>
        <family val="2"/>
        <charset val="204"/>
        <scheme val="minor"/>
      </rPr>
      <t xml:space="preserve">Природні  заповідники </t>
    </r>
    <r>
      <rPr>
        <sz val="11"/>
        <color indexed="8"/>
        <rFont val="Calibri"/>
        <family val="2"/>
        <charset val="204"/>
        <scheme val="minor"/>
      </rPr>
      <t>- природоохоронні, науково-дослідні установи загальнодержавного  значення, що створюються з метою збереження в природному стані типових або унікальних  для  даної ландшафтної зони  природних комплексів з усією сукупністю їх компонентів, підтримання природних спонтанних процесів і явищ, вивчення природних процесів і явищ,  що  відбуваються в них, розробки наукових засад охорони навколишнього природного середовища, ефективного використання природних ресурсів  та екологічної безпеки.</t>
    </r>
  </si>
  <si>
    <r>
      <rPr>
        <b/>
        <sz val="11"/>
        <color indexed="8"/>
        <rFont val="Calibri"/>
        <family val="2"/>
        <charset val="204"/>
        <scheme val="minor"/>
      </rPr>
      <t xml:space="preserve">Біосферні заповідники </t>
    </r>
    <r>
      <rPr>
        <sz val="11"/>
        <color indexed="8"/>
        <rFont val="Calibri"/>
        <family val="2"/>
        <charset val="204"/>
        <scheme val="minor"/>
      </rPr>
      <t>−</t>
    </r>
    <r>
      <rPr>
        <b/>
        <sz val="11"/>
        <color indexed="8"/>
        <rFont val="Calibri"/>
        <family val="2"/>
        <charset val="204"/>
        <scheme val="minor"/>
      </rPr>
      <t xml:space="preserve"> </t>
    </r>
    <r>
      <rPr>
        <sz val="11"/>
        <color indexed="8"/>
        <rFont val="Calibri"/>
        <family val="2"/>
        <charset val="204"/>
        <scheme val="minor"/>
      </rPr>
      <t xml:space="preserve">природоохоронні, науково-дослідні установи загальнодержавного  значення,  що  утворюються з метою збереження у природному стані найбільш типових природних комплексів біосфери, здійснення фонового екологічного моніторингу, вивчення  навколишнього  природного середовища, його змін під дією антропогенних факторів. </t>
    </r>
  </si>
  <si>
    <r>
      <rPr>
        <b/>
        <sz val="11"/>
        <color indexed="8"/>
        <rFont val="Calibri"/>
        <family val="2"/>
        <charset val="204"/>
        <scheme val="minor"/>
      </rPr>
      <t xml:space="preserve">Національні природні парки </t>
    </r>
    <r>
      <rPr>
        <sz val="11"/>
        <color indexed="8"/>
        <rFont val="Calibri"/>
        <family val="2"/>
        <charset val="204"/>
        <scheme val="minor"/>
      </rPr>
      <t>−</t>
    </r>
    <r>
      <rPr>
        <b/>
        <sz val="11"/>
        <color indexed="8"/>
        <rFont val="Calibri"/>
        <family val="2"/>
        <charset val="204"/>
        <scheme val="minor"/>
      </rPr>
      <t xml:space="preserve"> </t>
    </r>
    <r>
      <rPr>
        <sz val="11"/>
        <color indexed="8"/>
        <rFont val="Calibri"/>
        <family val="2"/>
        <charset val="204"/>
        <scheme val="minor"/>
      </rPr>
      <t>природоохороні, рекреаційні, культурно-освітні, науково-дослідні установи загальнодержавного значення, що створюються з  метою збереження, відтворення і ефективного використання природних комплексів та об'єктів, які мають   особливу природоохоронну, оздоровчу, історико-культурну, наукову, освітню та естетичну цінність.</t>
    </r>
  </si>
  <si>
    <r>
      <rPr>
        <b/>
        <sz val="11"/>
        <color indexed="8"/>
        <rFont val="Calibri"/>
        <family val="2"/>
        <charset val="204"/>
        <scheme val="minor"/>
      </rPr>
      <t>Червона книга України</t>
    </r>
    <r>
      <rPr>
        <sz val="11"/>
        <color indexed="8"/>
        <rFont val="Calibri"/>
        <family val="2"/>
        <charset val="204"/>
        <scheme val="minor"/>
      </rPr>
      <t xml:space="preserve"> − офіційний державний документ,  який містить перелік рідкісних і таких, що перебувають під загрозою зникнення, видів тваринного і рослинного світу у межах території України, її континентального шельфу та виключної  (морської) економічної зони, а також узагальнені відомості про сучасний стан цих видів тваринного і рослинного світу та заходи щодо їх збереження і відтворення. </t>
    </r>
  </si>
  <si>
    <r>
      <rPr>
        <b/>
        <sz val="11"/>
        <color indexed="8"/>
        <rFont val="Calibri"/>
        <family val="2"/>
        <charset val="204"/>
        <scheme val="minor"/>
      </rPr>
      <t>Державний облік</t>
    </r>
    <r>
      <rPr>
        <sz val="11"/>
        <color indexed="8"/>
        <rFont val="Calibri"/>
        <family val="2"/>
        <charset val="204"/>
        <scheme val="minor"/>
      </rPr>
      <t xml:space="preserve"> рідкісних і таких, що перебувають під загрозою зникнення, видів тваринного і рослинного світу, занесених до Червоної книги України, та відомості про них здійснюється в  порядку що визначається  центральним  органом виконавчої влади, що забезпечує формування   державної  політики  у  сфері  охорони  навколишнього природного середовища (Стаття 12 Закону України "Про Червону книгу України). </t>
    </r>
  </si>
  <si>
    <t xml:space="preserve">Air pool </t>
  </si>
  <si>
    <t>3.1. Викиди забруднюючих речовин та діоксиду вуглецю в атмосферне повітря</t>
  </si>
  <si>
    <t xml:space="preserve">        Air emissions total and carbon dioxide emissions </t>
  </si>
  <si>
    <t>Викиди забруднюючих речовин, усього</t>
  </si>
  <si>
    <t>Emissions total</t>
  </si>
  <si>
    <t xml:space="preserve">від стаціонарних джерел </t>
  </si>
  <si>
    <t>from stationary sources</t>
  </si>
  <si>
    <t>від автомобільного транспорту</t>
  </si>
  <si>
    <t>from road transport</t>
  </si>
  <si>
    <t xml:space="preserve">Викиди діоксиду вуглецю </t>
  </si>
  <si>
    <t>Carbon dioxide emissions</t>
  </si>
  <si>
    <r>
      <t>від автомобільного транспорту</t>
    </r>
    <r>
      <rPr>
        <vertAlign val="superscript"/>
        <sz val="11"/>
        <color theme="1"/>
        <rFont val="Calibri"/>
        <family val="2"/>
        <charset val="204"/>
        <scheme val="minor"/>
      </rPr>
      <t>1</t>
    </r>
  </si>
  <si>
    <r>
      <t>from road transport</t>
    </r>
    <r>
      <rPr>
        <i/>
        <vertAlign val="superscript"/>
        <sz val="11"/>
        <color theme="1"/>
        <rFont val="Calibri"/>
        <family val="2"/>
        <charset val="204"/>
        <scheme val="minor"/>
      </rPr>
      <t>1</t>
    </r>
  </si>
  <si>
    <r>
      <rPr>
        <vertAlign val="superscript"/>
        <sz val="10"/>
        <color theme="1"/>
        <rFont val="Calibri"/>
        <family val="2"/>
        <charset val="204"/>
        <scheme val="minor"/>
      </rPr>
      <t>1</t>
    </r>
    <r>
      <rPr>
        <sz val="10"/>
        <color theme="1"/>
        <rFont val="Calibri"/>
        <family val="2"/>
        <charset val="204"/>
        <scheme val="minor"/>
      </rPr>
      <t xml:space="preserve"> Викиди діоксиду вуглецю в атмосферне повітря від автомобільного транспорту наведено за даними Національного кадастру антропогенних викидів із джерел та абсорбції поглиначами парникових газів в Україні за 1990−2019 роки /</t>
    </r>
    <r>
      <rPr>
        <i/>
        <sz val="10"/>
        <color theme="1"/>
        <rFont val="Calibri"/>
        <family val="2"/>
        <charset val="204"/>
        <scheme val="minor"/>
      </rPr>
      <t xml:space="preserve"> Carbon dioxide emissions from automobile transport are calculated by the National Greenhouse Gas Inventory 1990−2019.</t>
    </r>
  </si>
  <si>
    <t xml:space="preserve">        джерел забруднення</t>
  </si>
  <si>
    <t>Діоксид сірки</t>
  </si>
  <si>
    <t>Sulfur dioxide</t>
  </si>
  <si>
    <t xml:space="preserve">Діоксид азоту </t>
  </si>
  <si>
    <t>Nitrogen dioxide</t>
  </si>
  <si>
    <t>Оксид вуглецю</t>
  </si>
  <si>
    <t>Carbon monoxide</t>
  </si>
  <si>
    <t>Неметанові леткі 
органічні сполуки</t>
  </si>
  <si>
    <t>Non-methane volatile organic compounds</t>
  </si>
  <si>
    <t>Аміак</t>
  </si>
  <si>
    <t>Ammonia</t>
  </si>
  <si>
    <t>Суспендовані тверді частинки − усього</t>
  </si>
  <si>
    <t>більше 2,5 мкм 
та менше 10 мкм</t>
  </si>
  <si>
    <t>more than 2,5 microns and less than 10 microns</t>
  </si>
  <si>
    <t>2,5 мкм та менше</t>
  </si>
  <si>
    <t>2,5 microns and less</t>
  </si>
  <si>
    <t>сажа</t>
  </si>
  <si>
    <t>carbon</t>
  </si>
  <si>
    <t>Метан</t>
  </si>
  <si>
    <t>Methane</t>
  </si>
  <si>
    <t>Арсен</t>
  </si>
  <si>
    <t>Arsenic</t>
  </si>
  <si>
    <t>Кадмій</t>
  </si>
  <si>
    <t>Cadmium</t>
  </si>
  <si>
    <t>Мідь</t>
  </si>
  <si>
    <t>Copper</t>
  </si>
  <si>
    <t>Нікель</t>
  </si>
  <si>
    <t>Nickel</t>
  </si>
  <si>
    <t>Ртуть</t>
  </si>
  <si>
    <t>Mercury</t>
  </si>
  <si>
    <t>Свинець</t>
  </si>
  <si>
    <t>Lead</t>
  </si>
  <si>
    <t>Хром</t>
  </si>
  <si>
    <t>Chrome</t>
  </si>
  <si>
    <t>Цинк</t>
  </si>
  <si>
    <t>Zinc</t>
  </si>
  <si>
    <t xml:space="preserve">Залізо </t>
  </si>
  <si>
    <t>Iron</t>
  </si>
  <si>
    <t>Алюмінію оксид</t>
  </si>
  <si>
    <t>Aluminum oxide</t>
  </si>
  <si>
    <t>Манган</t>
  </si>
  <si>
    <t>Manganese</t>
  </si>
  <si>
    <t>Органічні аміни</t>
  </si>
  <si>
    <t>Organic amines</t>
  </si>
  <si>
    <t>Стійкі органічні забруднювачі (СОЗ)</t>
  </si>
  <si>
    <t>Persistent Organic Pollutants (POPs)</t>
  </si>
  <si>
    <t>Поліароматичні 
вуглеводні (ПАВ)</t>
  </si>
  <si>
    <t>Polyaromatic 
hydrocarbons (surfactants)</t>
  </si>
  <si>
    <t xml:space="preserve">Хлор </t>
  </si>
  <si>
    <t>Chlorine</t>
  </si>
  <si>
    <t>Фтористий водень</t>
  </si>
  <si>
    <t>Hydrogen fluoride</t>
  </si>
  <si>
    <t>Водню ціанід 
(синильна кислота)</t>
  </si>
  <si>
    <t>Hydrogen cyanide (hydrocyanic acid)</t>
  </si>
  <si>
    <t xml:space="preserve">Фреони </t>
  </si>
  <si>
    <t>Freons</t>
  </si>
  <si>
    <t>Озон</t>
  </si>
  <si>
    <t>Ozone</t>
  </si>
  <si>
    <t xml:space="preserve">        автомобільного транспорту</t>
  </si>
  <si>
    <t xml:space="preserve">        Air emissions of some pollutants from automobile transport means </t>
  </si>
  <si>
    <r>
      <t xml:space="preserve">(тис.т / </t>
    </r>
    <r>
      <rPr>
        <i/>
        <sz val="10"/>
        <color theme="1"/>
        <rFont val="Calibri"/>
        <family val="2"/>
        <charset val="204"/>
        <scheme val="minor"/>
      </rPr>
      <t>thsd.t</t>
    </r>
    <r>
      <rPr>
        <sz val="10"/>
        <color theme="1"/>
        <rFont val="Calibri"/>
        <family val="2"/>
        <charset val="204"/>
        <scheme val="minor"/>
      </rPr>
      <t>)</t>
    </r>
  </si>
  <si>
    <t xml:space="preserve">Діоксид сірки </t>
  </si>
  <si>
    <t>Діоксид азоту</t>
  </si>
  <si>
    <t>Оксид азоту</t>
  </si>
  <si>
    <t>Nitric oxide</t>
  </si>
  <si>
    <t>Сажа</t>
  </si>
  <si>
    <t>Carbon</t>
  </si>
  <si>
    <r>
      <rPr>
        <b/>
        <sz val="11"/>
        <color theme="1"/>
        <rFont val="Calibri"/>
        <family val="2"/>
        <charset val="204"/>
        <scheme val="minor"/>
      </rPr>
      <t>У % до попереднього року /</t>
    </r>
    <r>
      <rPr>
        <i/>
        <sz val="11"/>
        <color theme="1"/>
        <rFont val="Calibri"/>
        <family val="2"/>
        <charset val="204"/>
        <scheme val="minor"/>
      </rPr>
      <t xml:space="preserve"> In % to the previous year</t>
    </r>
  </si>
  <si>
    <r>
      <rPr>
        <b/>
        <sz val="11"/>
        <color theme="1"/>
        <rFont val="Calibri"/>
        <family val="2"/>
        <charset val="204"/>
        <scheme val="minor"/>
      </rPr>
      <t>У % до 2010 /</t>
    </r>
    <r>
      <rPr>
        <i/>
        <sz val="11"/>
        <color theme="1"/>
        <rFont val="Calibri"/>
        <family val="2"/>
        <charset val="204"/>
        <scheme val="minor"/>
      </rPr>
      <t xml:space="preserve"> In % until 2010</t>
    </r>
  </si>
  <si>
    <t xml:space="preserve">3.4. Викиди забруднюючих речовин в атмосферне повітря від стаціонарних     </t>
  </si>
  <si>
    <t xml:space="preserve">        джерел забруднення за регіонами</t>
  </si>
  <si>
    <t xml:space="preserve">        Air emissions total from stationary pollution sources by regions</t>
  </si>
  <si>
    <r>
      <t xml:space="preserve">(тис.т / </t>
    </r>
    <r>
      <rPr>
        <i/>
        <sz val="10"/>
        <color theme="1"/>
        <rFont val="Calibri"/>
        <family val="2"/>
        <charset val="204"/>
        <scheme val="minor"/>
      </rPr>
      <t>thsd.t)</t>
    </r>
  </si>
  <si>
    <t xml:space="preserve">3.5. Викиди забруднюючих речовин в атмосферне повітря від стаціонарних </t>
  </si>
  <si>
    <t xml:space="preserve">        джерел забруднення на одиницю площі за регіонами</t>
  </si>
  <si>
    <t xml:space="preserve">        Air emissions from stationary pollution sources of pollution per unit area </t>
  </si>
  <si>
    <t xml:space="preserve">        by region </t>
  </si>
  <si>
    <r>
      <rPr>
        <sz val="10"/>
        <color theme="1"/>
        <rFont val="Calibri"/>
        <family val="2"/>
        <charset val="204"/>
        <scheme val="minor"/>
      </rPr>
      <t>(т</t>
    </r>
    <r>
      <rPr>
        <i/>
        <sz val="10"/>
        <color theme="1"/>
        <rFont val="Calibri"/>
        <family val="2"/>
        <charset val="204"/>
        <scheme val="minor"/>
      </rPr>
      <t xml:space="preserve"> / t)</t>
    </r>
    <r>
      <rPr>
        <sz val="10"/>
        <color theme="1"/>
        <rFont val="Calibri"/>
        <family val="2"/>
        <charset val="204"/>
        <scheme val="minor"/>
      </rPr>
      <t xml:space="preserve"> </t>
    </r>
  </si>
  <si>
    <t>3.6. Викиди забруднюючих речовин в атмосферне повітря від</t>
  </si>
  <si>
    <t xml:space="preserve">        стаціонарних джерел забруднення на одну особу за регіонами</t>
  </si>
  <si>
    <t xml:space="preserve">        Air emissions from stationary pollution sources per capita by regions </t>
  </si>
  <si>
    <r>
      <rPr>
        <sz val="10"/>
        <color theme="1"/>
        <rFont val="Calibri"/>
        <family val="2"/>
        <charset val="204"/>
        <scheme val="minor"/>
      </rPr>
      <t xml:space="preserve"> (кг </t>
    </r>
    <r>
      <rPr>
        <i/>
        <sz val="10"/>
        <color theme="1"/>
        <rFont val="Calibri"/>
        <family val="2"/>
        <charset val="204"/>
        <scheme val="minor"/>
      </rPr>
      <t>/ kg)</t>
    </r>
  </si>
  <si>
    <t xml:space="preserve">        стаціонарних джерел забруднення за регіонами</t>
  </si>
  <si>
    <t xml:space="preserve">        Air emissions of particulate matters from stationary pollution sources by regions</t>
  </si>
  <si>
    <r>
      <rPr>
        <sz val="10"/>
        <color theme="1"/>
        <rFont val="Calibri"/>
        <family val="2"/>
        <charset val="204"/>
        <scheme val="minor"/>
      </rPr>
      <t>(тис.т /</t>
    </r>
    <r>
      <rPr>
        <i/>
        <sz val="10"/>
        <color theme="1"/>
        <rFont val="Calibri"/>
        <family val="2"/>
        <charset val="204"/>
        <scheme val="minor"/>
      </rPr>
      <t xml:space="preserve"> thsd.t)</t>
    </r>
  </si>
  <si>
    <t>3.8. Викиди діоксиду сірки в атмосферне повітря від стаціонарних джерел</t>
  </si>
  <si>
    <t xml:space="preserve">         забруднення за регіонами</t>
  </si>
  <si>
    <t>3.9. Викиди діоксиду азоту в атмосферне повітря від стаціонарних джерел</t>
  </si>
  <si>
    <t xml:space="preserve">        Air emissions of nitrogen dioxide from stationary pollution sources by regions</t>
  </si>
  <si>
    <t xml:space="preserve">           Air emissions of carbon monoxide from stationary pollution sources regions</t>
  </si>
  <si>
    <t xml:space="preserve">3.11. Викиди неметанових летких органічних сполук в атмосферне повітря </t>
  </si>
  <si>
    <t xml:space="preserve">           від стаціонарних джерел забруднення за регіонами</t>
  </si>
  <si>
    <t xml:space="preserve">           Air emissions of non-methane volatile organic compounds from stationary</t>
  </si>
  <si>
    <t xml:space="preserve">           pollution sources by regions</t>
  </si>
  <si>
    <t xml:space="preserve">3.12. Викиди аміаку в атмосферне повітря від стаціонарних джерел </t>
  </si>
  <si>
    <t xml:space="preserve">           забруднення за регіонами</t>
  </si>
  <si>
    <t xml:space="preserve">           Air emissions of ammonia from stationary pollution sources by regions</t>
  </si>
  <si>
    <t>3.13. Викиди метану в атмосферне повітря від стаціонарних джерел</t>
  </si>
  <si>
    <t xml:space="preserve">           Air emissions of methane from stationary pollution sources by regions</t>
  </si>
  <si>
    <t>3.14. Викиди діоксиду вуглецю в атмосферне повітря від стаціонарних</t>
  </si>
  <si>
    <t>...</t>
  </si>
  <si>
    <t>3.15. Викиди забруднюючих речовин в атмосферне повітря від стаціонарних джерел</t>
  </si>
  <si>
    <t xml:space="preserve">           забруднення за регіонами та окремими населенними пунктами у 2020 році</t>
  </si>
  <si>
    <t xml:space="preserve">           Аir emissions from stationary pollution sources by regions and seleсted towns in 2020</t>
  </si>
  <si>
    <r>
      <t>(тис.т /</t>
    </r>
    <r>
      <rPr>
        <i/>
        <sz val="10"/>
        <color theme="1"/>
        <rFont val="Calibri"/>
        <family val="2"/>
        <charset val="204"/>
        <scheme val="minor"/>
      </rPr>
      <t xml:space="preserve"> thsd.t</t>
    </r>
    <r>
      <rPr>
        <sz val="10"/>
        <color theme="1"/>
        <rFont val="Calibri"/>
        <family val="2"/>
        <charset val="204"/>
        <scheme val="minor"/>
      </rPr>
      <t>)</t>
    </r>
  </si>
  <si>
    <t>Обсяги викидів, усього</t>
  </si>
  <si>
    <t>діоксид  
сірки</t>
  </si>
  <si>
    <t>оксид 
вуглецю</t>
  </si>
  <si>
    <t>метан</t>
  </si>
  <si>
    <t>sulfur 
dioxide</t>
  </si>
  <si>
    <t>carbon monoxide</t>
  </si>
  <si>
    <t>methane</t>
  </si>
  <si>
    <t>Вінницька  область</t>
  </si>
  <si>
    <t>Vinnytsya oblast</t>
  </si>
  <si>
    <t>міста</t>
  </si>
  <si>
    <t xml:space="preserve">   cities</t>
  </si>
  <si>
    <t>Вінниця</t>
  </si>
  <si>
    <t>Ладижин</t>
  </si>
  <si>
    <t>Ladyzhyn</t>
  </si>
  <si>
    <t>Мальчівці</t>
  </si>
  <si>
    <t>—</t>
  </si>
  <si>
    <t>Malchivtsi</t>
  </si>
  <si>
    <t>Гайсин</t>
  </si>
  <si>
    <t>Haisyn</t>
  </si>
  <si>
    <t>Дорожне</t>
  </si>
  <si>
    <t>Dorozhne</t>
  </si>
  <si>
    <t>Іллінці</t>
  </si>
  <si>
    <t>Illintsi</t>
  </si>
  <si>
    <t>Тягун</t>
  </si>
  <si>
    <t>Tiahun</t>
  </si>
  <si>
    <t>Крижопіль</t>
  </si>
  <si>
    <t>Kryzhopil</t>
  </si>
  <si>
    <t>Томашпіль</t>
  </si>
  <si>
    <t>Tomashpil</t>
  </si>
  <si>
    <t>Калинівка</t>
  </si>
  <si>
    <t>Kalynivka</t>
  </si>
  <si>
    <t>Оляниця</t>
  </si>
  <si>
    <t>Olianytsia</t>
  </si>
  <si>
    <t>Маяки</t>
  </si>
  <si>
    <t>Maiaky</t>
  </si>
  <si>
    <t>Михайлівка</t>
  </si>
  <si>
    <t>Mykhailivka</t>
  </si>
  <si>
    <t>Волинська область</t>
  </si>
  <si>
    <t>Volyn oblast</t>
  </si>
  <si>
    <t>Луцьк</t>
  </si>
  <si>
    <t>Lutsk</t>
  </si>
  <si>
    <t>Ковель</t>
  </si>
  <si>
    <t>Kovel</t>
  </si>
  <si>
    <t>Марковичі</t>
  </si>
  <si>
    <t>Markovychi</t>
  </si>
  <si>
    <t>Нововолинськ</t>
  </si>
  <si>
    <t>Novovolynsk</t>
  </si>
  <si>
    <t>Федорівка</t>
  </si>
  <si>
    <t>Fedorivka</t>
  </si>
  <si>
    <t>Дніпропетровська область</t>
  </si>
  <si>
    <t>Dnipropetrovsk 
oblast</t>
  </si>
  <si>
    <t>Кам'янське</t>
  </si>
  <si>
    <t>Kamianske</t>
  </si>
  <si>
    <t>Зеленодольськ</t>
  </si>
  <si>
    <t>Zelenodolsk</t>
  </si>
  <si>
    <t>Кривий Ріг</t>
  </si>
  <si>
    <t>Kryvyi Rih</t>
  </si>
  <si>
    <r>
      <t xml:space="preserve">Продовження табл. 3.15 / </t>
    </r>
    <r>
      <rPr>
        <i/>
        <sz val="10"/>
        <color theme="1"/>
        <rFont val="Calibri"/>
        <family val="2"/>
        <charset val="204"/>
        <scheme val="minor"/>
      </rPr>
      <t>Сontinued tabl. 3.15</t>
    </r>
  </si>
  <si>
    <t>Нікополь</t>
  </si>
  <si>
    <t>Nikopol</t>
  </si>
  <si>
    <t>Троїцьке</t>
  </si>
  <si>
    <t>Troitske</t>
  </si>
  <si>
    <t>Тернівка</t>
  </si>
  <si>
    <t>Ternivka</t>
  </si>
  <si>
    <t>Радушне</t>
  </si>
  <si>
    <t>Radushne</t>
  </si>
  <si>
    <t>Шахтарське</t>
  </si>
  <si>
    <t>Shakhtarske</t>
  </si>
  <si>
    <t>Богданівка</t>
  </si>
  <si>
    <t>Bohdanivka</t>
  </si>
  <si>
    <t>Вербки</t>
  </si>
  <si>
    <t>Verbky</t>
  </si>
  <si>
    <t>Миколаївка</t>
  </si>
  <si>
    <t>Mykolaivka</t>
  </si>
  <si>
    <t>Мар'їна Роща</t>
  </si>
  <si>
    <t>Marina Roshcha</t>
  </si>
  <si>
    <t>Привовчанське</t>
  </si>
  <si>
    <t>Pryvovchanske</t>
  </si>
  <si>
    <t>Донецька область</t>
  </si>
  <si>
    <t>Donetsk oblast</t>
  </si>
  <si>
    <t>Авдіївка</t>
  </si>
  <si>
    <t>Avdiivka</t>
  </si>
  <si>
    <t>Білицьке</t>
  </si>
  <si>
    <t>Bilytske</t>
  </si>
  <si>
    <t>Білозерське</t>
  </si>
  <si>
    <t>Bilozerske</t>
  </si>
  <si>
    <t>Вугледар</t>
  </si>
  <si>
    <t>Vuhledar</t>
  </si>
  <si>
    <t>Волноваха</t>
  </si>
  <si>
    <t>Volnovakha</t>
  </si>
  <si>
    <t>Торецьк</t>
  </si>
  <si>
    <t>Toretsk</t>
  </si>
  <si>
    <t>Мирноград</t>
  </si>
  <si>
    <t>Myrnohrad</t>
  </si>
  <si>
    <t>Добропілля</t>
  </si>
  <si>
    <t>Dobropillia</t>
  </si>
  <si>
    <t>Дорожнє</t>
  </si>
  <si>
    <t>Dorozhnie</t>
  </si>
  <si>
    <t>Гірник</t>
  </si>
  <si>
    <t>Hirnyk</t>
  </si>
  <si>
    <t>Курахове</t>
  </si>
  <si>
    <t>Kurakhove</t>
  </si>
  <si>
    <t>Курицине</t>
  </si>
  <si>
    <t>Kurytsyne</t>
  </si>
  <si>
    <t>Краматорськ</t>
  </si>
  <si>
    <t>Kramatorsk</t>
  </si>
  <si>
    <t>Покровськ</t>
  </si>
  <si>
    <t>Pokrovsk</t>
  </si>
  <si>
    <t>Маріуполь</t>
  </si>
  <si>
    <t>Mariupol</t>
  </si>
  <si>
    <t>Соледар</t>
  </si>
  <si>
    <t>Soledar</t>
  </si>
  <si>
    <t>Новогродівка</t>
  </si>
  <si>
    <t>Novohrodivka</t>
  </si>
  <si>
    <t>Степанівка</t>
  </si>
  <si>
    <t>Stepanivka</t>
  </si>
  <si>
    <t>Селидове</t>
  </si>
  <si>
    <t>Selydove</t>
  </si>
  <si>
    <t>Новотроїцьке</t>
  </si>
  <si>
    <t>Novotroitske</t>
  </si>
  <si>
    <t>Світлодарськ</t>
  </si>
  <si>
    <t>Svitlodarsk</t>
  </si>
  <si>
    <t>Українськ</t>
  </si>
  <si>
    <t>Ukrainsk</t>
  </si>
  <si>
    <t xml:space="preserve">Житомирська область </t>
  </si>
  <si>
    <t>Zhytomyr oblast</t>
  </si>
  <si>
    <t xml:space="preserve">Житомир </t>
  </si>
  <si>
    <t>Смолдирів</t>
  </si>
  <si>
    <t>Smoldyriv</t>
  </si>
  <si>
    <t>Андрушки</t>
  </si>
  <si>
    <t>Andrushky</t>
  </si>
  <si>
    <t>Малин</t>
  </si>
  <si>
    <t>Malyn</t>
  </si>
  <si>
    <t>Великі Низгірці</t>
  </si>
  <si>
    <t>Velyki Nyzghirtsi</t>
  </si>
  <si>
    <t>Коростень</t>
  </si>
  <si>
    <t>Korosten</t>
  </si>
  <si>
    <t>Гранітне</t>
  </si>
  <si>
    <t>Hranitne</t>
  </si>
  <si>
    <t>Стриєва</t>
  </si>
  <si>
    <t>Stryieva</t>
  </si>
  <si>
    <t>Закарпатська область</t>
  </si>
  <si>
    <t>Zakarpattya oblast</t>
  </si>
  <si>
    <t>Ужгород</t>
  </si>
  <si>
    <t>Uzhhorod</t>
  </si>
  <si>
    <t>Воловець</t>
  </si>
  <si>
    <t>Volovets</t>
  </si>
  <si>
    <t>Мукачеве</t>
  </si>
  <si>
    <t>Mukacheve</t>
  </si>
  <si>
    <t>Іза</t>
  </si>
  <si>
    <t>Iza</t>
  </si>
  <si>
    <t>Росош</t>
  </si>
  <si>
    <t>Rososh</t>
  </si>
  <si>
    <t>Часлівці</t>
  </si>
  <si>
    <t>Chaslivtsi</t>
  </si>
  <si>
    <t>Запорізька область</t>
  </si>
  <si>
    <t>Zaporizhzhya oblast</t>
  </si>
  <si>
    <t>Запоріжжя</t>
  </si>
  <si>
    <t>Енергодар</t>
  </si>
  <si>
    <t>Enerhodar</t>
  </si>
  <si>
    <t>Пологи</t>
  </si>
  <si>
    <t>Polohy</t>
  </si>
  <si>
    <t>Івано-Франківська область</t>
  </si>
  <si>
    <t>Ivano-Frankivsk oblast</t>
  </si>
  <si>
    <t>Івано-Франківськ</t>
  </si>
  <si>
    <t>Бурштин</t>
  </si>
  <si>
    <t>Burshtyn</t>
  </si>
  <si>
    <t>Брошнів-Осада</t>
  </si>
  <si>
    <t>Broshniv-Osada</t>
  </si>
  <si>
    <t>Долина</t>
  </si>
  <si>
    <t>Dolyna</t>
  </si>
  <si>
    <t>Калуш</t>
  </si>
  <si>
    <t>Kalush</t>
  </si>
  <si>
    <t>Княжолука</t>
  </si>
  <si>
    <t>Kniazholuka</t>
  </si>
  <si>
    <t>Копанки</t>
  </si>
  <si>
    <t>Kopanky</t>
  </si>
  <si>
    <t>Надвірна</t>
  </si>
  <si>
    <t>Nadvirna</t>
  </si>
  <si>
    <t>Пнів</t>
  </si>
  <si>
    <t>Pniv</t>
  </si>
  <si>
    <t>Похівка</t>
  </si>
  <si>
    <t>Pokhivka</t>
  </si>
  <si>
    <t>Саджава</t>
  </si>
  <si>
    <t>Sadjava</t>
  </si>
  <si>
    <t>Тустань</t>
  </si>
  <si>
    <t>Tustan</t>
  </si>
  <si>
    <t>Ямниця</t>
  </si>
  <si>
    <t>Yamnytsia</t>
  </si>
  <si>
    <t>Київська область</t>
  </si>
  <si>
    <t>Kyiv oblast</t>
  </si>
  <si>
    <t>Боярка</t>
  </si>
  <si>
    <t>Boiarka</t>
  </si>
  <si>
    <t>Бровари</t>
  </si>
  <si>
    <t>Brovary</t>
  </si>
  <si>
    <t>Гнідин</t>
  </si>
  <si>
    <t>Hnidyn</t>
  </si>
  <si>
    <t>Вишеньки</t>
  </si>
  <si>
    <t>Vyshenky</t>
  </si>
  <si>
    <t>Гаврилівка</t>
  </si>
  <si>
    <t>Havrylivka</t>
  </si>
  <si>
    <t>Димер</t>
  </si>
  <si>
    <t>Dymer</t>
  </si>
  <si>
    <t>Обухів</t>
  </si>
  <si>
    <t>Obukhiv</t>
  </si>
  <si>
    <t>Біла Церква</t>
  </si>
  <si>
    <t>Bila Tserkva</t>
  </si>
  <si>
    <t>Українка</t>
  </si>
  <si>
    <t>Ukrainka</t>
  </si>
  <si>
    <t>Узин</t>
  </si>
  <si>
    <t>Uzyn</t>
  </si>
  <si>
    <t>Мирне</t>
  </si>
  <si>
    <t>Myrne</t>
  </si>
  <si>
    <t>Терезине</t>
  </si>
  <si>
    <t>Terezyne</t>
  </si>
  <si>
    <t>Гостомель</t>
  </si>
  <si>
    <t>Hostomel</t>
  </si>
  <si>
    <t>Кіровоградська область</t>
  </si>
  <si>
    <t>Kirovohrad 
oblast</t>
  </si>
  <si>
    <t>Кропивницький</t>
  </si>
  <si>
    <t>Kropyvnytskyi</t>
  </si>
  <si>
    <t>Власівка</t>
  </si>
  <si>
    <t>Vlasivka</t>
  </si>
  <si>
    <t>Приютівка</t>
  </si>
  <si>
    <t>Pryjutivka</t>
  </si>
  <si>
    <t>Новоукраїнка</t>
  </si>
  <si>
    <t>Novoukrainka</t>
  </si>
  <si>
    <t>Петрове</t>
  </si>
  <si>
    <t>Petrove</t>
  </si>
  <si>
    <t>Побузьке</t>
  </si>
  <si>
    <t>Pobuzke</t>
  </si>
  <si>
    <t>Компаніївка</t>
  </si>
  <si>
    <t>Kompaniivka</t>
  </si>
  <si>
    <t>Луганська область</t>
  </si>
  <si>
    <t>Luhansk oblast</t>
  </si>
  <si>
    <t>Щастя</t>
  </si>
  <si>
    <t>Shchastia</t>
  </si>
  <si>
    <t>Лисичанськ</t>
  </si>
  <si>
    <t>Lysychansk</t>
  </si>
  <si>
    <t>Привілля</t>
  </si>
  <si>
    <t>Pryvillia</t>
  </si>
  <si>
    <t>Сєвєродонецк</t>
  </si>
  <si>
    <t>Sievierodonetsk</t>
  </si>
  <si>
    <t>Рубіжне</t>
  </si>
  <si>
    <t>Rubizhne</t>
  </si>
  <si>
    <t>Львівська область</t>
  </si>
  <si>
    <t>Lviv oblast</t>
  </si>
  <si>
    <t>Львів</t>
  </si>
  <si>
    <t>Добротвір</t>
  </si>
  <si>
    <t>Dobrotvir</t>
  </si>
  <si>
    <t>Дрогобич</t>
  </si>
  <si>
    <t>Drohobych</t>
  </si>
  <si>
    <t>Стрий</t>
  </si>
  <si>
    <t>Stryi</t>
  </si>
  <si>
    <t>Глухів</t>
  </si>
  <si>
    <t>Hlukhiv</t>
  </si>
  <si>
    <t>Хідновичі</t>
  </si>
  <si>
    <t>Khidnovychi</t>
  </si>
  <si>
    <t>Опори</t>
  </si>
  <si>
    <t>Opory</t>
  </si>
  <si>
    <t>Червоноград</t>
  </si>
  <si>
    <t>Chervonohrad</t>
  </si>
  <si>
    <t>Бібрка</t>
  </si>
  <si>
    <t>Кам'янка-Бузька</t>
  </si>
  <si>
    <t>Kamianka-Buzka</t>
  </si>
  <si>
    <t>Борислав</t>
  </si>
  <si>
    <t>Boryslav</t>
  </si>
  <si>
    <t>Сілець</t>
  </si>
  <si>
    <t>Silets</t>
  </si>
  <si>
    <t>П'ятничани</t>
  </si>
  <si>
    <t>Piatnychany</t>
  </si>
  <si>
    <t>Межиріччя</t>
  </si>
  <si>
    <t>Mezhyrichchia</t>
  </si>
  <si>
    <t>Миколаївська область</t>
  </si>
  <si>
    <t>Mykolayiv oblast</t>
  </si>
  <si>
    <t>Миколаїв</t>
  </si>
  <si>
    <t>Олександрівка</t>
  </si>
  <si>
    <t>Oleksandrivka</t>
  </si>
  <si>
    <t>Галицинове</t>
  </si>
  <si>
    <t>Halytsynove</t>
  </si>
  <si>
    <t>Ольшанське</t>
  </si>
  <si>
    <t>Olshanske</t>
  </si>
  <si>
    <t xml:space="preserve">Воєводське </t>
  </si>
  <si>
    <t>Одеська область</t>
  </si>
  <si>
    <t>Odesa oblast</t>
  </si>
  <si>
    <t>Одеса</t>
  </si>
  <si>
    <t>Орлівка</t>
  </si>
  <si>
    <t>Orlivka</t>
  </si>
  <si>
    <t>Ізмаїл</t>
  </si>
  <si>
    <t>Izmail</t>
  </si>
  <si>
    <t>Березівка</t>
  </si>
  <si>
    <t>Berezivka</t>
  </si>
  <si>
    <t>Южне</t>
  </si>
  <si>
    <t>Yuzhne</t>
  </si>
  <si>
    <t>Полтавська область</t>
  </si>
  <si>
    <t>Poltava oblast</t>
  </si>
  <si>
    <t>Полтава</t>
  </si>
  <si>
    <t>Кременчук</t>
  </si>
  <si>
    <t>Kremenchuk</t>
  </si>
  <si>
    <t>Горішні Плавні</t>
  </si>
  <si>
    <t>Horishni Plavni</t>
  </si>
  <si>
    <t>Плішивець</t>
  </si>
  <si>
    <t>Plishyvets</t>
  </si>
  <si>
    <t>Диканька</t>
  </si>
  <si>
    <t>Dykanka</t>
  </si>
  <si>
    <t>Опішня</t>
  </si>
  <si>
    <t>Opishnia</t>
  </si>
  <si>
    <t>Вишневе</t>
  </si>
  <si>
    <t>Vyshneve</t>
  </si>
  <si>
    <t>Погарщина</t>
  </si>
  <si>
    <t>Poharshchyna</t>
  </si>
  <si>
    <t>Піски</t>
  </si>
  <si>
    <t>Pisky</t>
  </si>
  <si>
    <t>Базилівщина</t>
  </si>
  <si>
    <t>Bazylivshchyna</t>
  </si>
  <si>
    <t>Рівненська область</t>
  </si>
  <si>
    <t>Rivne oblast</t>
  </si>
  <si>
    <t>Рівне</t>
  </si>
  <si>
    <t>Здолбунів</t>
  </si>
  <si>
    <t>Zdolbuniv</t>
  </si>
  <si>
    <t>Зоря</t>
  </si>
  <si>
    <t>Zoria</t>
  </si>
  <si>
    <t>Сумська область</t>
  </si>
  <si>
    <t>Sumy oblast</t>
  </si>
  <si>
    <t>Суми</t>
  </si>
  <si>
    <t>Мала Павлівка</t>
  </si>
  <si>
    <t>Mala Pavlivka</t>
  </si>
  <si>
    <t>Анастасівка</t>
  </si>
  <si>
    <t>Anastasivka</t>
  </si>
  <si>
    <t>Тернопільська область</t>
  </si>
  <si>
    <t>Ternopil oblast</t>
  </si>
  <si>
    <t>Тернопіль</t>
  </si>
  <si>
    <t>Кременець</t>
  </si>
  <si>
    <t>Kremenets</t>
  </si>
  <si>
    <t>Велика Березовиця</t>
  </si>
  <si>
    <t>Velyka Berezovytsia</t>
  </si>
  <si>
    <t>Трибухівці</t>
  </si>
  <si>
    <t>Trybukhivtsi</t>
  </si>
  <si>
    <t>Сидорів</t>
  </si>
  <si>
    <t>Sydoriv</t>
  </si>
  <si>
    <t>Хоростків</t>
  </si>
  <si>
    <t>Khorostkiv</t>
  </si>
  <si>
    <t>Харківська область</t>
  </si>
  <si>
    <t>Kharkiv oblast</t>
  </si>
  <si>
    <t>Харків</t>
  </si>
  <si>
    <t>Слобожанське</t>
  </si>
  <si>
    <t>Slobozhanske</t>
  </si>
  <si>
    <t>Донець</t>
  </si>
  <si>
    <t>Donets</t>
  </si>
  <si>
    <t>Подвірки</t>
  </si>
  <si>
    <t>Podvirky</t>
  </si>
  <si>
    <t>Есхар</t>
  </si>
  <si>
    <t>Eskhar</t>
  </si>
  <si>
    <t>Херсонська область</t>
  </si>
  <si>
    <t>Kherson oblast</t>
  </si>
  <si>
    <t>Херсон</t>
  </si>
  <si>
    <t>Каховка</t>
  </si>
  <si>
    <t>Kakhovka</t>
  </si>
  <si>
    <t>Долинське</t>
  </si>
  <si>
    <t>Dolynske</t>
  </si>
  <si>
    <t>Хмельницька область</t>
  </si>
  <si>
    <t>Khmelnytskiy 
oblast</t>
  </si>
  <si>
    <t>Хмельницький</t>
  </si>
  <si>
    <t xml:space="preserve">Khmelnytskiy </t>
  </si>
  <si>
    <t>Гуменці</t>
  </si>
  <si>
    <t>Humentsi</t>
  </si>
  <si>
    <t>Красилів</t>
  </si>
  <si>
    <t>Krasyliv</t>
  </si>
  <si>
    <t>Славута</t>
  </si>
  <si>
    <t>Slavuta</t>
  </si>
  <si>
    <t>Наркевичі</t>
  </si>
  <si>
    <t>Narkevychi</t>
  </si>
  <si>
    <t>Понінка</t>
  </si>
  <si>
    <t>Poninka</t>
  </si>
  <si>
    <t>Шепетівка</t>
  </si>
  <si>
    <t>Shepetivka</t>
  </si>
  <si>
    <t>Черкаська область</t>
  </si>
  <si>
    <t>Cherkasy oblast</t>
  </si>
  <si>
    <t>Черкаси</t>
  </si>
  <si>
    <t>Скориківка</t>
  </si>
  <si>
    <t>Skorykivka</t>
  </si>
  <si>
    <t>Степанці</t>
  </si>
  <si>
    <t>Stepantsi</t>
  </si>
  <si>
    <t>Умань</t>
  </si>
  <si>
    <t>Uman</t>
  </si>
  <si>
    <t>Чернівецька область</t>
  </si>
  <si>
    <t>Chernivtsi oblast</t>
  </si>
  <si>
    <t>місто</t>
  </si>
  <si>
    <t xml:space="preserve">  city</t>
  </si>
  <si>
    <t>Чернівці</t>
  </si>
  <si>
    <t>Чернігівська область</t>
  </si>
  <si>
    <t>Chernihiv oblast</t>
  </si>
  <si>
    <t>Чернігів</t>
  </si>
  <si>
    <t>Варва</t>
  </si>
  <si>
    <t>Varva</t>
  </si>
  <si>
    <t>Ніжин</t>
  </si>
  <si>
    <t>Nizhyn</t>
  </si>
  <si>
    <t>Прилуки</t>
  </si>
  <si>
    <t>Pryluky</t>
  </si>
  <si>
    <t>Корюківка</t>
  </si>
  <si>
    <t>Koriukivka</t>
  </si>
  <si>
    <t xml:space="preserve">city Kyiv </t>
  </si>
  <si>
    <t>3.16. Викиди забруднюючих речовин та діоксиду вуглецю в атмосферне повітря</t>
  </si>
  <si>
    <t>Кількість викидів</t>
  </si>
  <si>
    <t>Number of emissions</t>
  </si>
  <si>
    <t>забруднюючих речовин</t>
  </si>
  <si>
    <t>діоксиду вуглецю</t>
  </si>
  <si>
    <t>pollutants</t>
  </si>
  <si>
    <t>carbon dioxide</t>
  </si>
  <si>
    <t>NACE-2010 code</t>
  </si>
  <si>
    <t>тис.т</t>
  </si>
  <si>
    <t>у %  до підсумку</t>
  </si>
  <si>
    <t xml:space="preserve"> thsd.t</t>
  </si>
  <si>
    <t>in % to the end</t>
  </si>
  <si>
    <t>Усі види економічної діяльності</t>
  </si>
  <si>
    <t>All types of economic activity</t>
  </si>
  <si>
    <t>Сільське, лісове та рибне господарство</t>
  </si>
  <si>
    <t>A</t>
  </si>
  <si>
    <t>Agriculture, forestry and fisheries</t>
  </si>
  <si>
    <t>Добувна промисловість і розроблення кар'єрів</t>
  </si>
  <si>
    <t>B</t>
  </si>
  <si>
    <t>Mining and quarrying</t>
  </si>
  <si>
    <t>у тому числі добування кам'яного та бурого вугілля</t>
  </si>
  <si>
    <t>05</t>
  </si>
  <si>
    <t>including the extraction of hard coal and lignite</t>
  </si>
  <si>
    <t>Переробна промисловість</t>
  </si>
  <si>
    <t>C</t>
  </si>
  <si>
    <t>Processing industry</t>
  </si>
  <si>
    <t xml:space="preserve">у тому числі  </t>
  </si>
  <si>
    <t>including</t>
  </si>
  <si>
    <t>виробництво харчових продуктів</t>
  </si>
  <si>
    <t>food production</t>
  </si>
  <si>
    <t xml:space="preserve">виробництво коксу та продуктів нафтоперероблення </t>
  </si>
  <si>
    <t>production of coke and refined products</t>
  </si>
  <si>
    <t xml:space="preserve">металургійне виробництво </t>
  </si>
  <si>
    <t>metallurgical production</t>
  </si>
  <si>
    <t>Постачання електроенергії, газу, пари та кондиційованого повітря</t>
  </si>
  <si>
    <t>D</t>
  </si>
  <si>
    <t>Supply of electricity, gas, steam and air conditioning</t>
  </si>
  <si>
    <t>Водопостачання, каналізація, поводження з відходами</t>
  </si>
  <si>
    <t>E</t>
  </si>
  <si>
    <t>Water supply, sewerage, waste management</t>
  </si>
  <si>
    <t>Будівництво</t>
  </si>
  <si>
    <t>F</t>
  </si>
  <si>
    <t>Construction</t>
  </si>
  <si>
    <t>Оптова та роздрібна торгівля; ремонт автотранспортних засобів і мотоциклів</t>
  </si>
  <si>
    <t>G</t>
  </si>
  <si>
    <t>Wholesale and retail trade; repair of motor vehicles and motorcycles</t>
  </si>
  <si>
    <t>Транспорт, складське господарство, поштова та кур'єрська діяльність</t>
  </si>
  <si>
    <t>H</t>
  </si>
  <si>
    <t>Transport, warehousing, postal and courier activities</t>
  </si>
  <si>
    <t>Тимчасове розміщування й організація харчування, інформація та телекомунікації; фінансова та страхова діяльність; операції з нерухомим майном; діяльність у сфері адміністративного та допоміжного обслуговування</t>
  </si>
  <si>
    <t>I, J, K, L, N</t>
  </si>
  <si>
    <t>Temporary accommodation and organization of food, information and telecommunications; financial and insurance activities; real estate transactions; activities in the field of administrative and support services</t>
  </si>
  <si>
    <t>Професійна, наукова та технічна діяльність; освіта</t>
  </si>
  <si>
    <t>M, P</t>
  </si>
  <si>
    <t>Professional, scientific and technical activities; education</t>
  </si>
  <si>
    <t>Державне управління і оборона; обов'язкове соціальне страхування</t>
  </si>
  <si>
    <t>O</t>
  </si>
  <si>
    <t>Public administration and defense; compulsory social insurance</t>
  </si>
  <si>
    <t>Охорона здоров'я та надання соціальної допомоги; мистецтво, спорт, розваги та відпочинок; надання інших видів послуг</t>
  </si>
  <si>
    <t>Q, R, S</t>
  </si>
  <si>
    <t>Health care and social assistance; arts, sports, entertainment and recreation; provision of other types of services</t>
  </si>
  <si>
    <t>3.17. Викиди забруднюючих речовин в атмосферне повітря від стаціонарних джерел забруднення за видами економічної діяльності</t>
  </si>
  <si>
    <t xml:space="preserve">            за регіонами у 2020 році</t>
  </si>
  <si>
    <t xml:space="preserve">           Air emissions total from stationary pollution sources by type of economic activity by region in 2020</t>
  </si>
  <si>
    <t>у тому числі</t>
  </si>
  <si>
    <t xml:space="preserve">including </t>
  </si>
  <si>
    <t>добувна промисловість і розроблення кар’єрів</t>
  </si>
  <si>
    <t>переробна промисловість</t>
  </si>
  <si>
    <t>транспорт, складське господарство, поштова та кур'єрська діяльність</t>
  </si>
  <si>
    <t>mining and quarrying</t>
  </si>
  <si>
    <t>processing industry</t>
  </si>
  <si>
    <t>supply of electricity, gas, steam and air conditioning</t>
  </si>
  <si>
    <t>water supply, sewerage, waste management</t>
  </si>
  <si>
    <t>transport, warehousing, postal and courier activities</t>
  </si>
  <si>
    <t>Автономна Республіка Крим</t>
  </si>
  <si>
    <t>Autonomous Republic of Crimea</t>
  </si>
  <si>
    <t>̶̶−</t>
  </si>
  <si>
    <t xml:space="preserve"> м.Київ</t>
  </si>
  <si>
    <r>
      <rPr>
        <b/>
        <sz val="11"/>
        <rFont val="Calibri"/>
        <family val="2"/>
        <charset val="204"/>
        <scheme val="minor"/>
      </rPr>
      <t>Атмосферне повітря</t>
    </r>
    <r>
      <rPr>
        <sz val="11"/>
        <rFont val="Calibri"/>
        <family val="2"/>
        <charset val="204"/>
        <scheme val="minor"/>
      </rPr>
      <t xml:space="preserve"> – життєво важливий компонент навколишнього природного середовища, який являє собою природну суміш газів, що знаходиться за межами жилих, виробничих та інших приміщень.</t>
    </r>
  </si>
  <si>
    <r>
      <t xml:space="preserve">Викиди – </t>
    </r>
    <r>
      <rPr>
        <sz val="11"/>
        <rFont val="Calibri"/>
        <family val="2"/>
        <charset val="204"/>
        <scheme val="minor"/>
      </rPr>
      <t>надходження в атмосферне повітря забруднюючих речовин або суміші таких речовин від стаціонарних та пересувних джерел забруднення.</t>
    </r>
  </si>
  <si>
    <r>
      <rPr>
        <b/>
        <sz val="11"/>
        <color indexed="8"/>
        <rFont val="Calibri"/>
        <family val="2"/>
        <charset val="204"/>
        <scheme val="minor"/>
      </rPr>
      <t xml:space="preserve">Джерело викиду </t>
    </r>
    <r>
      <rPr>
        <sz val="11"/>
        <color indexed="8"/>
        <rFont val="Calibri"/>
        <family val="2"/>
        <charset val="204"/>
        <scheme val="minor"/>
      </rPr>
      <t>– об'єкт (підприємство, цех, агрегат, установка, транспортний засіб тощо), з якого надходить в атмосферне повітря забруднююча речовина або суміш таких речовин.</t>
    </r>
  </si>
  <si>
    <r>
      <rPr>
        <b/>
        <sz val="11"/>
        <rFont val="Calibri"/>
        <family val="2"/>
        <charset val="204"/>
        <scheme val="minor"/>
      </rPr>
      <t>Забруднення атмосферного повітря</t>
    </r>
    <r>
      <rPr>
        <sz val="11"/>
        <rFont val="Calibri"/>
        <family val="2"/>
        <charset val="204"/>
        <scheme val="minor"/>
      </rPr>
      <t xml:space="preserve"> – змінення складу і властивостей  атмосферного повітря в результаті надходження або утворення в ньому фізичних, біологічних факторів і (або) хімічних сполук, що можуть несприятливо впливати на здоров'я людини та стан навколишнього природного середовища.</t>
    </r>
  </si>
  <si>
    <r>
      <t xml:space="preserve">Забруднююча речовина </t>
    </r>
    <r>
      <rPr>
        <sz val="11"/>
        <rFont val="Calibri"/>
        <family val="2"/>
        <charset val="204"/>
        <scheme val="minor"/>
      </rPr>
      <t xml:space="preserve">– речовина хімічного або біологічного походження, що присутня або надходить в атмосферне повітря і може прямо або опосередковано справляти негативний вплив на здоров’я людини та стан навколишнього природного середовища. </t>
    </r>
  </si>
  <si>
    <r>
      <t xml:space="preserve">Парникові гази </t>
    </r>
    <r>
      <rPr>
        <sz val="11"/>
        <rFont val="Calibri"/>
        <family val="2"/>
        <charset val="204"/>
        <scheme val="minor"/>
      </rPr>
      <t>– гази, які затримують інфрачервоне випромінювання земної поверхні, що призводить до глобального потепління на планеті. До основних парникових газів належать: діоксид вуглецю (CO</t>
    </r>
    <r>
      <rPr>
        <vertAlign val="subscript"/>
        <sz val="11"/>
        <rFont val="Calibri"/>
        <family val="2"/>
        <charset val="204"/>
        <scheme val="minor"/>
      </rPr>
      <t>2</t>
    </r>
    <r>
      <rPr>
        <sz val="11"/>
        <rFont val="Calibri"/>
        <family val="2"/>
        <charset val="204"/>
        <scheme val="minor"/>
      </rPr>
      <t>), метан (CH</t>
    </r>
    <r>
      <rPr>
        <vertAlign val="subscript"/>
        <sz val="11"/>
        <rFont val="Calibri"/>
        <family val="2"/>
        <charset val="204"/>
        <scheme val="minor"/>
      </rPr>
      <t>4</t>
    </r>
    <r>
      <rPr>
        <sz val="11"/>
        <rFont val="Calibri"/>
        <family val="2"/>
        <charset val="204"/>
        <scheme val="minor"/>
      </rPr>
      <t>), оксид азоту (N</t>
    </r>
    <r>
      <rPr>
        <vertAlign val="subscript"/>
        <sz val="11"/>
        <rFont val="Calibri"/>
        <family val="2"/>
        <charset val="204"/>
        <scheme val="minor"/>
      </rPr>
      <t>2</t>
    </r>
    <r>
      <rPr>
        <sz val="11"/>
        <rFont val="Calibri"/>
        <family val="2"/>
        <charset val="204"/>
        <scheme val="minor"/>
      </rPr>
      <t>O), гідрофторвуглеці (ГФВ), перфторвуглеці (ПФВ) та гексафторид сірки (SF</t>
    </r>
    <r>
      <rPr>
        <vertAlign val="subscript"/>
        <sz val="11"/>
        <rFont val="Calibri"/>
        <family val="2"/>
        <charset val="204"/>
        <scheme val="minor"/>
      </rPr>
      <t>6</t>
    </r>
    <r>
      <rPr>
        <sz val="11"/>
        <rFont val="Calibri"/>
        <family val="2"/>
        <charset val="204"/>
        <scheme val="minor"/>
      </rPr>
      <t>).</t>
    </r>
  </si>
  <si>
    <r>
      <t>Пересувне джерело забруднення</t>
    </r>
    <r>
      <rPr>
        <sz val="11"/>
        <rFont val="Calibri"/>
        <family val="2"/>
        <charset val="204"/>
        <scheme val="minor"/>
      </rPr>
      <t xml:space="preserve"> – транспортний засіб, рух якого супроводжується викидом в атмосферне повітря забруднюючих речовин. Зокрема, автомобільний, залізничний, авіаційний, водний транспорт та виробнича техніка.</t>
    </r>
  </si>
  <si>
    <r>
      <t xml:space="preserve">Стаціонарне джерело забруднення </t>
    </r>
    <r>
      <rPr>
        <sz val="11"/>
        <rFont val="Calibri"/>
        <family val="2"/>
        <charset val="204"/>
        <scheme val="minor"/>
      </rPr>
      <t xml:space="preserve">– нерухомий об'єкт, що зберігає свої просторові координати протягом певного часу та здійснює викиди забруднюючих речовин в атмосферне повітря. </t>
    </r>
  </si>
  <si>
    <t>4. Охорона 
    та використання 
    водних ресурсів</t>
  </si>
  <si>
    <t xml:space="preserve">Protection 
and use 
of water resources </t>
  </si>
  <si>
    <r>
      <t>4.1. Основні показники використання та відведення води</t>
    </r>
    <r>
      <rPr>
        <b/>
        <vertAlign val="superscript"/>
        <sz val="12"/>
        <rFont val="Calibri"/>
        <family val="2"/>
        <charset val="204"/>
        <scheme val="minor"/>
      </rPr>
      <t>1</t>
    </r>
  </si>
  <si>
    <r>
      <t xml:space="preserve">         Main indicators of water supply and discharges</t>
    </r>
    <r>
      <rPr>
        <b/>
        <i/>
        <vertAlign val="superscript"/>
        <sz val="12"/>
        <rFont val="Calibri"/>
        <family val="2"/>
        <charset val="204"/>
        <scheme val="minor"/>
      </rPr>
      <t>1</t>
    </r>
    <r>
      <rPr>
        <b/>
        <i/>
        <sz val="14"/>
        <rFont val="Calibri"/>
        <family val="2"/>
        <charset val="204"/>
        <scheme val="minor"/>
      </rPr>
      <t xml:space="preserve"> </t>
    </r>
  </si>
  <si>
    <r>
      <t xml:space="preserve"> (млн.м</t>
    </r>
    <r>
      <rPr>
        <vertAlign val="superscript"/>
        <sz val="10"/>
        <color theme="1"/>
        <rFont val="Calibri"/>
        <family val="2"/>
        <charset val="204"/>
        <scheme val="minor"/>
      </rPr>
      <t>3</t>
    </r>
    <r>
      <rPr>
        <sz val="10"/>
        <color theme="1"/>
        <rFont val="Calibri"/>
        <family val="2"/>
        <charset val="204"/>
        <scheme val="minor"/>
      </rPr>
      <t xml:space="preserve"> / </t>
    </r>
    <r>
      <rPr>
        <i/>
        <sz val="10"/>
        <color theme="1"/>
        <rFont val="Calibri"/>
        <family val="2"/>
        <charset val="204"/>
        <scheme val="minor"/>
      </rPr>
      <t>mln.m</t>
    </r>
    <r>
      <rPr>
        <i/>
        <vertAlign val="superscript"/>
        <sz val="10"/>
        <color theme="1"/>
        <rFont val="Calibri"/>
        <family val="2"/>
        <charset val="204"/>
        <scheme val="minor"/>
      </rPr>
      <t>3</t>
    </r>
    <r>
      <rPr>
        <i/>
        <sz val="10"/>
        <color theme="1"/>
        <rFont val="Calibri"/>
        <family val="2"/>
        <charset val="204"/>
        <scheme val="minor"/>
      </rPr>
      <t>)</t>
    </r>
  </si>
  <si>
    <t xml:space="preserve">Забрано води з природних водних об'єктів, усього  </t>
  </si>
  <si>
    <t>Water was taken from natural water bodies, in total</t>
  </si>
  <si>
    <t xml:space="preserve">у тому числі прісної </t>
  </si>
  <si>
    <t>including fresh</t>
  </si>
  <si>
    <t>з поверхневих джерел</t>
  </si>
  <si>
    <t>from surface sources</t>
  </si>
  <si>
    <t>з підземних джерел</t>
  </si>
  <si>
    <t>from underground sources</t>
  </si>
  <si>
    <t xml:space="preserve">Використано  свіжої  води </t>
  </si>
  <si>
    <t>Used fresh water</t>
  </si>
  <si>
    <t>(включаючи морську), усього</t>
  </si>
  <si>
    <t>(including marine), total</t>
  </si>
  <si>
    <t>використано на потреби</t>
  </si>
  <si>
    <t>used for needs</t>
  </si>
  <si>
    <t xml:space="preserve">виробничі </t>
  </si>
  <si>
    <t>industrial</t>
  </si>
  <si>
    <t>питні і санітарно-гігієнічні</t>
  </si>
  <si>
    <t>drinking and sanitary</t>
  </si>
  <si>
    <t xml:space="preserve">зрошення </t>
  </si>
  <si>
    <t>irrigation</t>
  </si>
  <si>
    <t>інші потреби</t>
  </si>
  <si>
    <t>other needs</t>
  </si>
  <si>
    <t>Втрати води при транспортуванні</t>
  </si>
  <si>
    <t>Water loss during transportation</t>
  </si>
  <si>
    <t>Оборотне та повторно-послідовне водопостачання</t>
  </si>
  <si>
    <t>Reversible and re-sequential water supply</t>
  </si>
  <si>
    <t>Потужність очисних споруд</t>
  </si>
  <si>
    <t>Capacity of treatment facilities</t>
  </si>
  <si>
    <r>
      <t>Загальне водовідведення</t>
    </r>
    <r>
      <rPr>
        <vertAlign val="superscript"/>
        <sz val="11"/>
        <rFont val="Calibri"/>
        <family val="2"/>
        <charset val="204"/>
        <scheme val="minor"/>
      </rPr>
      <t>2</t>
    </r>
  </si>
  <si>
    <r>
      <t>General drainage</t>
    </r>
    <r>
      <rPr>
        <i/>
        <vertAlign val="superscript"/>
        <sz val="11"/>
        <color theme="1"/>
        <rFont val="Calibri"/>
        <family val="2"/>
        <charset val="204"/>
        <scheme val="minor"/>
      </rPr>
      <t>2</t>
    </r>
  </si>
  <si>
    <t>зворотних (стічних)</t>
  </si>
  <si>
    <t>return (sewage)</t>
  </si>
  <si>
    <t>шахтно-кар'єрних</t>
  </si>
  <si>
    <t>mine-quarry</t>
  </si>
  <si>
    <t>колекторно-дренажних</t>
  </si>
  <si>
    <t>collector and drainage</t>
  </si>
  <si>
    <t>Скинуто у поверхневі 
водні об'єкти</t>
  </si>
  <si>
    <t>Dropped into surface 
water bodies</t>
  </si>
  <si>
    <t>забруднених зворотних 
вод</t>
  </si>
  <si>
    <t>contaminated return 
water</t>
  </si>
  <si>
    <t>без очищення</t>
  </si>
  <si>
    <t>without cleaning</t>
  </si>
  <si>
    <t>недостатньо очищених</t>
  </si>
  <si>
    <t>insufficiently cleaned</t>
  </si>
  <si>
    <t>нормативно очищених</t>
  </si>
  <si>
    <t>normatively purified</t>
  </si>
  <si>
    <t>нормативно чистих 
без очистки</t>
  </si>
  <si>
    <t>normatively clean 
without cleaning</t>
  </si>
  <si>
    <t xml:space="preserve">не категоровані </t>
  </si>
  <si>
    <t>not categorized</t>
  </si>
  <si>
    <t>в підземні горизонти</t>
  </si>
  <si>
    <t>in the underground horizons</t>
  </si>
  <si>
    <t>в об'єкти не віднесені 
до водних</t>
  </si>
  <si>
    <t>in objects not referred 
to water</t>
  </si>
  <si>
    <t>Скинуто транзитної води</t>
  </si>
  <si>
    <t>Reset transit water</t>
  </si>
  <si>
    <t>Скинуто зворотних 
(стічних) вод в канали</t>
  </si>
  <si>
    <t>Discharged return 
(sewage) into the canals</t>
  </si>
  <si>
    <r>
      <t xml:space="preserve">1 </t>
    </r>
    <r>
      <rPr>
        <sz val="10"/>
        <rFont val="Calibri"/>
        <family val="2"/>
        <charset val="204"/>
        <scheme val="minor"/>
      </rPr>
      <t xml:space="preserve">Таблиці 4.1– 4.38 за даними Державного агентства водних ресурсів України </t>
    </r>
    <r>
      <rPr>
        <i/>
        <sz val="10"/>
        <rFont val="Calibri"/>
        <family val="2"/>
        <charset val="204"/>
        <scheme val="minor"/>
      </rPr>
      <t>/ Tables 4.1– 4.38 are based on the data of the State Agency of Water Resources of Ukraine.</t>
    </r>
  </si>
  <si>
    <r>
      <rPr>
        <vertAlign val="superscript"/>
        <sz val="10"/>
        <rFont val="Calibri"/>
        <family val="2"/>
        <charset val="204"/>
        <scheme val="minor"/>
      </rPr>
      <t xml:space="preserve">2 </t>
    </r>
    <r>
      <rPr>
        <sz val="10"/>
        <rFont val="Calibri"/>
        <family val="2"/>
        <charset val="204"/>
        <scheme val="minor"/>
      </rPr>
      <t xml:space="preserve">Без транзиту та скиду в канали / </t>
    </r>
    <r>
      <rPr>
        <i/>
        <sz val="10"/>
        <rFont val="Calibri"/>
        <family val="2"/>
        <charset val="204"/>
        <scheme val="minor"/>
      </rPr>
      <t>Without transit and resets into the channels.</t>
    </r>
  </si>
  <si>
    <t>4.2. Забір води з природних водних об'єктів за регіонами</t>
  </si>
  <si>
    <t xml:space="preserve">        Water withdrawal from natural water bodies by regions </t>
  </si>
  <si>
    <r>
      <t>(млн.м</t>
    </r>
    <r>
      <rPr>
        <vertAlign val="superscript"/>
        <sz val="10"/>
        <color theme="1"/>
        <rFont val="Calibri"/>
        <family val="2"/>
        <charset val="204"/>
        <scheme val="minor"/>
      </rPr>
      <t>3</t>
    </r>
    <r>
      <rPr>
        <sz val="10"/>
        <color theme="1"/>
        <rFont val="Calibri"/>
        <family val="2"/>
        <charset val="204"/>
        <scheme val="minor"/>
      </rPr>
      <t xml:space="preserve"> / </t>
    </r>
    <r>
      <rPr>
        <i/>
        <sz val="10"/>
        <color theme="1"/>
        <rFont val="Calibri"/>
        <family val="2"/>
        <charset val="204"/>
        <scheme val="minor"/>
      </rPr>
      <t>mln.m</t>
    </r>
    <r>
      <rPr>
        <i/>
        <vertAlign val="superscript"/>
        <sz val="10"/>
        <color theme="1"/>
        <rFont val="Calibri"/>
        <family val="2"/>
        <charset val="204"/>
        <scheme val="minor"/>
      </rPr>
      <t>3</t>
    </r>
    <r>
      <rPr>
        <i/>
        <sz val="10"/>
        <color theme="1"/>
        <rFont val="Calibri"/>
        <family val="2"/>
        <charset val="204"/>
        <scheme val="minor"/>
      </rPr>
      <t>)</t>
    </r>
  </si>
  <si>
    <t>4.3. Забір води з природних водних об'єктів за регіонами у 2020 році</t>
  </si>
  <si>
    <t xml:space="preserve">        Water withdrawal from natural water bodies by regions in 2020</t>
  </si>
  <si>
    <t>Забрано води із природних водних об'єктів</t>
  </si>
  <si>
    <t>У тому числі</t>
  </si>
  <si>
    <t xml:space="preserve"> прісної води </t>
  </si>
  <si>
    <t>морської та лиманної води</t>
  </si>
  <si>
    <t>fresh water</t>
  </si>
  <si>
    <t>Water was taken from natural water bodies</t>
  </si>
  <si>
    <t>усього</t>
  </si>
  <si>
    <t>із поверхневих джерел</t>
  </si>
  <si>
    <t>із підземних джерел</t>
  </si>
  <si>
    <t>sea ​​and estuarine water</t>
  </si>
  <si>
    <t>total</t>
  </si>
  <si>
    <t>4.4. Втрати води при транспортуванні за регіонами</t>
  </si>
  <si>
    <t xml:space="preserve">         Water losses during transportation by regions </t>
  </si>
  <si>
    <r>
      <t>4.5. Використання свіжої води за регіонами</t>
    </r>
    <r>
      <rPr>
        <b/>
        <vertAlign val="superscript"/>
        <sz val="14"/>
        <color theme="1"/>
        <rFont val="Calibri"/>
        <family val="2"/>
        <charset val="204"/>
        <scheme val="minor"/>
      </rPr>
      <t>1</t>
    </r>
  </si>
  <si>
    <r>
      <t xml:space="preserve">        Raw water consumption by regions</t>
    </r>
    <r>
      <rPr>
        <b/>
        <i/>
        <vertAlign val="superscript"/>
        <sz val="14"/>
        <color theme="1"/>
        <rFont val="Calibri"/>
        <family val="2"/>
        <charset val="204"/>
        <scheme val="minor"/>
      </rPr>
      <t>1</t>
    </r>
  </si>
  <si>
    <r>
      <rPr>
        <vertAlign val="superscript"/>
        <sz val="10"/>
        <color theme="1"/>
        <rFont val="Calibri"/>
        <family val="2"/>
        <charset val="204"/>
        <scheme val="minor"/>
      </rPr>
      <t>1</t>
    </r>
    <r>
      <rPr>
        <sz val="10"/>
        <color theme="1"/>
        <rFont val="Calibri"/>
        <family val="2"/>
        <charset val="204"/>
        <scheme val="minor"/>
      </rPr>
      <t xml:space="preserve"> Уключаючи прісну та морську воду / </t>
    </r>
    <r>
      <rPr>
        <i/>
        <sz val="10"/>
        <color theme="1"/>
        <rFont val="Calibri"/>
        <family val="2"/>
        <charset val="204"/>
        <scheme val="minor"/>
      </rPr>
      <t>Including fresh and sea water.</t>
    </r>
  </si>
  <si>
    <t>4.6. Використання свіжої води на потреби за регіонами у 2020 році</t>
  </si>
  <si>
    <r>
      <t xml:space="preserve">       </t>
    </r>
    <r>
      <rPr>
        <b/>
        <i/>
        <sz val="14"/>
        <rFont val="Calibri"/>
        <family val="2"/>
        <charset val="204"/>
        <scheme val="minor"/>
      </rPr>
      <t xml:space="preserve">Raw water </t>
    </r>
    <r>
      <rPr>
        <b/>
        <i/>
        <sz val="14"/>
        <color theme="1"/>
        <rFont val="Calibri"/>
        <family val="2"/>
        <charset val="204"/>
        <scheme val="minor"/>
      </rPr>
      <t>use on various needs by regions in 2020</t>
    </r>
  </si>
  <si>
    <t>Використано води, усього</t>
  </si>
  <si>
    <t>У тому числі на потреби</t>
  </si>
  <si>
    <t>Розподіл використання води за потребами, %</t>
  </si>
  <si>
    <t>Including for needs</t>
  </si>
  <si>
    <t>Distribution of water use by needs, %</t>
  </si>
  <si>
    <t>Used water, total</t>
  </si>
  <si>
    <t>питні і санітарно- гігієнічні</t>
  </si>
  <si>
    <t>виробничі</t>
  </si>
  <si>
    <t>зрошення</t>
  </si>
  <si>
    <t>інші</t>
  </si>
  <si>
    <t>others</t>
  </si>
  <si>
    <r>
      <t>млн.м</t>
    </r>
    <r>
      <rPr>
        <vertAlign val="superscript"/>
        <sz val="11"/>
        <color theme="1"/>
        <rFont val="Calibri"/>
        <family val="2"/>
        <charset val="204"/>
        <scheme val="minor"/>
      </rPr>
      <t>3</t>
    </r>
  </si>
  <si>
    <t>у %</t>
  </si>
  <si>
    <r>
      <t>mln.m</t>
    </r>
    <r>
      <rPr>
        <i/>
        <vertAlign val="superscript"/>
        <sz val="11"/>
        <rFont val="Calibri"/>
        <family val="2"/>
        <charset val="204"/>
        <scheme val="minor"/>
      </rPr>
      <t>3</t>
    </r>
  </si>
  <si>
    <t>4.7. Використання свіжої води на виробничі, питні і санітарно-гігієнічні потреби</t>
  </si>
  <si>
    <t xml:space="preserve">        за регіонами у 2020 році</t>
  </si>
  <si>
    <t xml:space="preserve">        Water consumption for industrial, drinking and sanitary-gigien purposes </t>
  </si>
  <si>
    <t xml:space="preserve">        by regions in 2020</t>
  </si>
  <si>
    <t>Використано води</t>
  </si>
  <si>
    <t>Used water</t>
  </si>
  <si>
    <t>на виробничі  потреби</t>
  </si>
  <si>
    <t>на питні і санітарно-гігієнічні потреби</t>
  </si>
  <si>
    <t>for industrial needs</t>
  </si>
  <si>
    <t>for drinking and sanitary needs</t>
  </si>
  <si>
    <r>
      <t>млн.м</t>
    </r>
    <r>
      <rPr>
        <vertAlign val="superscript"/>
        <sz val="11"/>
        <rFont val="Calibri"/>
        <family val="2"/>
        <charset val="204"/>
        <scheme val="minor"/>
      </rPr>
      <t>3</t>
    </r>
  </si>
  <si>
    <t xml:space="preserve">у % до 2019 </t>
  </si>
  <si>
    <t>in % until 2019</t>
  </si>
  <si>
    <t>4.8. Використання прісної води за категоріями та джерелами водопостачання за регіонами у 2020 році</t>
  </si>
  <si>
    <t xml:space="preserve">        Fresh water consumption by categories and sources of water supply by regions in 2020</t>
  </si>
  <si>
    <t>Використано прісної води, усього</t>
  </si>
  <si>
    <r>
      <t xml:space="preserve">За категоріями води
 </t>
    </r>
    <r>
      <rPr>
        <i/>
        <sz val="11"/>
        <color theme="1"/>
        <rFont val="Calibri"/>
        <family val="2"/>
        <charset val="204"/>
        <scheme val="minor"/>
      </rPr>
      <t>By categories of water</t>
    </r>
  </si>
  <si>
    <t>питна, усього</t>
  </si>
  <si>
    <t>з неї</t>
  </si>
  <si>
    <t>технічна</t>
  </si>
  <si>
    <t>Used fresh water, total</t>
  </si>
  <si>
    <t>from it</t>
  </si>
  <si>
    <t>technical</t>
  </si>
  <si>
    <t xml:space="preserve">drinking, total
</t>
  </si>
  <si>
    <t>на виробничі потреби</t>
  </si>
  <si>
    <t>у тому числі із комунального водопроводу</t>
  </si>
  <si>
    <t>поверхнева</t>
  </si>
  <si>
    <t>підземна</t>
  </si>
  <si>
    <t>including from a municipal water supply system</t>
  </si>
  <si>
    <t>superficial</t>
  </si>
  <si>
    <t>underground</t>
  </si>
  <si>
    <t xml:space="preserve">4.9. Використання прісної води </t>
  </si>
  <si>
    <t xml:space="preserve">         Fresh water consumption </t>
  </si>
  <si>
    <r>
      <t>(млн.м</t>
    </r>
    <r>
      <rPr>
        <vertAlign val="superscript"/>
        <sz val="10"/>
        <color theme="1"/>
        <rFont val="Calibri"/>
        <family val="2"/>
        <charset val="204"/>
        <scheme val="minor"/>
      </rPr>
      <t>3</t>
    </r>
    <r>
      <rPr>
        <sz val="10"/>
        <color theme="1"/>
        <rFont val="Calibri"/>
        <family val="2"/>
        <charset val="204"/>
        <scheme val="minor"/>
      </rPr>
      <t xml:space="preserve"> / </t>
    </r>
    <r>
      <rPr>
        <i/>
        <sz val="10"/>
        <color theme="1"/>
        <rFont val="Calibri"/>
        <family val="2"/>
        <charset val="204"/>
        <scheme val="minor"/>
      </rPr>
      <t>mln.m</t>
    </r>
    <r>
      <rPr>
        <i/>
        <vertAlign val="superscript"/>
        <sz val="10"/>
        <color theme="1"/>
        <rFont val="Calibri"/>
        <family val="2"/>
        <charset val="204"/>
        <scheme val="minor"/>
      </rPr>
      <t>3</t>
    </r>
    <r>
      <rPr>
        <sz val="10"/>
        <color theme="1"/>
        <rFont val="Calibri"/>
        <family val="2"/>
        <charset val="204"/>
        <scheme val="minor"/>
      </rPr>
      <t>)</t>
    </r>
  </si>
  <si>
    <t>2010</t>
  </si>
  <si>
    <t>Used fresh water, 
total</t>
  </si>
  <si>
    <t>на потреби</t>
  </si>
  <si>
    <t>of needs</t>
  </si>
  <si>
    <t>питні і санітарно-гігієнічні потреби</t>
  </si>
  <si>
    <t>drinking and 
sanitary</t>
  </si>
  <si>
    <t>виробничі потреби</t>
  </si>
  <si>
    <r>
      <t>сільськогосподарське водопостачання</t>
    </r>
    <r>
      <rPr>
        <vertAlign val="superscript"/>
        <sz val="11"/>
        <rFont val="Calibri"/>
        <family val="2"/>
        <charset val="204"/>
        <scheme val="minor"/>
      </rPr>
      <t>1</t>
    </r>
  </si>
  <si>
    <r>
      <t>agricultural 
water supply</t>
    </r>
    <r>
      <rPr>
        <i/>
        <vertAlign val="superscript"/>
        <sz val="11"/>
        <color theme="1"/>
        <rFont val="Calibri"/>
        <family val="2"/>
        <charset val="204"/>
        <scheme val="minor"/>
      </rPr>
      <t>1</t>
    </r>
  </si>
  <si>
    <t xml:space="preserve">інші потреби </t>
  </si>
  <si>
    <r>
      <rPr>
        <vertAlign val="superscript"/>
        <sz val="10"/>
        <rFont val="Calibri"/>
        <family val="2"/>
        <charset val="204"/>
        <scheme val="minor"/>
      </rPr>
      <t xml:space="preserve">1 </t>
    </r>
    <r>
      <rPr>
        <sz val="10"/>
        <rFont val="Calibri"/>
        <family val="2"/>
        <charset val="204"/>
        <scheme val="minor"/>
      </rPr>
      <t>Починаючи з 2015р. без урахування обсягів води, що використовується для рибогосподарських потреб без вилучення із водного об’єкта /</t>
    </r>
    <r>
      <rPr>
        <i/>
        <sz val="10"/>
        <rFont val="Calibri"/>
        <family val="2"/>
        <charset val="204"/>
        <scheme val="minor"/>
      </rPr>
      <t xml:space="preserve"> Since 2015 excluding volume of water used for fishery needs without extraction from water object.</t>
    </r>
  </si>
  <si>
    <t>4.10. Структура використання прісної води у 2020 році</t>
  </si>
  <si>
    <t xml:space="preserve">           Structure of fresh water consumption in 2020</t>
  </si>
  <si>
    <t xml:space="preserve">4.11. Економія забору води за рахунок оборотного та повторно-послідовного </t>
  </si>
  <si>
    <t xml:space="preserve">           водопостачання за регіонами</t>
  </si>
  <si>
    <t xml:space="preserve">           Economy of water withdrawal  due to recycled and repeatable-sequential </t>
  </si>
  <si>
    <t xml:space="preserve">           water-supply by regions</t>
  </si>
  <si>
    <r>
      <t>4.12. Загальне водовідведення</t>
    </r>
    <r>
      <rPr>
        <b/>
        <vertAlign val="superscript"/>
        <sz val="14"/>
        <color theme="1"/>
        <rFont val="Calibri"/>
        <family val="2"/>
        <charset val="204"/>
        <scheme val="minor"/>
      </rPr>
      <t>1</t>
    </r>
    <r>
      <rPr>
        <b/>
        <sz val="14"/>
        <color theme="1"/>
        <rFont val="Calibri"/>
        <family val="2"/>
        <charset val="204"/>
        <scheme val="minor"/>
      </rPr>
      <t xml:space="preserve"> за регіонами</t>
    </r>
  </si>
  <si>
    <r>
      <t xml:space="preserve">           </t>
    </r>
    <r>
      <rPr>
        <b/>
        <i/>
        <sz val="14"/>
        <color theme="1"/>
        <rFont val="Calibri"/>
        <family val="2"/>
        <charset val="204"/>
        <scheme val="minor"/>
      </rPr>
      <t>Total water discharges</t>
    </r>
    <r>
      <rPr>
        <b/>
        <i/>
        <vertAlign val="superscript"/>
        <sz val="14"/>
        <color theme="1"/>
        <rFont val="Calibri"/>
        <family val="2"/>
        <charset val="204"/>
        <scheme val="minor"/>
      </rPr>
      <t>1</t>
    </r>
    <r>
      <rPr>
        <b/>
        <i/>
        <sz val="14"/>
        <color theme="1"/>
        <rFont val="Calibri"/>
        <family val="2"/>
        <charset val="204"/>
        <scheme val="minor"/>
      </rPr>
      <t xml:space="preserve">by regions </t>
    </r>
  </si>
  <si>
    <r>
      <rPr>
        <vertAlign val="superscript"/>
        <sz val="10"/>
        <color theme="1"/>
        <rFont val="Calibri"/>
        <family val="2"/>
        <charset val="204"/>
        <scheme val="minor"/>
      </rPr>
      <t>1</t>
    </r>
    <r>
      <rPr>
        <sz val="10"/>
        <color theme="1"/>
        <rFont val="Calibri"/>
        <family val="2"/>
        <charset val="204"/>
        <scheme val="minor"/>
      </rPr>
      <t xml:space="preserve"> Див. другу виноску до табл. 4.1 / </t>
    </r>
    <r>
      <rPr>
        <i/>
        <sz val="10"/>
        <color theme="1"/>
        <rFont val="Calibri"/>
        <family val="2"/>
        <charset val="204"/>
        <scheme val="minor"/>
      </rPr>
      <t>See second footnote for table 4.1.</t>
    </r>
  </si>
  <si>
    <t>4.13. Загальне водовідведення за приймачами стічних вод та категоріями води за регіонами у 2020 році</t>
  </si>
  <si>
    <t xml:space="preserve">           Total water discharges by wastewater receivers and water types by regions in 2020</t>
  </si>
  <si>
    <t xml:space="preserve">Кількість підприємств, які скидали зворотні (стічні) води, од </t>
  </si>
  <si>
    <r>
      <t>Скинуто зворотних (стічних) вод</t>
    </r>
    <r>
      <rPr>
        <vertAlign val="superscript"/>
        <sz val="11"/>
        <rFont val="Calibri"/>
        <family val="2"/>
        <charset val="204"/>
        <scheme val="minor"/>
      </rPr>
      <t>1</t>
    </r>
  </si>
  <si>
    <r>
      <t>Reset (wastewater) is discharged</t>
    </r>
    <r>
      <rPr>
        <i/>
        <vertAlign val="superscript"/>
        <sz val="11"/>
        <rFont val="Calibri"/>
        <family val="2"/>
        <charset val="204"/>
        <scheme val="minor"/>
      </rPr>
      <t>1</t>
    </r>
  </si>
  <si>
    <r>
      <t>усього, млн.м</t>
    </r>
    <r>
      <rPr>
        <vertAlign val="superscript"/>
        <sz val="11"/>
        <rFont val="Calibri"/>
        <family val="2"/>
        <charset val="204"/>
        <scheme val="minor"/>
      </rPr>
      <t>3</t>
    </r>
  </si>
  <si>
    <t>за приймачами</t>
  </si>
  <si>
    <t>за категоріями води</t>
  </si>
  <si>
    <t>by receivers</t>
  </si>
  <si>
    <t>by categories of water</t>
  </si>
  <si>
    <t>Number of enterprises that discharged return (waste) water, units</t>
  </si>
  <si>
    <r>
      <t>total, mln.m</t>
    </r>
    <r>
      <rPr>
        <i/>
        <vertAlign val="superscript"/>
        <sz val="11"/>
        <color theme="1"/>
        <rFont val="Calibri"/>
        <family val="2"/>
        <charset val="204"/>
        <scheme val="minor"/>
      </rPr>
      <t>3</t>
    </r>
  </si>
  <si>
    <t>у поверхневі водні об'єкти</t>
  </si>
  <si>
    <t>у підземні горизонти</t>
  </si>
  <si>
    <t xml:space="preserve">в об'єкти, не віднесені до водних </t>
  </si>
  <si>
    <t>стічних</t>
  </si>
  <si>
    <t>in surface water bodies</t>
  </si>
  <si>
    <t>in objects not classified as aquatic</t>
  </si>
  <si>
    <t>sewage</t>
  </si>
  <si>
    <r>
      <t xml:space="preserve">1 Див. другу виноску до табл. 3.1 / </t>
    </r>
    <r>
      <rPr>
        <i/>
        <sz val="10"/>
        <color theme="1"/>
        <rFont val="Calibri"/>
        <family val="2"/>
        <charset val="204"/>
        <scheme val="minor"/>
      </rPr>
      <t>See second footnote for table 3.1.</t>
    </r>
  </si>
  <si>
    <t>4.14. Скидання зворотних вод у поверхневі водні об'єкти за регіонами</t>
  </si>
  <si>
    <t xml:space="preserve">           Wastewater discharges into surface waters by regions </t>
  </si>
  <si>
    <t>4.15. Скидання зворотних вод у поверхневі водні об'єкти за регіонами у 2020 році</t>
  </si>
  <si>
    <t xml:space="preserve">           Wastewater discharges into surface waters by regions in 2020</t>
  </si>
  <si>
    <r>
      <t>(млн.м</t>
    </r>
    <r>
      <rPr>
        <vertAlign val="superscript"/>
        <sz val="10"/>
        <color theme="1"/>
        <rFont val="Calibri"/>
        <family val="2"/>
        <charset val="204"/>
        <scheme val="minor"/>
      </rPr>
      <t>3</t>
    </r>
    <r>
      <rPr>
        <sz val="10"/>
        <color theme="1"/>
        <rFont val="Calibri"/>
        <family val="2"/>
        <charset val="204"/>
        <scheme val="minor"/>
      </rPr>
      <t xml:space="preserve"> /</t>
    </r>
    <r>
      <rPr>
        <i/>
        <sz val="10"/>
        <color theme="1"/>
        <rFont val="Calibri"/>
        <family val="2"/>
        <charset val="204"/>
        <scheme val="minor"/>
      </rPr>
      <t xml:space="preserve"> mln.m</t>
    </r>
    <r>
      <rPr>
        <i/>
        <vertAlign val="superscript"/>
        <sz val="10"/>
        <color theme="1"/>
        <rFont val="Calibri"/>
        <family val="2"/>
        <charset val="204"/>
        <scheme val="minor"/>
      </rPr>
      <t>3</t>
    </r>
    <r>
      <rPr>
        <sz val="10"/>
        <color theme="1"/>
        <rFont val="Calibri"/>
        <family val="2"/>
        <charset val="204"/>
        <scheme val="minor"/>
      </rPr>
      <t>)</t>
    </r>
  </si>
  <si>
    <t>Скинуто зворотних вод у поверхневі водні об'єкти, усього</t>
  </si>
  <si>
    <t>забруднених</t>
  </si>
  <si>
    <t>нормативно чистих без очистки</t>
  </si>
  <si>
    <t>contaminated</t>
  </si>
  <si>
    <t>Reset water is discharged into surface water bodies, in total</t>
  </si>
  <si>
    <t>normatively clean without cleaning</t>
  </si>
  <si>
    <t>без очистки</t>
  </si>
  <si>
    <t>4.16. Скидання забруднених зворотних вод у поверхневі водні об'єкти за регіонами</t>
  </si>
  <si>
    <t xml:space="preserve">           Contaminated wastewaters discharges into surface waters by regions </t>
  </si>
  <si>
    <t>4.17. Скидання забруднених зворотних вод без очищення у поверхневі водні об'єкти</t>
  </si>
  <si>
    <t xml:space="preserve">           за регіонами</t>
  </si>
  <si>
    <t xml:space="preserve">          Discharges of untreated contaminated wastewaters  into surface waters by regions </t>
  </si>
  <si>
    <t xml:space="preserve">4.18. Скидання недостатньо очищених забруднених зворотних вод у поверхневі </t>
  </si>
  <si>
    <t xml:space="preserve">           водні об'єкти за регіонами</t>
  </si>
  <si>
    <t xml:space="preserve">           Discharges of undertreated contaminated wastewater into surface waters</t>
  </si>
  <si>
    <t xml:space="preserve">           by regions </t>
  </si>
  <si>
    <t xml:space="preserve">4.19. Скидання нормативно очищених зворотних вод у поверхневі водні об'єкти за категоріями очистки за регіонами </t>
  </si>
  <si>
    <t>У тому числі нормативно очищених на спорудах</t>
  </si>
  <si>
    <t>Including normatively cleared on constructions</t>
  </si>
  <si>
    <t>біологічної очистки</t>
  </si>
  <si>
    <t>фізико-хімічної очистки</t>
  </si>
  <si>
    <t>механічної очистки</t>
  </si>
  <si>
    <t>biological treatment</t>
  </si>
  <si>
    <t>physical and chemical cleaning</t>
  </si>
  <si>
    <t>mechanical cleaning</t>
  </si>
  <si>
    <t>4.20. Скидання нормативно чистих без очистки зворотних вод у поверхневі водні</t>
  </si>
  <si>
    <t xml:space="preserve">           об'єкти за регіонами</t>
  </si>
  <si>
    <t xml:space="preserve">          Discharges of pure wastewaters without purification into surface waters by regions </t>
  </si>
  <si>
    <t>4.21. Потужність очисних споруд за регіонами</t>
  </si>
  <si>
    <t xml:space="preserve">           Capacity of wastewater treatment facilities by regions</t>
  </si>
  <si>
    <t>4.22. Оборотне та повторно-послідовне водозабезпечення за регіонами у 2020 році</t>
  </si>
  <si>
    <t xml:space="preserve">           Recycled and repeatable-sequential water-supply by regions in 2020</t>
  </si>
  <si>
    <t>Оборотне та повторно-послідовне водозабезпечення, усього</t>
  </si>
  <si>
    <t>оборотне</t>
  </si>
  <si>
    <t>повторне</t>
  </si>
  <si>
    <t>послідовне</t>
  </si>
  <si>
    <t>Reversible and re-sequential water supply, total</t>
  </si>
  <si>
    <t xml:space="preserve">reversible </t>
  </si>
  <si>
    <t xml:space="preserve">repeated </t>
  </si>
  <si>
    <t>sequential</t>
  </si>
  <si>
    <t>4.23. Скидання в поверхневі водні об'єкти окремих забруднюючих речовин у складі</t>
  </si>
  <si>
    <t xml:space="preserve">           Discharges  of some contaminants from wastewaters to the surface waters</t>
  </si>
  <si>
    <t xml:space="preserve">           by regions in 2020</t>
  </si>
  <si>
    <t>Нафто-продукти</t>
  </si>
  <si>
    <t>Залізо</t>
  </si>
  <si>
    <t xml:space="preserve">Магній </t>
  </si>
  <si>
    <t xml:space="preserve">Кальцій </t>
  </si>
  <si>
    <t xml:space="preserve">Натрій </t>
  </si>
  <si>
    <t>Фосфати</t>
  </si>
  <si>
    <t>Petroleum products</t>
  </si>
  <si>
    <t>Magnesium</t>
  </si>
  <si>
    <t>Calcium</t>
  </si>
  <si>
    <t>Sodium</t>
  </si>
  <si>
    <t>Phosphates</t>
  </si>
  <si>
    <t>4.24. Забір та використання води за видами економічної діяльності</t>
  </si>
  <si>
    <t>Забрано води із природних водних об'єктів, усього</t>
  </si>
  <si>
    <t xml:space="preserve">Забрано прісної води, усього </t>
  </si>
  <si>
    <t>Water was taken from natural water bodies,  total</t>
  </si>
  <si>
    <t xml:space="preserve"> Fresh water withdrawal,   total</t>
  </si>
  <si>
    <t>А</t>
  </si>
  <si>
    <t>Agriculture, forestry and fishing</t>
  </si>
  <si>
    <t>С</t>
  </si>
  <si>
    <t>Manufacturing</t>
  </si>
  <si>
    <t>Electricity, gas, steam and air conditioning supply</t>
  </si>
  <si>
    <t>Водопостачання; каналізація, поводження з відходами</t>
  </si>
  <si>
    <t>Water supply; sewerage, waste management and remediation activities</t>
  </si>
  <si>
    <t>Transportation and storage</t>
  </si>
  <si>
    <t>Тимчасове розміщування й організація харчування</t>
  </si>
  <si>
    <t>I</t>
  </si>
  <si>
    <t>Accommodation and food service activities</t>
  </si>
  <si>
    <t>Інформація та телекомунікації</t>
  </si>
  <si>
    <t>J</t>
  </si>
  <si>
    <t>Information and communication</t>
  </si>
  <si>
    <t>Фінансова та страхова діяльність</t>
  </si>
  <si>
    <t>K</t>
  </si>
  <si>
    <t>Financial and insurance activities</t>
  </si>
  <si>
    <t>Операції з нерухомим майном</t>
  </si>
  <si>
    <t>L</t>
  </si>
  <si>
    <t>Real estate activities</t>
  </si>
  <si>
    <t>Професійна, наукова та технічна діяльність</t>
  </si>
  <si>
    <t>M</t>
  </si>
  <si>
    <t>Professional, scientific and technical activities</t>
  </si>
  <si>
    <t>Діяльність у сфері адміністративного та допоміжного обслуговування</t>
  </si>
  <si>
    <t>N</t>
  </si>
  <si>
    <t>Державне управління й оборона; обов'язкове соціальне страхування</t>
  </si>
  <si>
    <t xml:space="preserve">Public administration and defence; compulsory social security </t>
  </si>
  <si>
    <t>Освіта</t>
  </si>
  <si>
    <t>P</t>
  </si>
  <si>
    <t>Education</t>
  </si>
  <si>
    <t>Охорона здоров'я та надання соціальної допомоги</t>
  </si>
  <si>
    <t>Q</t>
  </si>
  <si>
    <t>Мистецтво, спорт, розваги та відпочинок</t>
  </si>
  <si>
    <t>R</t>
  </si>
  <si>
    <t>Arts, entertainment and recreation</t>
  </si>
  <si>
    <t>Надання інших видів послуг</t>
  </si>
  <si>
    <t>S</t>
  </si>
  <si>
    <t>Other service activities</t>
  </si>
  <si>
    <t>4.25. Забруднення води забруднюючими речовинами, що скидаються</t>
  </si>
  <si>
    <t xml:space="preserve">           разом зі зворотними (стічними) водами </t>
  </si>
  <si>
    <t xml:space="preserve">           Water pollution by some contaminants in wastewater </t>
  </si>
  <si>
    <r>
      <rPr>
        <sz val="10"/>
        <rFont val="Calibri"/>
        <family val="2"/>
        <charset val="204"/>
        <scheme val="minor"/>
      </rPr>
      <t xml:space="preserve">(т </t>
    </r>
    <r>
      <rPr>
        <i/>
        <sz val="10"/>
        <rFont val="Calibri"/>
        <family val="2"/>
        <charset val="204"/>
        <scheme val="minor"/>
      </rPr>
      <t>/ t</t>
    </r>
    <r>
      <rPr>
        <sz val="10"/>
        <rFont val="Calibri"/>
        <family val="2"/>
        <charset val="204"/>
        <scheme val="minor"/>
      </rPr>
      <t>)</t>
    </r>
  </si>
  <si>
    <t>suspended solids</t>
  </si>
  <si>
    <t>potassium</t>
  </si>
  <si>
    <t xml:space="preserve">У цьому розділі представлена узагальнена інформація про водокористування в Україні, отримана за адміністративними даними форми звітності № 2-ТП (водгосп) річна "Звіт про використання води", затвердженої наказом Міністерства екології та природних ресурсів від 16.03.2015 № 78. </t>
  </si>
  <si>
    <r>
      <rPr>
        <b/>
        <sz val="11"/>
        <color theme="1"/>
        <rFont val="Calibri"/>
        <family val="2"/>
        <charset val="204"/>
        <scheme val="minor"/>
      </rPr>
      <t>Використання свіжої води</t>
    </r>
    <r>
      <rPr>
        <sz val="11"/>
        <color theme="1"/>
        <rFont val="Calibri"/>
        <family val="2"/>
        <charset val="204"/>
        <scheme val="minor"/>
      </rPr>
      <t xml:space="preserve"> – обсяг води забраної з природних джерел або отриманої з системи водопостачання інших водокористувачів, яка використовується для задоволення різних потреб водокористування. До складу водовикористання не включаються обсяги зворотного і послідовного (повторного) використання вод (за винятком води, що надійшла на відшкодування втрат у ці зворотні і послідовні водогосподарчі системи), а також колекторно-дренажні стоки.</t>
    </r>
  </si>
  <si>
    <r>
      <rPr>
        <b/>
        <sz val="11"/>
        <color theme="1"/>
        <rFont val="Calibri"/>
        <family val="2"/>
        <charset val="204"/>
        <scheme val="minor"/>
      </rPr>
      <t>Використання свіжої води на виробничі потреби</t>
    </r>
    <r>
      <rPr>
        <sz val="11"/>
        <color theme="1"/>
        <rFont val="Calibri"/>
        <family val="2"/>
        <charset val="204"/>
        <scheme val="minor"/>
      </rPr>
      <t xml:space="preserve"> (за винятком потреб сільського господарства) – обсяг спожитої води на технічні (технологічні) потреби промисловості, транспорту, будівництва та інших галузей народного господарства, включаючи надходження свіжої води для поповнення систем оборотного водопостачання, а також обсяги води, яка використовувалась у ставковому господарстві.</t>
    </r>
  </si>
  <si>
    <r>
      <rPr>
        <b/>
        <sz val="11"/>
        <color theme="1"/>
        <rFont val="Calibri"/>
        <family val="2"/>
        <charset val="204"/>
        <scheme val="minor"/>
      </rPr>
      <t>Втрата води при транспортуванні</t>
    </r>
    <r>
      <rPr>
        <sz val="11"/>
        <color theme="1"/>
        <rFont val="Calibri"/>
        <family val="2"/>
        <charset val="204"/>
        <scheme val="minor"/>
      </rPr>
      <t xml:space="preserve"> – втрата води від місця забору до місця споживання (використання) на випаровування, фільтрування та інше. В показник не включаються обсяги води, яка передається для використання сторонньому споживачеві.   </t>
    </r>
  </si>
  <si>
    <r>
      <rPr>
        <b/>
        <sz val="11"/>
        <color theme="1"/>
        <rFont val="Calibri"/>
        <family val="2"/>
        <charset val="204"/>
        <scheme val="minor"/>
      </rPr>
      <t>Забір води із природних водних об'єктів</t>
    </r>
    <r>
      <rPr>
        <sz val="11"/>
        <color theme="1"/>
        <rFont val="Calibri"/>
        <family val="2"/>
        <charset val="204"/>
        <scheme val="minor"/>
      </rPr>
      <t xml:space="preserve"> – постійний або тимчасовий забір води із будь-якого джерела, включаючи шахтні та дренажні води.  </t>
    </r>
  </si>
  <si>
    <r>
      <rPr>
        <b/>
        <sz val="11"/>
        <color theme="1"/>
        <rFont val="Calibri"/>
        <family val="2"/>
        <charset val="204"/>
        <scheme val="minor"/>
      </rPr>
      <t>Забруднення води</t>
    </r>
    <r>
      <rPr>
        <sz val="11"/>
        <color theme="1"/>
        <rFont val="Calibri"/>
        <family val="2"/>
        <charset val="204"/>
        <scheme val="minor"/>
      </rPr>
      <t xml:space="preserve"> – присутність у воді шкідливих та небажаних речовин, із неочищених промислових стічних вод і зливових стоків у концентраціях, що роблять її непридатною для використання.</t>
    </r>
  </si>
  <si>
    <r>
      <rPr>
        <b/>
        <sz val="11"/>
        <color theme="1"/>
        <rFont val="Calibri"/>
        <family val="2"/>
        <charset val="204"/>
        <scheme val="minor"/>
      </rPr>
      <t>Загальне водовідведення</t>
    </r>
    <r>
      <rPr>
        <sz val="11"/>
        <color theme="1"/>
        <rFont val="Calibri"/>
        <family val="2"/>
        <charset val="204"/>
        <scheme val="minor"/>
      </rPr>
      <t xml:space="preserve"> – обсяг води, скинутої у природні водні об'єкти та переданої іншим водокористувачам. </t>
    </r>
  </si>
  <si>
    <r>
      <rPr>
        <b/>
        <sz val="11"/>
        <color theme="1"/>
        <rFont val="Calibri"/>
        <family val="2"/>
        <charset val="204"/>
        <scheme val="minor"/>
      </rPr>
      <t>Нормативно-очищені зворотні води</t>
    </r>
    <r>
      <rPr>
        <sz val="11"/>
        <color theme="1"/>
        <rFont val="Calibri"/>
        <family val="2"/>
        <charset val="204"/>
        <scheme val="minor"/>
      </rPr>
      <t xml:space="preserve"> – стоки, які пройшли очищення на відповідних спорудах та відведення яких після очищення  у водні об’єкти не призводить до порушення встановлених норм якості води в контрольному створі, або пункті  водокористування. </t>
    </r>
  </si>
  <si>
    <r>
      <rPr>
        <b/>
        <sz val="11"/>
        <color theme="1"/>
        <rFont val="Calibri"/>
        <family val="2"/>
        <charset val="204"/>
        <scheme val="minor"/>
      </rPr>
      <t>Оборотне та повторно-послідовне водопостачання</t>
    </r>
    <r>
      <rPr>
        <sz val="11"/>
        <color theme="1"/>
        <rFont val="Calibri"/>
        <family val="2"/>
        <charset val="204"/>
        <scheme val="minor"/>
      </rPr>
      <t xml:space="preserve"> – обсяг економії забору свіжої води за рахунок застосування системи зворотного і повторного водопостачання, включаючи використання стічних та колекторно-дренажних вод. До оборотного використання не відносяться витрати води в системах комунального та виробничого теплопостачання. </t>
    </r>
  </si>
  <si>
    <r>
      <rPr>
        <b/>
        <sz val="11"/>
        <color theme="1"/>
        <rFont val="Calibri"/>
        <family val="2"/>
        <charset val="204"/>
        <scheme val="minor"/>
      </rPr>
      <t>Питна вода</t>
    </r>
    <r>
      <rPr>
        <sz val="11"/>
        <color theme="1"/>
        <rFont val="Calibri"/>
        <family val="2"/>
        <charset val="204"/>
        <scheme val="minor"/>
      </rPr>
      <t xml:space="preserve">  – вода, придатна для пиття та приготування їжі у відповідності зі встановленими нормами.</t>
    </r>
  </si>
  <si>
    <r>
      <rPr>
        <b/>
        <sz val="11"/>
        <color theme="1"/>
        <rFont val="Calibri"/>
        <family val="2"/>
        <charset val="204"/>
        <scheme val="minor"/>
      </rPr>
      <t>Потужність очисних споруд</t>
    </r>
    <r>
      <rPr>
        <sz val="11"/>
        <color theme="1"/>
        <rFont val="Calibri"/>
        <family val="2"/>
        <charset val="204"/>
        <scheme val="minor"/>
      </rPr>
      <t xml:space="preserve"> – це максимальний обсяг зворотних вод,  які  можна очистити на очисних спорудах на кінець звітного періоду.  </t>
    </r>
  </si>
  <si>
    <r>
      <rPr>
        <b/>
        <sz val="11"/>
        <color theme="1"/>
        <rFont val="Calibri"/>
        <family val="2"/>
        <charset val="204"/>
        <scheme val="minor"/>
      </rPr>
      <t>Прісна вода</t>
    </r>
    <r>
      <rPr>
        <sz val="11"/>
        <color theme="1"/>
        <rFont val="Calibri"/>
        <family val="2"/>
        <charset val="204"/>
        <scheme val="minor"/>
      </rPr>
      <t xml:space="preserve"> – природна вода з низьким вмістом солей. Зазвичай вважається придатною для забору та очищення з метою отримання питної води. </t>
    </r>
  </si>
  <si>
    <r>
      <rPr>
        <b/>
        <sz val="11"/>
        <color theme="1"/>
        <rFont val="Calibri"/>
        <family val="2"/>
        <charset val="204"/>
        <scheme val="minor"/>
      </rPr>
      <t>Скидання зворотних вод у поверхневі водойми</t>
    </r>
    <r>
      <rPr>
        <sz val="11"/>
        <color theme="1"/>
        <rFont val="Calibri"/>
        <family val="2"/>
        <charset val="204"/>
        <scheme val="minor"/>
      </rPr>
      <t xml:space="preserve"> – обсяги нормативно-чистих, нормативно-очищених і забруднених стоків (виробничих і комунальних), скинутих у поверхневі водойми.</t>
    </r>
  </si>
  <si>
    <t>5. Внесення 
    добрив і застосування
    пестицидів</t>
  </si>
  <si>
    <t xml:space="preserve">Fertilizer 
application and pesticide application </t>
  </si>
  <si>
    <t>5.1. Внесення мінеральних та органічних добрив під урожай сільськогосподарських</t>
  </si>
  <si>
    <t xml:space="preserve">        культур</t>
  </si>
  <si>
    <t xml:space="preserve">        Use of inorganic and organic fertilizers for the harvest of agricultural crops</t>
  </si>
  <si>
    <r>
      <t xml:space="preserve">Мінеральні добрива, 
</t>
    </r>
    <r>
      <rPr>
        <sz val="11"/>
        <rFont val="Calibri"/>
        <family val="2"/>
        <charset val="204"/>
        <scheme val="minor"/>
      </rPr>
      <t>у поживних речовинах</t>
    </r>
  </si>
  <si>
    <r>
      <rPr>
        <b/>
        <i/>
        <sz val="11"/>
        <rFont val="Calibri"/>
        <family val="2"/>
        <charset val="204"/>
        <scheme val="minor"/>
      </rPr>
      <t>Inorganic fertilizers,</t>
    </r>
    <r>
      <rPr>
        <i/>
        <sz val="11"/>
        <rFont val="Calibri"/>
        <family val="2"/>
        <charset val="204"/>
        <scheme val="minor"/>
      </rPr>
      <t xml:space="preserve">
in nutrients </t>
    </r>
  </si>
  <si>
    <t>Внесено під урожай звітного року, тис.т</t>
  </si>
  <si>
    <t>Used of under the harvest reporting year, thsd.t</t>
  </si>
  <si>
    <t>азотні</t>
  </si>
  <si>
    <t>nitrogen</t>
  </si>
  <si>
    <t>фосфорні</t>
  </si>
  <si>
    <t>phosphorus</t>
  </si>
  <si>
    <t>калійні</t>
  </si>
  <si>
    <t>Внесено під посіви сільськогосподарських культур, тис.т</t>
  </si>
  <si>
    <t>Used of under seeds agricultural crops, thsd.t</t>
  </si>
  <si>
    <t>на 1 га уточненої посівної площі, кг</t>
  </si>
  <si>
    <t>per 1 ha of specified sown area, kg</t>
  </si>
  <si>
    <t xml:space="preserve">Частка удобреної площі, відсотків </t>
  </si>
  <si>
    <t>The share of fertilized area, percent</t>
  </si>
  <si>
    <t>Органічні добрива</t>
  </si>
  <si>
    <t>Organic fertilizers</t>
  </si>
  <si>
    <t>на 1 га уточненої посівної площі, т</t>
  </si>
  <si>
    <t>Частка удобреної площі, відсотків</t>
  </si>
  <si>
    <t>5.2. Проведення вапнування та гіпсування ґрунтів, площа, оброблена пестицидами</t>
  </si>
  <si>
    <t xml:space="preserve">        Liming and gypsuming the soils, area treated with pesticides</t>
  </si>
  <si>
    <t>Площа вапнування ґрунтів, тис.га</t>
  </si>
  <si>
    <t>Area of liming of soils, 
thsd.ha</t>
  </si>
  <si>
    <t>Внесено вапняного борошна та інших вапнякових матеріалів, тис.т</t>
  </si>
  <si>
    <t>Imported lime flour and other limestone materials, 
thsd.t</t>
  </si>
  <si>
    <t>Площа гіпсування ґрунтів, 
тис.га</t>
  </si>
  <si>
    <t>Area of gypsuming of soils, thsd.ha</t>
  </si>
  <si>
    <t>Внесено гіпсу та інших гіпсовмісних порід,
тис.т</t>
  </si>
  <si>
    <t>Plaster and other gypsum-containing rocks were introduced, thsd.t</t>
  </si>
  <si>
    <t>Площа сільськогосподарських культур, оброблена пестицидами, тис.га</t>
  </si>
  <si>
    <t>Area of crops treated with pesticides, thsd.ha</t>
  </si>
  <si>
    <t>5.3. Внесення мінеральних добрив на один гектар уточненої посівної площі</t>
  </si>
  <si>
    <r>
      <t xml:space="preserve">(у поживних речовинах; кг / </t>
    </r>
    <r>
      <rPr>
        <i/>
        <sz val="10"/>
        <color theme="1"/>
        <rFont val="Calibri"/>
        <family val="2"/>
        <charset val="204"/>
        <scheme val="minor"/>
      </rPr>
      <t>in nutrients; kg</t>
    </r>
    <r>
      <rPr>
        <sz val="10"/>
        <color theme="1"/>
        <rFont val="Calibri"/>
        <family val="2"/>
        <charset val="204"/>
        <scheme val="minor"/>
      </rPr>
      <t>)</t>
    </r>
  </si>
  <si>
    <t>5.4. Площа сільськогосподарських культур, удобрена мінеральними добривами</t>
  </si>
  <si>
    <t xml:space="preserve">         за регіонами</t>
  </si>
  <si>
    <r>
      <t xml:space="preserve">  (тис.га /</t>
    </r>
    <r>
      <rPr>
        <i/>
        <sz val="10"/>
        <color theme="1"/>
        <rFont val="Calibri"/>
        <family val="2"/>
        <charset val="204"/>
        <scheme val="minor"/>
      </rPr>
      <t xml:space="preserve"> thsd.ha</t>
    </r>
    <r>
      <rPr>
        <sz val="10"/>
        <color theme="1"/>
        <rFont val="Calibri"/>
        <family val="2"/>
        <charset val="204"/>
        <scheme val="minor"/>
      </rPr>
      <t>)</t>
    </r>
  </si>
  <si>
    <t>5.5. Внесення органічних добрив на один гектар уточненої посівної площі</t>
  </si>
  <si>
    <r>
      <t>(т /</t>
    </r>
    <r>
      <rPr>
        <i/>
        <sz val="10"/>
        <color theme="1"/>
        <rFont val="Calibri"/>
        <family val="2"/>
        <charset val="204"/>
        <scheme val="minor"/>
      </rPr>
      <t xml:space="preserve"> t</t>
    </r>
    <r>
      <rPr>
        <sz val="10"/>
        <color theme="1"/>
        <rFont val="Calibri"/>
        <family val="2"/>
        <charset val="204"/>
        <scheme val="minor"/>
      </rPr>
      <t>)</t>
    </r>
  </si>
  <si>
    <t>5.6. Площа сільськогосподарських культур, удобрена органічними добривами</t>
  </si>
  <si>
    <t xml:space="preserve">        The area of agricultural crops treated by organic fertilizers by regions</t>
  </si>
  <si>
    <r>
      <t xml:space="preserve">   (тис.га /</t>
    </r>
    <r>
      <rPr>
        <i/>
        <sz val="10"/>
        <color theme="1"/>
        <rFont val="Calibri"/>
        <family val="2"/>
        <charset val="204"/>
        <scheme val="minor"/>
      </rPr>
      <t xml:space="preserve"> thsd.ha</t>
    </r>
    <r>
      <rPr>
        <sz val="10"/>
        <color theme="1"/>
        <rFont val="Calibri"/>
        <family val="2"/>
        <charset val="204"/>
        <scheme val="minor"/>
      </rPr>
      <t>)</t>
    </r>
  </si>
  <si>
    <t>5.7. Застосування пестицидів (в активній речовині) під урожай сільськогосподарських культур 2020 року за регіонами</t>
  </si>
  <si>
    <t xml:space="preserve">        Use of pesticides (in active substance) for the harvest of agricultural crops in 2020 by region</t>
  </si>
  <si>
    <t>Обсяг унесених пестицидів, т</t>
  </si>
  <si>
    <t>Площа, оброблена пестицидами</t>
  </si>
  <si>
    <t>Обсяг унесених пестицидів у розрахунку на 1 га, кг</t>
  </si>
  <si>
    <t>Area treated with pesticides</t>
  </si>
  <si>
    <t>Volume of applied pesticides per 1 ha, kg</t>
  </si>
  <si>
    <t>тис.га</t>
  </si>
  <si>
    <t xml:space="preserve"> уточненої
посівної площі</t>
  </si>
  <si>
    <t xml:space="preserve"> площі, обробленої
пестицидами</t>
  </si>
  <si>
    <t>thsd.ha</t>
  </si>
  <si>
    <t>the area treated
pesticides</t>
  </si>
  <si>
    <r>
      <t>У цьому розділі дані за 20</t>
    </r>
    <r>
      <rPr>
        <sz val="12"/>
        <color theme="1"/>
        <rFont val="Calibri"/>
        <family val="2"/>
        <charset val="204"/>
        <scheme val="minor"/>
      </rPr>
      <t>18–2020рр.</t>
    </r>
    <r>
      <rPr>
        <sz val="12"/>
        <rFont val="Calibri"/>
        <family val="2"/>
        <charset val="204"/>
        <scheme val="minor"/>
      </rPr>
      <t xml:space="preserve"> наведено по підприємствах, які мали у власності та / або користуванні 200 гектарів сільськогосподарських угідь і більше та / або більше 5 гектарів посівних площ під овочами відкритого та / або закритого ґрунту, баштанними культурами (до 2018р. – дані наведено по підприємствах, які займалися виробництвом продукції рослинництва та мали у власності та / або користуванні 100 гектарів сільськогосподарських угідь і більше).</t>
    </r>
  </si>
  <si>
    <r>
      <t>Вапнування  ґрунту</t>
    </r>
    <r>
      <rPr>
        <sz val="12"/>
        <rFont val="Calibri"/>
        <family val="2"/>
        <charset val="204"/>
        <scheme val="minor"/>
      </rPr>
      <t xml:space="preserve"> – внесення в ґрунт кальцію або магнію у вигляді карбонатів, оксидів або гідрокарбонатів для нейтралізації його кислотності. </t>
    </r>
  </si>
  <si>
    <r>
      <t>Гіпсування ґрунту</t>
    </r>
    <r>
      <rPr>
        <sz val="12"/>
        <rFont val="Calibri"/>
        <family val="2"/>
        <charset val="204"/>
        <scheme val="minor"/>
      </rPr>
      <t xml:space="preserve"> – внесення в ґрунт гіпсу для нейтралізації лужності, шкідливої багатьом сільськогосподарським культурам; хімічна меліорація ґрунту, за якої в солонцях і солонцюватих ґрунтах увібраний натрій заміщується увібраним кальцієм, внаслідок чого поліпшуються  фізичні, хімічні, фізико-хімічні та біологічні властивості ґрунту, підвищується його родючість.</t>
    </r>
  </si>
  <si>
    <r>
      <t xml:space="preserve">Добрива </t>
    </r>
    <r>
      <rPr>
        <sz val="12"/>
        <color indexed="8"/>
        <rFont val="Calibri"/>
        <family val="2"/>
        <charset val="204"/>
        <scheme val="minor"/>
      </rPr>
      <t>–</t>
    </r>
    <r>
      <rPr>
        <b/>
        <sz val="12"/>
        <color indexed="8"/>
        <rFont val="Calibri"/>
        <family val="2"/>
        <charset val="204"/>
        <scheme val="minor"/>
      </rPr>
      <t xml:space="preserve"> </t>
    </r>
    <r>
      <rPr>
        <sz val="12"/>
        <color indexed="8"/>
        <rFont val="Calibri"/>
        <family val="2"/>
        <charset val="204"/>
        <scheme val="minor"/>
      </rPr>
      <t>органічні й неорганічні речовини, які застосовують для поліпшення умов живлення культурних рослин з метою підвищення врожаю й поліпшення його якості. За складом речовин виділено мінеральні та органічні добрива, а також матеріали, що покращують властивості ґрунту (гіпс, вапно тощо).</t>
    </r>
  </si>
  <si>
    <r>
      <rPr>
        <b/>
        <sz val="12"/>
        <color indexed="8"/>
        <rFont val="Calibri"/>
        <family val="2"/>
        <charset val="204"/>
        <scheme val="minor"/>
      </rPr>
      <t>Обсяг застосованих пестицидів</t>
    </r>
    <r>
      <rPr>
        <sz val="12"/>
        <color indexed="8"/>
        <rFont val="Calibri"/>
        <family val="2"/>
        <charset val="204"/>
        <scheme val="minor"/>
      </rPr>
      <t xml:space="preserve"> – маса (в активній речовині) застосованих пестицидів для захисту сільськогосподарських культур від шкідливих організмів.</t>
    </r>
  </si>
  <si>
    <r>
      <t xml:space="preserve">Обсяг унесених добрив </t>
    </r>
    <r>
      <rPr>
        <sz val="12"/>
        <color indexed="8"/>
        <rFont val="Calibri"/>
        <family val="2"/>
        <charset val="204"/>
        <scheme val="minor"/>
      </rPr>
      <t>–</t>
    </r>
    <r>
      <rPr>
        <b/>
        <sz val="12"/>
        <color indexed="8"/>
        <rFont val="Calibri"/>
        <family val="2"/>
        <charset val="204"/>
        <scheme val="minor"/>
      </rPr>
      <t xml:space="preserve"> </t>
    </r>
    <r>
      <rPr>
        <sz val="12"/>
        <color indexed="8"/>
        <rFont val="Calibri"/>
        <family val="2"/>
        <charset val="204"/>
        <scheme val="minor"/>
      </rPr>
      <t>маса мінеральних (у поживних речовинах) та органічних (у натуральному вираженні) добрив, які внесені в ґрунт для поліпшення умов живлення і підвищення врожайності сільськогосподарських культур.</t>
    </r>
  </si>
  <si>
    <r>
      <t xml:space="preserve">Органічні добрива </t>
    </r>
    <r>
      <rPr>
        <sz val="12"/>
        <color indexed="8"/>
        <rFont val="Calibri"/>
        <family val="2"/>
        <charset val="204"/>
        <scheme val="minor"/>
      </rPr>
      <t xml:space="preserve">– добрива, отримані з тваринних продуктів та залишків рослин, що містять достатню кількість азоту. </t>
    </r>
  </si>
  <si>
    <r>
      <t xml:space="preserve">Пестициди </t>
    </r>
    <r>
      <rPr>
        <sz val="12"/>
        <color indexed="8"/>
        <rFont val="Calibri"/>
        <family val="2"/>
        <charset val="204"/>
        <scheme val="minor"/>
      </rPr>
      <t>– токсичні речовини, їх сполуки або суміші речовин хімічного чи біологічного походження, призначені для знищення, регуляції та припинення розвитку шкідливих організмів, внаслідок діяльності яких вражаються рослини, тварини, люди і завдається шкоди матеріальним цінностям, а також гризунів, бур'янів, деревної, чагарникової рослинності, засмічуючих видів риб.</t>
    </r>
  </si>
  <si>
    <r>
      <t xml:space="preserve">Площа, оброблена добривами / пестицидами </t>
    </r>
    <r>
      <rPr>
        <sz val="12"/>
        <color indexed="8"/>
        <rFont val="Calibri"/>
        <family val="2"/>
        <charset val="204"/>
        <scheme val="minor"/>
      </rPr>
      <t>– площа, на якій були внесені добрива (мінеральні, органічні), застосовані пестициди під урожай сільськогосподарських культур звітного року.</t>
    </r>
  </si>
  <si>
    <r>
      <t>Уточнена посівна площа</t>
    </r>
    <r>
      <rPr>
        <b/>
        <sz val="12"/>
        <color indexed="8"/>
        <rFont val="Calibri"/>
        <family val="2"/>
        <charset val="204"/>
        <scheme val="minor"/>
      </rPr>
      <t xml:space="preserve"> сільськогосподарських культур</t>
    </r>
    <r>
      <rPr>
        <sz val="12"/>
        <color indexed="8"/>
        <rFont val="Calibri"/>
        <family val="2"/>
        <charset val="204"/>
        <scheme val="minor"/>
      </rPr>
      <t xml:space="preserve"> – площа, яка була фактично зайнята під посівами сільськогосподарських культур навесні (площа посівів озимих культур, що збереглися, та площа ярих культур), з урахуванням посівів пізніх культур під урожай поточного року (літні посадки), а також змін у господарському використанні посівів (перехід посівів із груп одного виробничого напряму до інших, наприклад, на зерно, зелений корм, сіно тощо).</t>
    </r>
  </si>
  <si>
    <r>
      <rPr>
        <b/>
        <sz val="12"/>
        <color indexed="8"/>
        <rFont val="Calibri"/>
        <family val="2"/>
        <charset val="204"/>
        <scheme val="minor"/>
      </rPr>
      <t xml:space="preserve">Унесення добрив і пестицидів у розрахунку на 1 га уточненої посівної/обробленої площі </t>
    </r>
    <r>
      <rPr>
        <sz val="12"/>
        <color indexed="8"/>
        <rFont val="Calibri"/>
        <family val="2"/>
        <charset val="204"/>
        <scheme val="minor"/>
      </rPr>
      <t>– середній показник, що характеризує внесення в ґрунт добрив і пестицидів на одиницю площі. Він обраховується як співвідношення обсягів унесених мінеральних і органічних добрив, застосованих пестицидів, які були використані під певну сільськогосподарську культуру, до уточненої посівної/обробленої площі цієї культури.</t>
    </r>
  </si>
  <si>
    <r>
      <rPr>
        <b/>
        <sz val="12"/>
        <color indexed="8"/>
        <rFont val="Calibri"/>
        <family val="2"/>
        <charset val="204"/>
        <scheme val="minor"/>
      </rPr>
      <t>Частка площі, обробленої добривами / пестицидами</t>
    </r>
    <r>
      <rPr>
        <sz val="12"/>
        <color indexed="8"/>
        <rFont val="Calibri"/>
        <family val="2"/>
        <charset val="204"/>
        <scheme val="minor"/>
      </rPr>
      <t xml:space="preserve"> – співвідношення площі, на якій були внесені добрива / застосовані пестициди, до уточненої посівної площі певної сільськогосподарської культури (у відсотках).</t>
    </r>
  </si>
  <si>
    <t xml:space="preserve">6. Утворення відходів 
    та поводження з ними </t>
  </si>
  <si>
    <t xml:space="preserve"> Wastes generation 
and management </t>
  </si>
  <si>
    <t>6.1. Основні показники утворення та поводження з відходами</t>
  </si>
  <si>
    <t xml:space="preserve">         Main indicators of the wastes generation and management </t>
  </si>
  <si>
    <r>
      <t>Утворено, тис.т</t>
    </r>
    <r>
      <rPr>
        <vertAlign val="superscript"/>
        <sz val="11"/>
        <rFont val="Calibri"/>
        <family val="2"/>
        <charset val="204"/>
        <scheme val="minor"/>
      </rPr>
      <t xml:space="preserve"> </t>
    </r>
  </si>
  <si>
    <t>Generated,  thsd.t</t>
  </si>
  <si>
    <t xml:space="preserve">у тому числі від економічної діяльності </t>
  </si>
  <si>
    <t>including from economic 
activity</t>
  </si>
  <si>
    <t>Утворено відходів на одну особу, кг</t>
  </si>
  <si>
    <t>Waste generated per person, 
kg</t>
  </si>
  <si>
    <t xml:space="preserve">Зібрано, отримано побутових та подібних відходів, тис.т </t>
  </si>
  <si>
    <t>Collected, received household and similar waste, thsd.t</t>
  </si>
  <si>
    <t>Імпортовано, тис.т</t>
  </si>
  <si>
    <t>Imported, thsd.t</t>
  </si>
  <si>
    <t xml:space="preserve">Усього спалено, тис.т </t>
  </si>
  <si>
    <t>Total incineration, thsd.t</t>
  </si>
  <si>
    <t xml:space="preserve">у тому числі з метою отримання енергії </t>
  </si>
  <si>
    <t>including for the purpose of receiving energy</t>
  </si>
  <si>
    <t xml:space="preserve">Утилізовано (R2-R11), тис.т </t>
  </si>
  <si>
    <t>Utilization (R2-R11),  thsd.t</t>
  </si>
  <si>
    <t xml:space="preserve">Підготовлено до утилізації (R12-R12K), тис.т </t>
  </si>
  <si>
    <t>Prepared for utilization (R12-R12K),  thsd.t</t>
  </si>
  <si>
    <t xml:space="preserve">Видалено у спеціально відведені місця чи об'єкти (D1, D5, D12), тис.т </t>
  </si>
  <si>
    <t>Waste disposal to the managed dump-sites (D1, D5, D12), 
thsd.t</t>
  </si>
  <si>
    <t>у тому числі на спеціально обладнані звалища (D5)</t>
  </si>
  <si>
    <t>including specially equipped landfills (D5)</t>
  </si>
  <si>
    <t xml:space="preserve">Видалено іншими методами видалення (D2-D4, D6,D7), тис.т </t>
  </si>
  <si>
    <t>Disposal by other removal methods (D2-D4, D6, D7), thsd.t</t>
  </si>
  <si>
    <t xml:space="preserve">Знешкоджено (D8, D9), тис.т </t>
  </si>
  <si>
    <t>Neutralized (D8, D9), thsd.t</t>
  </si>
  <si>
    <t xml:space="preserve">Розміщено на стихійних звалищах, тис.т </t>
  </si>
  <si>
    <t>Placed on landfills, thsd.t</t>
  </si>
  <si>
    <t xml:space="preserve">Експортовано, тис.т </t>
  </si>
  <si>
    <t>Exported, thsd.t</t>
  </si>
  <si>
    <t xml:space="preserve">Вилучено внаслідок витікання, випаровування, пожеж, крадіжок, тис.т </t>
  </si>
  <si>
    <t>Removed due to leakage, evaporation, fire, theft, thsd.t</t>
  </si>
  <si>
    <t>Накопичено відходів протягом експлуатації у місцях видалення відходів на кінець року, млн.т</t>
  </si>
  <si>
    <t>Accumulated waste during operation in waste disposal sites at the end of the year, mln.t</t>
  </si>
  <si>
    <r>
      <t>у розрахунку на 1 км</t>
    </r>
    <r>
      <rPr>
        <vertAlign val="superscript"/>
        <sz val="11"/>
        <rFont val="Calibri"/>
        <family val="2"/>
        <charset val="204"/>
        <scheme val="minor"/>
      </rPr>
      <t>2</t>
    </r>
    <r>
      <rPr>
        <sz val="11"/>
        <rFont val="Calibri"/>
        <family val="2"/>
        <charset val="204"/>
        <scheme val="minor"/>
      </rPr>
      <t xml:space="preserve"> території країни, т</t>
    </r>
  </si>
  <si>
    <r>
      <t>per 1 km</t>
    </r>
    <r>
      <rPr>
        <i/>
        <vertAlign val="superscript"/>
        <sz val="11"/>
        <color theme="1"/>
        <rFont val="Calibri"/>
        <family val="2"/>
        <charset val="204"/>
        <scheme val="minor"/>
      </rPr>
      <t>2</t>
    </r>
    <r>
      <rPr>
        <i/>
        <sz val="11"/>
        <color theme="1"/>
        <rFont val="Calibri"/>
        <family val="2"/>
        <charset val="204"/>
        <scheme val="minor"/>
      </rPr>
      <t xml:space="preserve"> of the country, t</t>
    </r>
  </si>
  <si>
    <t>у розрахунку на одну особу, кг</t>
  </si>
  <si>
    <t>per person, kg</t>
  </si>
  <si>
    <t xml:space="preserve">6.3. Загальний обсяг відходів, накопичених протягом експлуатації, у місцях </t>
  </si>
  <si>
    <t xml:space="preserve">        видалення відходів за класами небезпеки </t>
  </si>
  <si>
    <t xml:space="preserve">        Total waste volume accumulated in the managed dump-sites during the whole</t>
  </si>
  <si>
    <t xml:space="preserve">        period of exploitation by grades of hazard </t>
  </si>
  <si>
    <r>
      <t xml:space="preserve"> (на кінець року; тис.т /</t>
    </r>
    <r>
      <rPr>
        <i/>
        <sz val="10"/>
        <color theme="1"/>
        <rFont val="Calibri"/>
        <family val="2"/>
        <charset val="204"/>
        <scheme val="minor"/>
      </rPr>
      <t>at the end of the year; thsd.t</t>
    </r>
    <r>
      <rPr>
        <sz val="10"/>
        <color theme="1"/>
        <rFont val="Calibri"/>
        <family val="2"/>
        <charset val="204"/>
        <scheme val="minor"/>
      </rPr>
      <t>)</t>
    </r>
  </si>
  <si>
    <t>I класу небезпеки</t>
  </si>
  <si>
    <t>I grade of hazard</t>
  </si>
  <si>
    <t>II класу небезпеки</t>
  </si>
  <si>
    <t>II grade of hazard</t>
  </si>
  <si>
    <t>III класу небезпеки</t>
  </si>
  <si>
    <t>III grade of hazard</t>
  </si>
  <si>
    <t>IV класу небезпеки</t>
  </si>
  <si>
    <t>IV grade of hazard</t>
  </si>
  <si>
    <t>6.4. Утворення відходів за класами небезпеки</t>
  </si>
  <si>
    <t xml:space="preserve">         Waste generation by grades of hazard </t>
  </si>
  <si>
    <t>6.5. Видалення відходів за класами небезпеки на спеціально обладнані звалища</t>
  </si>
  <si>
    <t xml:space="preserve">        Waste disposal by grades of hazard on the controlled landfill</t>
  </si>
  <si>
    <t>6.6. Утворення відходів від економічної діяльності та в домогосподарствах</t>
  </si>
  <si>
    <t xml:space="preserve">        Wastes generation by economic activity and households </t>
  </si>
  <si>
    <t xml:space="preserve">Від економічної діяльності </t>
  </si>
  <si>
    <t>From economic activity</t>
  </si>
  <si>
    <t>Сільське, лісове та рибне  господарство</t>
  </si>
  <si>
    <t>добування кам'яного та бурого вугілля</t>
  </si>
  <si>
    <t>coal and lignite mining</t>
  </si>
  <si>
    <t>добування металевих руд</t>
  </si>
  <si>
    <t>extraction of metal ores</t>
  </si>
  <si>
    <t>добування інших корисних копалин та розроблення кар'єрів</t>
  </si>
  <si>
    <t>extraction of other minerals and development of quarries</t>
  </si>
  <si>
    <t>виробництво напоїв</t>
  </si>
  <si>
    <t>beverage production</t>
  </si>
  <si>
    <t>виробництво хімічних речовин і хімічної продукції</t>
  </si>
  <si>
    <t>production of chemicals and chemical products</t>
  </si>
  <si>
    <t>виробництво основних фармацевтичних продуктів і фармацевтичних препаратів</t>
  </si>
  <si>
    <t>production of basic pharmaceutical products and pharmaceuticals</t>
  </si>
  <si>
    <t>металургійне виробництво</t>
  </si>
  <si>
    <t>Water supply; sewerage, waste management</t>
  </si>
  <si>
    <t>збирання, оброблення й видалення відходів; відновлення матеріалів</t>
  </si>
  <si>
    <t>waste collection, treatment and disposal; restoration of materials</t>
  </si>
  <si>
    <t>Інші види економічної діяльності</t>
  </si>
  <si>
    <t>Other types of economic activity</t>
  </si>
  <si>
    <t>Від домогосподарств</t>
  </si>
  <si>
    <t>From the households</t>
  </si>
  <si>
    <t>6.7. Поводження з відходами за операціями утилізації</t>
  </si>
  <si>
    <t xml:space="preserve">         Management of waste by the recycling operations</t>
  </si>
  <si>
    <r>
      <t>Код операції утилізації</t>
    </r>
    <r>
      <rPr>
        <vertAlign val="superscript"/>
        <sz val="11"/>
        <color theme="1"/>
        <rFont val="Calibri"/>
        <family val="2"/>
        <charset val="204"/>
        <scheme val="minor"/>
      </rPr>
      <t>1</t>
    </r>
  </si>
  <si>
    <r>
      <t>The recycling operation code</t>
    </r>
    <r>
      <rPr>
        <i/>
        <vertAlign val="superscript"/>
        <sz val="11"/>
        <rFont val="Calibri"/>
        <family val="2"/>
        <charset val="204"/>
        <scheme val="minor"/>
      </rPr>
      <t>1</t>
    </r>
  </si>
  <si>
    <t>Усього утилізовано</t>
  </si>
  <si>
    <t>Х</t>
  </si>
  <si>
    <t>Total utilization</t>
  </si>
  <si>
    <t>Утилізація  / регенерація розчинників</t>
  </si>
  <si>
    <t>R2</t>
  </si>
  <si>
    <t xml:space="preserve">Solvent reclamation / regeneration </t>
  </si>
  <si>
    <t>Рециркуляція / утилізація органічних речовин, що не застосовуються як розчинники</t>
  </si>
  <si>
    <t xml:space="preserve">
R3</t>
  </si>
  <si>
    <t>Recycling / reclamation of organic substances which are not used as solvents</t>
  </si>
  <si>
    <t>Компостування органічних відходів</t>
  </si>
  <si>
    <t>R3 А</t>
  </si>
  <si>
    <t>Composting of organic waste</t>
  </si>
  <si>
    <t>Ферментація органічних відходів</t>
  </si>
  <si>
    <t>R3 В</t>
  </si>
  <si>
    <t>Fermentation of organic waste</t>
  </si>
  <si>
    <t>Переробка паперу та картону</t>
  </si>
  <si>
    <t>R3 С</t>
  </si>
  <si>
    <t>Recycling of paper and cardboard</t>
  </si>
  <si>
    <t>Рециркуляція / утилізація металів та їх сполук</t>
  </si>
  <si>
    <t>R4</t>
  </si>
  <si>
    <t>Recycling / reclamation of metals and metal compounds</t>
  </si>
  <si>
    <t>Рециркуляція / утилізація інших неорганічних матеріалів</t>
  </si>
  <si>
    <t>R5</t>
  </si>
  <si>
    <t xml:space="preserve">Recycling / reclamation of other inorganic materials </t>
  </si>
  <si>
    <t>Регенерація кислот і основ</t>
  </si>
  <si>
    <t>R6</t>
  </si>
  <si>
    <t>Regeneration of acids or bases</t>
  </si>
  <si>
    <t>Рекуперація компонентів, що використовуються для зменшення забруднення</t>
  </si>
  <si>
    <t>R7</t>
  </si>
  <si>
    <t xml:space="preserve">Recovery of components used for pollution abatement </t>
  </si>
  <si>
    <t>Рекуперація компонентів каталізаторів</t>
  </si>
  <si>
    <t>R8</t>
  </si>
  <si>
    <t>Recovery of components from catalysts</t>
  </si>
  <si>
    <t>Повторна перегонка використаних нафтопродуктів чи інше їх повторне використання</t>
  </si>
  <si>
    <t>R9</t>
  </si>
  <si>
    <t xml:space="preserve">Oil re-refining or other reuses of oil </t>
  </si>
  <si>
    <t>Обробка грунту, що справляє позитивний вплив на землеробство чи поліпшує екологічну обстановку</t>
  </si>
  <si>
    <t>R10</t>
  </si>
  <si>
    <t xml:space="preserve">Land treatment resulting in benefit to agriculture or ecological improvement </t>
  </si>
  <si>
    <t xml:space="preserve">Використання відходів, отриманих від будь-якої з вищеперелічених операцій </t>
  </si>
  <si>
    <t>R11</t>
  </si>
  <si>
    <t>Use of wastes from any of the above operations</t>
  </si>
  <si>
    <t>Усього підготовлено до утилізації</t>
  </si>
  <si>
    <t>Total prepared for utilization</t>
  </si>
  <si>
    <t xml:space="preserve">Обмін відходами для здійснення подальшої утилізації чи видалення </t>
  </si>
  <si>
    <t>R12</t>
  </si>
  <si>
    <t>Waste exchange for further utilization or disposal</t>
  </si>
  <si>
    <t>Сортування відходів</t>
  </si>
  <si>
    <t>R12 А</t>
  </si>
  <si>
    <t>Waste sorting</t>
  </si>
  <si>
    <t xml:space="preserve">Механіко-біологічне перероблення відходів на установках МБП </t>
  </si>
  <si>
    <t>R12 В</t>
  </si>
  <si>
    <t>Mechanical and biological processing of waste at IBE facilities</t>
  </si>
  <si>
    <t>Розбирання непридатних транспортних засобів</t>
  </si>
  <si>
    <t>R12 С</t>
  </si>
  <si>
    <t>Disassembly of unusable vehicles</t>
  </si>
  <si>
    <t>Збір і попередня обробка металобрухту та відходів, що містять метали</t>
  </si>
  <si>
    <t>R12 K</t>
  </si>
  <si>
    <t>Collection and pre-treatment of scrap metal and waste containing metals</t>
  </si>
  <si>
    <t>6.8. Поводження з відходами за операціями видалення</t>
  </si>
  <si>
    <t xml:space="preserve">        Management of waste by the disposal operations</t>
  </si>
  <si>
    <t>Усього видалено</t>
  </si>
  <si>
    <t>Total disposal</t>
  </si>
  <si>
    <t>D1</t>
  </si>
  <si>
    <t xml:space="preserve">Deposit into or onto land (on landfill, etc.) </t>
  </si>
  <si>
    <t>D5</t>
  </si>
  <si>
    <t>Specially engineered landfill (on landfills)</t>
  </si>
  <si>
    <t>D12</t>
  </si>
  <si>
    <t xml:space="preserve">Permanent storage (e.g. emplacement of containers in a mine, etc.) </t>
  </si>
  <si>
    <t>Обробка ґрунту (землею) (біологічний розклад рідких або мулистих відходів у ґрунті)</t>
  </si>
  <si>
    <t>D2</t>
  </si>
  <si>
    <t xml:space="preserve">Land treatment (soils) (e.g. biodegradation of liquid or sludgy discards in soils) </t>
  </si>
  <si>
    <t>Закачування на глибину (введення відходів прокачуванням у свердловини, соляні шахти або природні резервуари тощо)</t>
  </si>
  <si>
    <t>D3</t>
  </si>
  <si>
    <t xml:space="preserve">Deep injection ( injection of pumpable discards into wells, salt domes or naturally occurring repositories, etc.) </t>
  </si>
  <si>
    <t>D4</t>
  </si>
  <si>
    <t xml:space="preserve">Surface impoundment (usually artificial) (placement of liquid or sludgy discards into pits, ponds or lagoons, etc.) </t>
  </si>
  <si>
    <t>Скидання у водойми, крім морів / океанів</t>
  </si>
  <si>
    <t>D6</t>
  </si>
  <si>
    <t xml:space="preserve">Release into a water body except seas / oceans </t>
  </si>
  <si>
    <t xml:space="preserve">Скидання у моря / океани, включаючи поховання (захоронення) на морському дні </t>
  </si>
  <si>
    <t>D7</t>
  </si>
  <si>
    <t>Release into seas / oceans including sea-bed insertion</t>
  </si>
  <si>
    <t>Біологічна обробка, не зазначена в інших операціях видалення, результатом якої є утворення кінцевих сполук чи сумішей, які потім видаляються шляхом будь-якої з операцій видалення</t>
  </si>
  <si>
    <t>D8</t>
  </si>
  <si>
    <t>Biological treatment, not specified in other removal operations, resulting in the formation of final compounds or mixtures, which are then removed by any of the removal operations</t>
  </si>
  <si>
    <t xml:space="preserve">Фізико-хімічна обробка, не зазначена в інших операціях видалення, результатом якої є утворення кінцевих сполук чи сумішей, які потім видаляються шляхом будь-якої з операцій видалення  </t>
  </si>
  <si>
    <t>D9</t>
  </si>
  <si>
    <t>Physico-chemical treatment, not specified in other removal operations, resulting in the formation of final compounds or mixtures, which are then removed by any of the removal operations</t>
  </si>
  <si>
    <r>
      <t>6.9. Утворення відходів за категоріями матеріалів</t>
    </r>
    <r>
      <rPr>
        <b/>
        <vertAlign val="superscript"/>
        <sz val="14"/>
        <color theme="1"/>
        <rFont val="Calibri"/>
        <family val="2"/>
        <charset val="204"/>
        <scheme val="minor"/>
      </rPr>
      <t>1</t>
    </r>
  </si>
  <si>
    <r>
      <t xml:space="preserve">         Waste generation bу category of waste materials</t>
    </r>
    <r>
      <rPr>
        <b/>
        <i/>
        <vertAlign val="superscript"/>
        <sz val="14"/>
        <color theme="1"/>
        <rFont val="Calibri"/>
        <family val="2"/>
        <charset val="204"/>
        <scheme val="minor"/>
      </rPr>
      <t>1</t>
    </r>
    <r>
      <rPr>
        <b/>
        <i/>
        <sz val="14"/>
        <color theme="1"/>
        <rFont val="Calibri"/>
        <family val="2"/>
        <charset val="204"/>
        <scheme val="minor"/>
      </rPr>
      <t xml:space="preserve"> </t>
    </r>
  </si>
  <si>
    <t>Використані розчинники</t>
  </si>
  <si>
    <t>Spent solvents</t>
  </si>
  <si>
    <t>Відходи кислот, лугів чи солей</t>
  </si>
  <si>
    <t>Acid, alkaline or salt wastes</t>
  </si>
  <si>
    <t>Відпрацьовані оливи</t>
  </si>
  <si>
    <t>Used oils</t>
  </si>
  <si>
    <t>Хімічні відходи</t>
  </si>
  <si>
    <t>Chemical wastes</t>
  </si>
  <si>
    <t>Осад промислових стоків</t>
  </si>
  <si>
    <t xml:space="preserve">Industrial effluent sludges
</t>
  </si>
  <si>
    <t>Шлами та рідкі відходи очисних споруд</t>
  </si>
  <si>
    <t>Sludges and liquid wastes from
waste treatment</t>
  </si>
  <si>
    <t>Відходи від медичної допомоги та біологічні</t>
  </si>
  <si>
    <t>Health care and biological
waste</t>
  </si>
  <si>
    <t>Відходи чорних металів</t>
  </si>
  <si>
    <t>Metallic waste, ferrous</t>
  </si>
  <si>
    <t>Відходи кольорових металів</t>
  </si>
  <si>
    <t>Metallic waste, non-ferrous</t>
  </si>
  <si>
    <t>Змішані відходи кольорових та чорних металів</t>
  </si>
  <si>
    <t>Metallic waste, mixed ferrous
and non- ferrous</t>
  </si>
  <si>
    <t>Скляні відходи</t>
  </si>
  <si>
    <t>Glass waste</t>
  </si>
  <si>
    <t>Паперові та картонні відходи</t>
  </si>
  <si>
    <t>Paper and cardboard waste</t>
  </si>
  <si>
    <t>Гумові відходи</t>
  </si>
  <si>
    <t>Rubber wastes</t>
  </si>
  <si>
    <t>Пластикові відходи</t>
  </si>
  <si>
    <t>Plastic wastes</t>
  </si>
  <si>
    <t>Деревні відходи</t>
  </si>
  <si>
    <t>Wood wastes</t>
  </si>
  <si>
    <t>Текстильні відходи</t>
  </si>
  <si>
    <t>Textile wastes</t>
  </si>
  <si>
    <t>Відходи, що містять 
поліхлордифеніли</t>
  </si>
  <si>
    <t>Wastes containing polychlorodiphenyls</t>
  </si>
  <si>
    <t>Непридатне обладнання</t>
  </si>
  <si>
    <t>Discarded equipment</t>
  </si>
  <si>
    <t>Непридатні транспортні засоби</t>
  </si>
  <si>
    <t>Discarded  vehicles</t>
  </si>
  <si>
    <t>Відходи акумуляторів та батарей</t>
  </si>
  <si>
    <t>Batteries and accumulators wastes</t>
  </si>
  <si>
    <t>Відходи тваринного походження та змішані харчові відходи</t>
  </si>
  <si>
    <t>Animal and mixed food waste of food
preparation and products</t>
  </si>
  <si>
    <t>Відходи рослинного походження</t>
  </si>
  <si>
    <t>Vegetal wastes</t>
  </si>
  <si>
    <t>Тваринні екскременти, сеча та гній</t>
  </si>
  <si>
    <t>Animal faeces, urine and manure</t>
  </si>
  <si>
    <t>Побутові та подібні відходи</t>
  </si>
  <si>
    <t>Household and similar wastes</t>
  </si>
  <si>
    <t>Змішані та недиференційовані матеріали</t>
  </si>
  <si>
    <t>Mixed and undifferentiated 
materials</t>
  </si>
  <si>
    <t>Залишки сортування</t>
  </si>
  <si>
    <t>Sorting residues</t>
  </si>
  <si>
    <t>Звичайний осад</t>
  </si>
  <si>
    <t>Common sludges</t>
  </si>
  <si>
    <t>Мінеральні відходи будівництва та знесення об'єктів</t>
  </si>
  <si>
    <t>Mineral wastes of construction and demolition of objects</t>
  </si>
  <si>
    <t>Інші мінеральні відходи</t>
  </si>
  <si>
    <t>Other mineral wastes</t>
  </si>
  <si>
    <t>Відходи згоряння</t>
  </si>
  <si>
    <t>Combustion waste</t>
  </si>
  <si>
    <t>Ґрунтові відходи</t>
  </si>
  <si>
    <t>Soils waste</t>
  </si>
  <si>
    <t>Пуста порода від днопоглиблюваних робіт</t>
  </si>
  <si>
    <t>Dredging spoils</t>
  </si>
  <si>
    <t>Затверділі, стабілізовані або засклянілі відходи; мінеральні відходи, що утворюються після переробки</t>
  </si>
  <si>
    <t>Solidified, stabilised and vitrified wastes, mineral wastes from
waste treatment</t>
  </si>
  <si>
    <r>
      <rPr>
        <vertAlign val="superscript"/>
        <sz val="10"/>
        <color theme="1"/>
        <rFont val="Calibri"/>
        <family val="2"/>
        <charset val="204"/>
        <scheme val="minor"/>
      </rPr>
      <t xml:space="preserve">1 </t>
    </r>
    <r>
      <rPr>
        <sz val="10"/>
        <color theme="1"/>
        <rFont val="Calibri"/>
        <family val="2"/>
        <charset val="204"/>
        <scheme val="minor"/>
      </rPr>
      <t xml:space="preserve">Категорії відходів за матеріалами у таблицях 6.11–6.20 наведено у відповідності з міжнародною статистичною класифікацією EWC-Stat Ver.4, адаптованою до національних умов / </t>
    </r>
    <r>
      <rPr>
        <i/>
        <sz val="10"/>
        <color theme="1"/>
        <rFont val="Calibri"/>
        <family val="2"/>
        <charset val="204"/>
        <scheme val="minor"/>
      </rPr>
      <t>Data of tables 6.11–6.20 according to the categories of waste materials for the International Statistical Classification EWC-Stat Ver.4 adapted to national conditions.</t>
    </r>
  </si>
  <si>
    <t>6.10. Утворення відходів I-III класів небезпеки за категоріями матеріалів</t>
  </si>
  <si>
    <t xml:space="preserve">          Generation of I-III grades of hazard wastes bу category of waste materials</t>
  </si>
  <si>
    <r>
      <rPr>
        <sz val="10"/>
        <rFont val="Calibri"/>
        <family val="2"/>
        <charset val="204"/>
        <scheme val="minor"/>
      </rPr>
      <t>(т /</t>
    </r>
    <r>
      <rPr>
        <i/>
        <sz val="10"/>
        <rFont val="Calibri"/>
        <family val="2"/>
        <charset val="204"/>
        <scheme val="minor"/>
      </rPr>
      <t>t</t>
    </r>
    <r>
      <rPr>
        <sz val="10"/>
        <rFont val="Calibri"/>
        <family val="2"/>
        <charset val="204"/>
        <scheme val="minor"/>
      </rPr>
      <t>)</t>
    </r>
  </si>
  <si>
    <t>Industrial effluent sludges</t>
  </si>
  <si>
    <t>Health care and biological 
waste</t>
  </si>
  <si>
    <t>Animal and mixed food waste 
of food
preparation and products</t>
  </si>
  <si>
    <t>Mineral wastes of construction 
and demolition of objects</t>
  </si>
  <si>
    <t>6.11. Спалювання відходів за категоріями матеріалів</t>
  </si>
  <si>
    <t xml:space="preserve">           Incineration of wastes by category of waste materials</t>
  </si>
  <si>
    <t>Відходи, що містять поліхлордифеніли</t>
  </si>
  <si>
    <t>Wastes containing 
polychlorodiphenyls</t>
  </si>
  <si>
    <t>6.12. Спалювання відходів I-III класів небезпеки за категоріями матеріалів</t>
  </si>
  <si>
    <t xml:space="preserve">           Incineration of I-III grades of hazard wastes by category of waste materials</t>
  </si>
  <si>
    <t>Animal and mixed food waste of
food preparation and products</t>
  </si>
  <si>
    <t>6.13. Спалювання відходів за категоріями матеріалів за операціями спалення у 2020 році</t>
  </si>
  <si>
    <t xml:space="preserve">           Incineration of wastes by category of waste materials, by the incineration operations in 2020 </t>
  </si>
  <si>
    <t>спалено з метою теплового перероблення</t>
  </si>
  <si>
    <t>incineration
on land</t>
  </si>
  <si>
    <t>Animal and mixed food waste of food preparation and products</t>
  </si>
  <si>
    <t>6.14. Утилізація відходів за категоріями матеріалів</t>
  </si>
  <si>
    <t xml:space="preserve">           Utilization of wastes bу category of waste materials</t>
  </si>
  <si>
    <t>Animal and mixed food waste of
 food preparation and products</t>
  </si>
  <si>
    <t>6.15. Утилізація відходів І-III класів небезпеки за категоріями матеріалів</t>
  </si>
  <si>
    <t xml:space="preserve">           Utilization of I-III grades of hazard wastes bу category of waste materials</t>
  </si>
  <si>
    <r>
      <rPr>
        <sz val="10"/>
        <rFont val="Calibri"/>
        <family val="2"/>
        <charset val="204"/>
        <scheme val="minor"/>
      </rPr>
      <t xml:space="preserve">(т / </t>
    </r>
    <r>
      <rPr>
        <i/>
        <sz val="10"/>
        <rFont val="Calibri"/>
        <family val="2"/>
        <charset val="204"/>
        <scheme val="minor"/>
      </rPr>
      <t>t</t>
    </r>
    <r>
      <rPr>
        <sz val="10"/>
        <rFont val="Calibri"/>
        <family val="2"/>
        <charset val="204"/>
        <scheme val="minor"/>
      </rPr>
      <t>)</t>
    </r>
  </si>
  <si>
    <t>Discarded vehicles</t>
  </si>
  <si>
    <t>6.16. Видалення відходів у спеціально відведені місця та об'єкти за категоріями матеріалів</t>
  </si>
  <si>
    <t xml:space="preserve">           Waste disposal to the managed dump-sites bу category of waste materials</t>
  </si>
  <si>
    <t>Animal and mixed food waste of 
food preparation and products</t>
  </si>
  <si>
    <t>6.17. Видалення відходів І-III класів небезпеки у спеціально відведені місця та об'єкти</t>
  </si>
  <si>
    <t xml:space="preserve">           за категоріями матеріалів</t>
  </si>
  <si>
    <t xml:space="preserve">           Disposal of I-III grades of hazard wastes to the managed dump-sites bу category </t>
  </si>
  <si>
    <t xml:space="preserve">           of waste materials</t>
  </si>
  <si>
    <t>Health care and biological waste</t>
  </si>
  <si>
    <t>6.18. Видалення відходів у спеціально відведені місця та об'єкти за категоріями матеріалів</t>
  </si>
  <si>
    <t xml:space="preserve">           за операціями видалення у 2020 році</t>
  </si>
  <si>
    <t xml:space="preserve">           Waste disposal to the managed dump-sites bу category of waste materials, </t>
  </si>
  <si>
    <t xml:space="preserve">           by the disposal operations in 2020 </t>
  </si>
  <si>
    <t xml:space="preserve">Including
</t>
  </si>
  <si>
    <t>поховання
в землі чи
скидання на землю</t>
  </si>
  <si>
    <t>скидання на
 спеціально
обладнані
звалища</t>
  </si>
  <si>
    <t xml:space="preserve">deposit into or onto land </t>
  </si>
  <si>
    <t xml:space="preserve">specially engineered landfill 
</t>
  </si>
  <si>
    <t>Mixed and undifferentiated materials</t>
  </si>
  <si>
    <t xml:space="preserve">6.19. Утворення відходів за регіонами </t>
  </si>
  <si>
    <r>
      <t xml:space="preserve">          </t>
    </r>
    <r>
      <rPr>
        <b/>
        <i/>
        <sz val="14"/>
        <color theme="1"/>
        <rFont val="Calibri"/>
        <family val="2"/>
        <charset val="204"/>
        <scheme val="minor"/>
      </rPr>
      <t xml:space="preserve"> Waste generation by regions</t>
    </r>
  </si>
  <si>
    <r>
      <t xml:space="preserve"> (тис.т /</t>
    </r>
    <r>
      <rPr>
        <i/>
        <sz val="10"/>
        <color theme="1"/>
        <rFont val="Calibri"/>
        <family val="2"/>
        <charset val="204"/>
        <scheme val="minor"/>
      </rPr>
      <t xml:space="preserve"> thsd.t</t>
    </r>
    <r>
      <rPr>
        <sz val="10"/>
        <color theme="1"/>
        <rFont val="Calibri"/>
        <family val="2"/>
        <charset val="204"/>
        <scheme val="minor"/>
      </rPr>
      <t>)</t>
    </r>
  </si>
  <si>
    <r>
      <t>2020</t>
    </r>
    <r>
      <rPr>
        <vertAlign val="superscript"/>
        <sz val="11"/>
        <color theme="1"/>
        <rFont val="Calibri"/>
        <family val="2"/>
        <charset val="204"/>
        <scheme val="minor"/>
      </rPr>
      <t>1</t>
    </r>
  </si>
  <si>
    <t xml:space="preserve">6.20. Утворення відходів I-III класів небезпеки за регіонами </t>
  </si>
  <si>
    <r>
      <t xml:space="preserve">          </t>
    </r>
    <r>
      <rPr>
        <b/>
        <i/>
        <sz val="14"/>
        <color theme="1"/>
        <rFont val="Calibri"/>
        <family val="2"/>
        <charset val="204"/>
        <scheme val="minor"/>
      </rPr>
      <t xml:space="preserve"> Generation of I-III grades of hazard wastes by regions</t>
    </r>
  </si>
  <si>
    <t xml:space="preserve">           Per square kilometer waste generation by regions</t>
  </si>
  <si>
    <r>
      <t xml:space="preserve">(т / </t>
    </r>
    <r>
      <rPr>
        <i/>
        <sz val="10"/>
        <color theme="1"/>
        <rFont val="Calibri"/>
        <family val="2"/>
        <charset val="204"/>
        <scheme val="minor"/>
      </rPr>
      <t>t</t>
    </r>
    <r>
      <rPr>
        <sz val="10"/>
        <color theme="1"/>
        <rFont val="Calibri"/>
        <family val="2"/>
        <charset val="204"/>
        <scheme val="minor"/>
      </rPr>
      <t>)</t>
    </r>
  </si>
  <si>
    <t xml:space="preserve">6.22. Утворення відходів у розрахунку на одну особу за регіонами </t>
  </si>
  <si>
    <t xml:space="preserve">           Per capita waste generation by regions </t>
  </si>
  <si>
    <r>
      <rPr>
        <sz val="10"/>
        <rFont val="Calibri"/>
        <family val="2"/>
        <charset val="204"/>
        <scheme val="minor"/>
      </rPr>
      <t xml:space="preserve">(кг / </t>
    </r>
    <r>
      <rPr>
        <i/>
        <sz val="10"/>
        <rFont val="Calibri"/>
        <family val="2"/>
        <charset val="204"/>
        <scheme val="minor"/>
      </rPr>
      <t>kg</t>
    </r>
    <r>
      <rPr>
        <sz val="10"/>
        <rFont val="Calibri"/>
        <family val="2"/>
        <charset val="204"/>
        <scheme val="minor"/>
      </rPr>
      <t>)</t>
    </r>
  </si>
  <si>
    <t>69916</t>
  </si>
  <si>
    <t xml:space="preserve">6.23. Утворення відходів від економічної діяльності підприємств та організацій  </t>
  </si>
  <si>
    <r>
      <t xml:space="preserve">           і в домогосподарствах за регіонами у 2020</t>
    </r>
    <r>
      <rPr>
        <b/>
        <vertAlign val="superscript"/>
        <sz val="14"/>
        <color theme="1"/>
        <rFont val="Calibri"/>
        <family val="2"/>
        <charset val="204"/>
        <scheme val="minor"/>
      </rPr>
      <t>1</t>
    </r>
    <r>
      <rPr>
        <b/>
        <sz val="14"/>
        <color theme="1"/>
        <rFont val="Calibri"/>
        <family val="2"/>
        <charset val="204"/>
        <scheme val="minor"/>
      </rPr>
      <t xml:space="preserve"> році </t>
    </r>
  </si>
  <si>
    <t xml:space="preserve">          Waste generation from economic activity of enterprises and organizations, </t>
  </si>
  <si>
    <r>
      <t xml:space="preserve">           and households by regions in 2020</t>
    </r>
    <r>
      <rPr>
        <b/>
        <i/>
        <vertAlign val="superscript"/>
        <sz val="14"/>
        <color theme="1"/>
        <rFont val="Calibri"/>
        <family val="2"/>
        <charset val="204"/>
        <scheme val="minor"/>
      </rPr>
      <t xml:space="preserve">1 </t>
    </r>
  </si>
  <si>
    <t>Загальні обсяги утворення відходів</t>
  </si>
  <si>
    <t>У тому числі від</t>
  </si>
  <si>
    <t xml:space="preserve">Total waste generation
</t>
  </si>
  <si>
    <t xml:space="preserve">Including from
</t>
  </si>
  <si>
    <t>економічної діяльності</t>
  </si>
  <si>
    <t>домогосподарств</t>
  </si>
  <si>
    <t>including IV grade of hazard</t>
  </si>
  <si>
    <t xml:space="preserve">economic activity
</t>
  </si>
  <si>
    <t xml:space="preserve">households
</t>
  </si>
  <si>
    <t xml:space="preserve">6.24. Утилізація відходів за регіонами </t>
  </si>
  <si>
    <t xml:space="preserve">          Utilization of wastes by regions </t>
  </si>
  <si>
    <r>
      <rPr>
        <sz val="10"/>
        <rFont val="Calibri"/>
        <family val="2"/>
        <charset val="204"/>
        <scheme val="minor"/>
      </rPr>
      <t>(тис.т /</t>
    </r>
    <r>
      <rPr>
        <i/>
        <sz val="10"/>
        <rFont val="Calibri"/>
        <family val="2"/>
        <charset val="204"/>
        <scheme val="minor"/>
      </rPr>
      <t xml:space="preserve"> thsd.t</t>
    </r>
    <r>
      <rPr>
        <sz val="10"/>
        <rFont val="Calibri"/>
        <family val="2"/>
        <charset val="204"/>
        <scheme val="minor"/>
      </rPr>
      <t>)</t>
    </r>
  </si>
  <si>
    <t xml:space="preserve">6.25. Утилізація відходів I-III класів небезпеки за регіонами </t>
  </si>
  <si>
    <t xml:space="preserve">          Utilization of I-III grades of hazard wastes by regions</t>
  </si>
  <si>
    <t>6.26. Питома вага утилізованих відходів у загальній кількості утворених за регіонами</t>
  </si>
  <si>
    <t xml:space="preserve">            у 2020 році</t>
  </si>
  <si>
    <t xml:space="preserve">           Share of utilized wastes in the total volume of wastes generation  by regions in 2020       </t>
  </si>
  <si>
    <t xml:space="preserve">                    (%)</t>
  </si>
  <si>
    <t>Закарпатська / Zakarpattya</t>
  </si>
  <si>
    <t>Одеська / Odesa</t>
  </si>
  <si>
    <t>Київська / Kyiv</t>
  </si>
  <si>
    <t>Рівненська / Rivne</t>
  </si>
  <si>
    <t>Полтавська / Poltava</t>
  </si>
  <si>
    <t>Миколаївська / Mykolayiv</t>
  </si>
  <si>
    <t xml:space="preserve"> м.Київ  / city Kyiv </t>
  </si>
  <si>
    <t>Волинська / Volyn</t>
  </si>
  <si>
    <t>Житомирська / Zhytomyr</t>
  </si>
  <si>
    <t>Вінницька /  Vinnytsya</t>
  </si>
  <si>
    <t>Львівська / Lviv</t>
  </si>
  <si>
    <t>Чернігівська / Chernihiv</t>
  </si>
  <si>
    <t>Луганська / Luhansk</t>
  </si>
  <si>
    <t>Кіровоградська / Kirovohrad</t>
  </si>
  <si>
    <t>Харківська / Kharkiv</t>
  </si>
  <si>
    <t>Донецька / Donetsk</t>
  </si>
  <si>
    <t>Сумська / Sumy</t>
  </si>
  <si>
    <t>Тернопільська / Ternopil</t>
  </si>
  <si>
    <t>Херсонська / Kherson</t>
  </si>
  <si>
    <t>Дніпропетровська / Dnipropetrovsk</t>
  </si>
  <si>
    <t>Івано-Франківська / Ivano-Frankivsk</t>
  </si>
  <si>
    <t>Чернівецька / Chernivtsi</t>
  </si>
  <si>
    <t>Черкаська / Cherkasy</t>
  </si>
  <si>
    <t>Запорізька / Zaporizhzhya</t>
  </si>
  <si>
    <t>Хмельницька / Khmelnytskiy</t>
  </si>
  <si>
    <t>Україна / Ukraine</t>
  </si>
  <si>
    <t xml:space="preserve">6.27. Спалювання відходів за регіонами </t>
  </si>
  <si>
    <t xml:space="preserve">           Incineration of wastes by regions </t>
  </si>
  <si>
    <r>
      <t>6.28. Спалювання відходів за операціями спалення за регіонами у 2020</t>
    </r>
    <r>
      <rPr>
        <b/>
        <vertAlign val="superscript"/>
        <sz val="14"/>
        <color theme="1"/>
        <rFont val="Calibri"/>
        <family val="2"/>
        <charset val="204"/>
        <scheme val="minor"/>
      </rPr>
      <t>1</t>
    </r>
    <r>
      <rPr>
        <b/>
        <sz val="14"/>
        <color theme="1"/>
        <rFont val="Calibri"/>
        <family val="2"/>
        <charset val="204"/>
        <scheme val="minor"/>
      </rPr>
      <t xml:space="preserve"> році</t>
    </r>
  </si>
  <si>
    <t>спалено 
для отримання 
енергії</t>
  </si>
  <si>
    <t xml:space="preserve"> іncineration 
on land</t>
  </si>
  <si>
    <t>6.29. Видалення відходів у спеціально відведені місця та об'єкти за регіонами</t>
  </si>
  <si>
    <t xml:space="preserve">           Wastes disposal to the managed dump-sites by regions </t>
  </si>
  <si>
    <t>6.30. Видалення відходів I-III класів небезпеки у спеціально відведені місця та</t>
  </si>
  <si>
    <t xml:space="preserve">           об'єкти за регіонами </t>
  </si>
  <si>
    <t>6.31. Загальний обсяг відходів, накопичених протягом експлуатації, у місцях</t>
  </si>
  <si>
    <t xml:space="preserve">           видалення відходів за регіонами</t>
  </si>
  <si>
    <t xml:space="preserve">           Total waste volume accumulated in the managed dump-sites during the whole</t>
  </si>
  <si>
    <t xml:space="preserve">           period of exploitation by regions </t>
  </si>
  <si>
    <r>
      <t xml:space="preserve">(на кінець року; тис.т / </t>
    </r>
    <r>
      <rPr>
        <i/>
        <sz val="10"/>
        <rFont val="Calibri"/>
        <family val="2"/>
        <charset val="204"/>
        <scheme val="minor"/>
      </rPr>
      <t>at the end of the year; thsd.t</t>
    </r>
    <r>
      <rPr>
        <sz val="10"/>
        <rFont val="Calibri"/>
        <family val="2"/>
        <charset val="204"/>
        <scheme val="minor"/>
      </rPr>
      <t>)</t>
    </r>
  </si>
  <si>
    <t xml:space="preserve">           експлуатації, у місцях видалення відходів за регіонами</t>
  </si>
  <si>
    <t xml:space="preserve">           Total volume of the I-III grades of hazard wastes accumulated in the managed</t>
  </si>
  <si>
    <t xml:space="preserve">          dump-sites during the whole period of exploitation by regions</t>
  </si>
  <si>
    <t xml:space="preserve">6.33. Загальний обсяг відходів, накопичених протягом експлуатації, у місцях </t>
  </si>
  <si>
    <t xml:space="preserve">           видалення відходів у розрахунку на квадратний кілометр території</t>
  </si>
  <si>
    <t xml:space="preserve">           Per square kilometer of the total wastes volume accumulated in the managed</t>
  </si>
  <si>
    <r>
      <t xml:space="preserve">(на кінець року; т / </t>
    </r>
    <r>
      <rPr>
        <i/>
        <sz val="10"/>
        <rFont val="Calibri"/>
        <family val="2"/>
        <charset val="204"/>
        <scheme val="minor"/>
      </rPr>
      <t>at the end of the year; t</t>
    </r>
    <r>
      <rPr>
        <sz val="10"/>
        <rFont val="Calibri"/>
        <family val="2"/>
        <charset val="204"/>
        <scheme val="minor"/>
      </rPr>
      <t>)</t>
    </r>
  </si>
  <si>
    <t>6.34. Загальний обсяг відходів, накопичених протягом експлуатації, у місцях</t>
  </si>
  <si>
    <t xml:space="preserve">            видалення відходів у розрахунку на одну особу за регіонами</t>
  </si>
  <si>
    <t xml:space="preserve">            Per capita of the total wastes volume accumulated in the managed </t>
  </si>
  <si>
    <t xml:space="preserve">           dump-sites during the whole period of exploitation by regions</t>
  </si>
  <si>
    <r>
      <t xml:space="preserve"> (на кінець року; кг / </t>
    </r>
    <r>
      <rPr>
        <i/>
        <sz val="10"/>
        <rFont val="Calibri"/>
        <family val="2"/>
        <charset val="204"/>
        <scheme val="minor"/>
      </rPr>
      <t>at the end of the year; kg</t>
    </r>
    <r>
      <rPr>
        <sz val="10"/>
        <rFont val="Calibri"/>
        <family val="2"/>
        <charset val="204"/>
        <scheme val="minor"/>
      </rPr>
      <t>)</t>
    </r>
  </si>
  <si>
    <t>6.35. Основні показники утворення та поводження з відходами І класу небезпеки</t>
  </si>
  <si>
    <t xml:space="preserve">           Main indicators of generation and management of the I grade hazard wastes</t>
  </si>
  <si>
    <r>
      <t xml:space="preserve">           by regions in 2020</t>
    </r>
    <r>
      <rPr>
        <b/>
        <i/>
        <vertAlign val="superscript"/>
        <sz val="14"/>
        <color theme="1"/>
        <rFont val="Calibri"/>
        <family val="2"/>
        <charset val="204"/>
        <scheme val="minor"/>
      </rPr>
      <t>1</t>
    </r>
  </si>
  <si>
    <t>Утворено</t>
  </si>
  <si>
    <t>Утилізовано</t>
  </si>
  <si>
    <t>Спалено</t>
  </si>
  <si>
    <t>Видалено у спеціально відведені місця та об'єкти</t>
  </si>
  <si>
    <t>Generation</t>
  </si>
  <si>
    <t>Utilization</t>
  </si>
  <si>
    <t>Incineration</t>
  </si>
  <si>
    <t xml:space="preserve">Waste disposal to the managed dump-sites </t>
  </si>
  <si>
    <t>6.36. Основні показники утворення та поводження з відходами ІІ класу небезпеки</t>
  </si>
  <si>
    <t xml:space="preserve">           Main indicators of generation and management of the II gradehazard wastes</t>
  </si>
  <si>
    <r>
      <t xml:space="preserve">           за регіонами у 2020</t>
    </r>
    <r>
      <rPr>
        <b/>
        <vertAlign val="superscript"/>
        <sz val="14"/>
        <color theme="1"/>
        <rFont val="Calibri"/>
        <family val="2"/>
        <charset val="204"/>
        <scheme val="minor"/>
      </rPr>
      <t xml:space="preserve">1 </t>
    </r>
    <r>
      <rPr>
        <b/>
        <sz val="14"/>
        <color theme="1"/>
        <rFont val="Calibri"/>
        <family val="2"/>
        <charset val="204"/>
        <scheme val="minor"/>
      </rPr>
      <t>році</t>
    </r>
  </si>
  <si>
    <t xml:space="preserve">           Main indicators of generation and management of the III grade hazard wastes </t>
  </si>
  <si>
    <r>
      <t>6.38. Поводження з побутовими та подібними відходами за регіонами у 2020</t>
    </r>
    <r>
      <rPr>
        <b/>
        <vertAlign val="superscript"/>
        <sz val="14"/>
        <color theme="1"/>
        <rFont val="Calibri"/>
        <family val="2"/>
        <charset val="204"/>
        <scheme val="minor"/>
      </rPr>
      <t>1</t>
    </r>
    <r>
      <rPr>
        <b/>
        <sz val="14"/>
        <color theme="1"/>
        <rFont val="Calibri"/>
        <family val="2"/>
        <charset val="204"/>
        <scheme val="minor"/>
      </rPr>
      <t xml:space="preserve"> році</t>
    </r>
  </si>
  <si>
    <r>
      <t xml:space="preserve">           Management of household and similar wastes by regions in 2020</t>
    </r>
    <r>
      <rPr>
        <b/>
        <i/>
        <vertAlign val="superscript"/>
        <sz val="14"/>
        <color theme="1"/>
        <rFont val="Calibri"/>
        <family val="2"/>
        <charset val="204"/>
        <scheme val="minor"/>
      </rPr>
      <t>1</t>
    </r>
  </si>
  <si>
    <t>Зібрано</t>
  </si>
  <si>
    <t>Collected</t>
  </si>
  <si>
    <t>кг на одну особу</t>
  </si>
  <si>
    <t>kg per person</t>
  </si>
  <si>
    <r>
      <rPr>
        <b/>
        <sz val="11"/>
        <color theme="1"/>
        <rFont val="Calibri"/>
        <family val="2"/>
        <charset val="204"/>
        <scheme val="minor"/>
      </rPr>
      <t>Відходи</t>
    </r>
    <r>
      <rPr>
        <sz val="11"/>
        <color theme="1"/>
        <rFont val="Calibri"/>
        <family val="2"/>
        <charset val="204"/>
        <scheme val="minor"/>
      </rPr>
      <t xml:space="preserve"> – будь-які речовини, матеріали і предмети, що утворюються в процесі виробництва чи споживання, а також товари (продукція), що повністю або частково втратили свої споживчі властивості та не мають подальшого використання за місцем їх утворення чи виявлення і від яких їх власник повинен позбутися шляхом утилізації чи видалення.</t>
    </r>
  </si>
  <si>
    <r>
      <rPr>
        <b/>
        <sz val="11"/>
        <color theme="1"/>
        <rFont val="Calibri"/>
        <family val="2"/>
        <charset val="204"/>
        <scheme val="minor"/>
      </rPr>
      <t>Видалення відходів</t>
    </r>
    <r>
      <rPr>
        <sz val="11"/>
        <color theme="1"/>
        <rFont val="Calibri"/>
        <family val="2"/>
        <charset val="204"/>
        <scheme val="minor"/>
      </rPr>
      <t xml:space="preserve"> – здійснення операцій з відходами, що не призводять до їх утилізації.</t>
    </r>
  </si>
  <si>
    <r>
      <rPr>
        <b/>
        <sz val="11"/>
        <color theme="1"/>
        <rFont val="Calibri"/>
        <family val="2"/>
        <charset val="204"/>
        <scheme val="minor"/>
      </rPr>
      <t>Захоронення відходів</t>
    </r>
    <r>
      <rPr>
        <sz val="11"/>
        <color theme="1"/>
        <rFont val="Calibri"/>
        <family val="2"/>
        <charset val="204"/>
        <scheme val="minor"/>
      </rPr>
      <t xml:space="preserve">  – остаточне розміщення відходів при їх видаленні у спеціально відведених місцях чи на об'єктах таким чином, щоб довгостроковий шкідливий вплив відходів на навколишнє природне середовище та здоров'я людини не перевищував установлених нормативів. </t>
    </r>
  </si>
  <si>
    <r>
      <rPr>
        <b/>
        <sz val="11"/>
        <color theme="1"/>
        <rFont val="Calibri"/>
        <family val="2"/>
        <charset val="204"/>
        <scheme val="minor"/>
      </rPr>
      <t xml:space="preserve">Збирання відходів </t>
    </r>
    <r>
      <rPr>
        <sz val="11"/>
        <color theme="1"/>
        <rFont val="Calibri"/>
        <family val="2"/>
        <charset val="204"/>
        <scheme val="minor"/>
      </rPr>
      <t>– збір та транспортування відходів до місця їх утилізації або видалення місцевими органами влади, державними або приватними організаціями, спеціалізованими підприємствами тощо. Збирання відходів може проводитися вибірково, коли збираються окремі види відходів, або може проводитися недифференційований збір, тобто збираються усі види відходів.</t>
    </r>
  </si>
  <si>
    <r>
      <rPr>
        <b/>
        <sz val="11"/>
        <color theme="1"/>
        <rFont val="Calibri"/>
        <family val="2"/>
        <charset val="204"/>
        <scheme val="minor"/>
      </rPr>
      <t>Накопичено відходів у місцях видалення відходів</t>
    </r>
    <r>
      <rPr>
        <sz val="11"/>
        <color theme="1"/>
        <rFont val="Calibri"/>
        <family val="2"/>
        <charset val="204"/>
        <scheme val="minor"/>
      </rPr>
      <t xml:space="preserve"> – відходи, захоронені у спеціально відведених місцях чи об’єктах з початку їх експлуатації.  </t>
    </r>
  </si>
  <si>
    <r>
      <rPr>
        <b/>
        <sz val="11"/>
        <color theme="1"/>
        <rFont val="Calibri"/>
        <family val="2"/>
        <charset val="204"/>
        <scheme val="minor"/>
      </rPr>
      <t>Небезпечні відходи</t>
    </r>
    <r>
      <rPr>
        <sz val="11"/>
        <color theme="1"/>
        <rFont val="Calibri"/>
        <family val="2"/>
        <charset val="204"/>
        <scheme val="minor"/>
      </rPr>
      <t xml:space="preserve"> – відходи, що мають такі фізичні, хімічні, біологічні чи інші небезпечні властивості, які створюють або можуть створити значну небезпеку для навколишнього природного середовища і здоров’я людини та які потребують спеціальних методів та засобів поводження з ними.</t>
    </r>
  </si>
  <si>
    <t>Небезпечні відходи містять такі речовини, що мають небезпечні властивості: токсичність, вибухонебезпечність, пожежо небезпечність, високу реакційну здатність, або містять збудники інфекційних хвороб.  Небезпечні відходи класифікуються наступним чином:</t>
  </si>
  <si>
    <t>І клас – надзвичайно небезпечні;</t>
  </si>
  <si>
    <t>ІІ клас – високо небезпечні;</t>
  </si>
  <si>
    <t>ІІІ клас – помірно небезпечні;</t>
  </si>
  <si>
    <t>ІV клас – малонебезпечні.</t>
  </si>
  <si>
    <r>
      <rPr>
        <b/>
        <sz val="11"/>
        <color theme="1"/>
        <rFont val="Calibri"/>
        <family val="2"/>
        <charset val="204"/>
        <scheme val="minor"/>
      </rPr>
      <t xml:space="preserve">Оброблення (перероблення) відходів </t>
    </r>
    <r>
      <rPr>
        <sz val="11"/>
        <color theme="1"/>
        <rFont val="Calibri"/>
        <family val="2"/>
        <charset val="204"/>
        <scheme val="minor"/>
      </rPr>
      <t>– здійснення будь-яких технологічних операцій, пов’язаних зі зміною фізичних, хімічних чи біологічних властивостей відходів, з метою їх підготовки до екологічно безпечного зберігання, перевезення, утилізації чи видалення.</t>
    </r>
  </si>
  <si>
    <r>
      <rPr>
        <b/>
        <sz val="11"/>
        <color theme="1"/>
        <rFont val="Calibri"/>
        <family val="2"/>
        <charset val="204"/>
        <scheme val="minor"/>
      </rPr>
      <t>Побутові та подібні відходи</t>
    </r>
    <r>
      <rPr>
        <sz val="11"/>
        <color theme="1"/>
        <rFont val="Calibri"/>
        <family val="2"/>
        <charset val="204"/>
        <scheme val="minor"/>
      </rPr>
      <t xml:space="preserve"> – залишки речовин, матеріалів, предмети, що утворюються в процесі життя і діяльності  людини  в  житлових  та  нежитлових  будинках (змішані побутові відходи, великогабаритне сміття, відходи від очищення вулиць, кухонні відходи, побутова техніка), що не можуть у подальшому використовуватися  за  призначенням.</t>
    </r>
  </si>
  <si>
    <r>
      <rPr>
        <b/>
        <sz val="11"/>
        <color theme="1"/>
        <rFont val="Calibri"/>
        <family val="2"/>
        <charset val="204"/>
        <scheme val="minor"/>
      </rPr>
      <t>Поводження з відходами</t>
    </r>
    <r>
      <rPr>
        <sz val="11"/>
        <color theme="1"/>
        <rFont val="Calibri"/>
        <family val="2"/>
        <charset val="204"/>
        <scheme val="minor"/>
      </rPr>
      <t xml:space="preserve"> – дії, спрямовані на запобігання утворенню відходів, їх збирання, перевезення, зберігання, оброблення, утилізацію, видалення, знешкодження і захоронення, включаючи контроль за цими операціями та нагляд за місцями видалення.</t>
    </r>
  </si>
  <si>
    <r>
      <rPr>
        <b/>
        <sz val="11"/>
        <color theme="1"/>
        <rFont val="Calibri"/>
        <family val="2"/>
        <charset val="204"/>
        <scheme val="minor"/>
      </rPr>
      <t>Спалення відходів</t>
    </r>
    <r>
      <rPr>
        <sz val="11"/>
        <color theme="1"/>
        <rFont val="Calibri"/>
        <family val="2"/>
        <charset val="204"/>
        <scheme val="minor"/>
      </rPr>
      <t xml:space="preserve"> – регулюємий процес спалення твердих, рідких чи газоподібних відходів при високих температурах.</t>
    </r>
  </si>
  <si>
    <r>
      <rPr>
        <b/>
        <sz val="11"/>
        <color theme="1"/>
        <rFont val="Calibri"/>
        <family val="2"/>
        <charset val="204"/>
        <scheme val="minor"/>
      </rPr>
      <t>Спеціально відведені місця видалення відходів</t>
    </r>
    <r>
      <rPr>
        <sz val="11"/>
        <color theme="1"/>
        <rFont val="Calibri"/>
        <family val="2"/>
        <charset val="204"/>
        <scheme val="minor"/>
      </rPr>
      <t xml:space="preserve"> – ділянки спеціально призначені для накопичення, постійного зберігання відходів, на використання яких отримано дозвіл від спеціально уповноважених органів у сфері поводження з відходами.</t>
    </r>
  </si>
  <si>
    <r>
      <rPr>
        <b/>
        <sz val="11"/>
        <color theme="1"/>
        <rFont val="Calibri"/>
        <family val="2"/>
        <charset val="204"/>
        <scheme val="minor"/>
      </rPr>
      <t>Утилізація відходів</t>
    </r>
    <r>
      <rPr>
        <sz val="11"/>
        <color theme="1"/>
        <rFont val="Calibri"/>
        <family val="2"/>
        <charset val="204"/>
        <scheme val="minor"/>
      </rPr>
      <t xml:space="preserve"> – використання відходів як вторинних матеріальних чи енергетичних ресурсів.</t>
    </r>
  </si>
  <si>
    <t>7. Охорона 
    та використання 
    лісових ресурсів</t>
  </si>
  <si>
    <t xml:space="preserve"> Protection 
and use of forest resources </t>
  </si>
  <si>
    <t>7.1. Основні показники ведення лісового господарства</t>
  </si>
  <si>
    <t xml:space="preserve">        Main indicators of the forestry management  </t>
  </si>
  <si>
    <t>Вартість реалізованої лісової продукції, млн.грн</t>
  </si>
  <si>
    <r>
      <t>12366,7</t>
    </r>
    <r>
      <rPr>
        <vertAlign val="superscript"/>
        <sz val="11"/>
        <rFont val="Calibri"/>
        <family val="2"/>
        <charset val="204"/>
        <scheme val="minor"/>
      </rPr>
      <t>2</t>
    </r>
  </si>
  <si>
    <t>Площа рубок лісу, усього,  
тис.га</t>
  </si>
  <si>
    <r>
      <t>382,0</t>
    </r>
    <r>
      <rPr>
        <vertAlign val="superscript"/>
        <sz val="11"/>
        <rFont val="Calibri"/>
        <family val="2"/>
        <charset val="204"/>
        <scheme val="minor"/>
      </rPr>
      <t>2</t>
    </r>
  </si>
  <si>
    <t>Area of deforestation, total, thsd.ha</t>
  </si>
  <si>
    <t xml:space="preserve">від рубок головного користування </t>
  </si>
  <si>
    <r>
      <t>30,1</t>
    </r>
    <r>
      <rPr>
        <vertAlign val="superscript"/>
        <sz val="11"/>
        <rFont val="Calibri"/>
        <family val="2"/>
        <charset val="204"/>
        <scheme val="minor"/>
      </rPr>
      <t>2</t>
    </r>
  </si>
  <si>
    <t>from felling of the main 
use</t>
  </si>
  <si>
    <t>від рубок формування і оздоровлення лісів та інших заходів</t>
  </si>
  <si>
    <r>
      <t>351,9</t>
    </r>
    <r>
      <rPr>
        <vertAlign val="superscript"/>
        <sz val="11"/>
        <rFont val="Calibri"/>
        <family val="2"/>
        <charset val="204"/>
        <scheme val="minor"/>
      </rPr>
      <t>2</t>
    </r>
  </si>
  <si>
    <t>from felling of formation and improvement of forests and other fellings</t>
  </si>
  <si>
    <r>
      <t>Заготівля деревини, усього, тис.м</t>
    </r>
    <r>
      <rPr>
        <vertAlign val="superscript"/>
        <sz val="11"/>
        <rFont val="Calibri"/>
        <family val="2"/>
        <charset val="204"/>
        <scheme val="minor"/>
      </rPr>
      <t>3</t>
    </r>
  </si>
  <si>
    <r>
      <t>17826,2</t>
    </r>
    <r>
      <rPr>
        <vertAlign val="superscript"/>
        <sz val="11"/>
        <rFont val="Calibri"/>
        <family val="2"/>
        <charset val="204"/>
        <scheme val="minor"/>
      </rPr>
      <t>2</t>
    </r>
  </si>
  <si>
    <r>
      <t>Timber harvesting, total,                thsd.m</t>
    </r>
    <r>
      <rPr>
        <i/>
        <vertAlign val="superscript"/>
        <sz val="11"/>
        <color theme="1"/>
        <rFont val="Calibri"/>
        <family val="2"/>
        <charset val="204"/>
        <scheme val="minor"/>
      </rPr>
      <t>3</t>
    </r>
  </si>
  <si>
    <r>
      <t>7124,6</t>
    </r>
    <r>
      <rPr>
        <vertAlign val="superscript"/>
        <sz val="11"/>
        <rFont val="Calibri"/>
        <family val="2"/>
        <charset val="204"/>
        <scheme val="minor"/>
      </rPr>
      <t>2</t>
    </r>
  </si>
  <si>
    <r>
      <t>10701,6</t>
    </r>
    <r>
      <rPr>
        <vertAlign val="superscript"/>
        <sz val="11"/>
        <rFont val="Calibri"/>
        <family val="2"/>
        <charset val="204"/>
        <scheme val="minor"/>
      </rPr>
      <t>2</t>
    </r>
  </si>
  <si>
    <r>
      <t>Заготівля круглого лісу, усього, тис.м</t>
    </r>
    <r>
      <rPr>
        <vertAlign val="superscript"/>
        <sz val="11"/>
        <rFont val="Calibri"/>
        <family val="2"/>
        <charset val="204"/>
        <scheme val="minor"/>
      </rPr>
      <t>3</t>
    </r>
  </si>
  <si>
    <r>
      <t>16773,0</t>
    </r>
    <r>
      <rPr>
        <vertAlign val="superscript"/>
        <sz val="11"/>
        <rFont val="Calibri"/>
        <family val="2"/>
        <charset val="204"/>
        <scheme val="minor"/>
      </rPr>
      <t>2</t>
    </r>
  </si>
  <si>
    <r>
      <t>Harvesting of round wood, total, thsd.m</t>
    </r>
    <r>
      <rPr>
        <i/>
        <vertAlign val="superscript"/>
        <sz val="11"/>
        <color theme="1"/>
        <rFont val="Calibri"/>
        <family val="2"/>
        <charset val="204"/>
        <scheme val="minor"/>
      </rPr>
      <t>3</t>
    </r>
    <r>
      <rPr>
        <i/>
        <sz val="11"/>
        <color theme="1"/>
        <rFont val="Calibri"/>
        <family val="2"/>
        <charset val="204"/>
        <scheme val="minor"/>
      </rPr>
      <t xml:space="preserve"> </t>
    </r>
  </si>
  <si>
    <t>Площа відтворення лісів, 
тис.га</t>
  </si>
  <si>
    <t>Forest reproduction area, thsd.ha</t>
  </si>
  <si>
    <t>садіння і висівання лісу</t>
  </si>
  <si>
    <t>planting and sowing forests</t>
  </si>
  <si>
    <t>природне поновлення 
лісу</t>
  </si>
  <si>
    <t>natural regeneration of the forest</t>
  </si>
  <si>
    <t xml:space="preserve">Із загальної площі відтворення лісів,  тис.га </t>
  </si>
  <si>
    <t>Of the total area of forest reproduction, thsd.ha</t>
  </si>
  <si>
    <t>площа лісорозведення</t>
  </si>
  <si>
    <t>afforestation area</t>
  </si>
  <si>
    <t>площа лісовідновлення</t>
  </si>
  <si>
    <t>reforestation area</t>
  </si>
  <si>
    <t>Площа переведення лісових культур та лісових ділянок природного поновлення у вкриті лісовою рослинністю землі, тис.га</t>
  </si>
  <si>
    <t>Area of transfer of forest crops and forest areas of natural regeneration to lands covered with forest vegetation, thsd.ha</t>
  </si>
  <si>
    <t>у тому числі лісових культур</t>
  </si>
  <si>
    <t>including forest crops</t>
  </si>
  <si>
    <t>Кількість лісових пожеж</t>
  </si>
  <si>
    <r>
      <t>1301</t>
    </r>
    <r>
      <rPr>
        <vertAlign val="superscript"/>
        <sz val="11"/>
        <rFont val="Calibri"/>
        <family val="2"/>
        <charset val="204"/>
        <scheme val="minor"/>
      </rPr>
      <t>1</t>
    </r>
  </si>
  <si>
    <r>
      <t>1263</t>
    </r>
    <r>
      <rPr>
        <vertAlign val="superscript"/>
        <sz val="11"/>
        <rFont val="Calibri"/>
        <family val="2"/>
        <charset val="204"/>
        <scheme val="minor"/>
      </rPr>
      <t>1</t>
    </r>
  </si>
  <si>
    <r>
      <t>2608</t>
    </r>
    <r>
      <rPr>
        <vertAlign val="superscript"/>
        <sz val="11"/>
        <rFont val="Calibri"/>
        <family val="2"/>
        <charset val="204"/>
        <scheme val="minor"/>
      </rPr>
      <t>1</t>
    </r>
  </si>
  <si>
    <t>Number of forest fires</t>
  </si>
  <si>
    <t>Площа лісових земель, пройдена пожежами, тис.га</t>
  </si>
  <si>
    <r>
      <t>1,5</t>
    </r>
    <r>
      <rPr>
        <vertAlign val="superscript"/>
        <sz val="11"/>
        <rFont val="Calibri"/>
        <family val="2"/>
        <charset val="204"/>
        <scheme val="minor"/>
      </rPr>
      <t>1</t>
    </r>
  </si>
  <si>
    <r>
      <t>1,1</t>
    </r>
    <r>
      <rPr>
        <vertAlign val="superscript"/>
        <sz val="11"/>
        <rFont val="Calibri"/>
        <family val="2"/>
        <charset val="204"/>
        <scheme val="minor"/>
      </rPr>
      <t>1</t>
    </r>
  </si>
  <si>
    <r>
      <t>75,0</t>
    </r>
    <r>
      <rPr>
        <vertAlign val="superscript"/>
        <sz val="11"/>
        <rFont val="Calibri"/>
        <family val="2"/>
        <charset val="204"/>
        <scheme val="minor"/>
      </rPr>
      <t>1</t>
    </r>
  </si>
  <si>
    <t>Area of forest lands covered by fires, thsd.ha</t>
  </si>
  <si>
    <t>Збитки, заподіяні лісовими пожежами, млн.грн</t>
  </si>
  <si>
    <r>
      <t>29,5</t>
    </r>
    <r>
      <rPr>
        <vertAlign val="superscript"/>
        <sz val="11"/>
        <rFont val="Calibri"/>
        <family val="2"/>
        <charset val="204"/>
        <scheme val="minor"/>
      </rPr>
      <t>1</t>
    </r>
  </si>
  <si>
    <r>
      <t>6,8</t>
    </r>
    <r>
      <rPr>
        <vertAlign val="superscript"/>
        <sz val="11"/>
        <rFont val="Calibri"/>
        <family val="2"/>
        <charset val="204"/>
        <scheme val="minor"/>
      </rPr>
      <t>1</t>
    </r>
  </si>
  <si>
    <r>
      <t>19,1</t>
    </r>
    <r>
      <rPr>
        <vertAlign val="superscript"/>
        <sz val="11"/>
        <rFont val="Calibri"/>
        <family val="2"/>
        <charset val="204"/>
        <scheme val="minor"/>
      </rPr>
      <t>1</t>
    </r>
  </si>
  <si>
    <t>Damage caused by forest fires, mln. UAH</t>
  </si>
  <si>
    <t>Площа захисту лісів від шкідників і хвороб, тис.га</t>
  </si>
  <si>
    <t>Area of forest protection against pests and diseases, thsd.ha</t>
  </si>
  <si>
    <t>біологічним методом</t>
  </si>
  <si>
    <t>biological method</t>
  </si>
  <si>
    <t>хімічним методом</t>
  </si>
  <si>
    <t>chemical method</t>
  </si>
  <si>
    <t xml:space="preserve">7.2.  Площа рубок лісу та заходів за сиcтемами та видами рубок  </t>
  </si>
  <si>
    <t xml:space="preserve">         Forest fellings area by systems and types</t>
  </si>
  <si>
    <r>
      <t xml:space="preserve"> (га / </t>
    </r>
    <r>
      <rPr>
        <i/>
        <sz val="10"/>
        <color theme="1"/>
        <rFont val="Calibri"/>
        <family val="2"/>
        <charset val="204"/>
        <scheme val="minor"/>
      </rPr>
      <t>ha</t>
    </r>
    <r>
      <rPr>
        <sz val="10"/>
        <color theme="1"/>
        <rFont val="Calibri"/>
        <family val="2"/>
        <charset val="204"/>
        <scheme val="minor"/>
      </rPr>
      <t>)</t>
    </r>
  </si>
  <si>
    <r>
      <t>2020</t>
    </r>
    <r>
      <rPr>
        <vertAlign val="superscript"/>
        <sz val="11"/>
        <rFont val="Calibri"/>
        <family val="2"/>
        <charset val="204"/>
        <scheme val="minor"/>
      </rPr>
      <t>1</t>
    </r>
  </si>
  <si>
    <t>Площа рубок лісу, усього</t>
  </si>
  <si>
    <t>Area of deforestation, total</t>
  </si>
  <si>
    <t>рубки головного користування</t>
  </si>
  <si>
    <t>felling of the main use</t>
  </si>
  <si>
    <t>поступові, вибіркові і комбіновані</t>
  </si>
  <si>
    <t>gradual, selective and combined</t>
  </si>
  <si>
    <t>суцільні</t>
  </si>
  <si>
    <t>solid</t>
  </si>
  <si>
    <t xml:space="preserve">рубки формування і оздоровлення лісів </t>
  </si>
  <si>
    <t xml:space="preserve">рубки догляду </t>
  </si>
  <si>
    <t>logging care</t>
  </si>
  <si>
    <t>освітлення</t>
  </si>
  <si>
    <t>defecation</t>
  </si>
  <si>
    <t>прочищення</t>
  </si>
  <si>
    <t>cleaning</t>
  </si>
  <si>
    <t>проріджування</t>
  </si>
  <si>
    <t>thinning</t>
  </si>
  <si>
    <t>прохідні</t>
  </si>
  <si>
    <t>checkpoints</t>
  </si>
  <si>
    <t>санітарні</t>
  </si>
  <si>
    <t>sanitary</t>
  </si>
  <si>
    <t>лісовідновні</t>
  </si>
  <si>
    <t>reforestation</t>
  </si>
  <si>
    <t>переформування</t>
  </si>
  <si>
    <t>reformulation</t>
  </si>
  <si>
    <t>реконструктивні</t>
  </si>
  <si>
    <t>reconstructive</t>
  </si>
  <si>
    <t>ландшафтні</t>
  </si>
  <si>
    <t>landscape</t>
  </si>
  <si>
    <t>інші рубки формування і оздоровлення лісів</t>
  </si>
  <si>
    <t>other felling of forest formation and rehabilitation</t>
  </si>
  <si>
    <t>із рубок формування і оздоровлення лісів – суцільні рубки</t>
  </si>
  <si>
    <t>from fellings of formation and improvement of forests - continuous fellings</t>
  </si>
  <si>
    <t>заходи, не пов'язані з веденням лісового господарства</t>
  </si>
  <si>
    <t xml:space="preserve">7.3. Заготівля деревини за сиcтемами та видами рубок   </t>
  </si>
  <si>
    <t xml:space="preserve">         Logging by systems and types of felling</t>
  </si>
  <si>
    <r>
      <t>(тис.м</t>
    </r>
    <r>
      <rPr>
        <vertAlign val="superscript"/>
        <sz val="10"/>
        <color theme="1"/>
        <rFont val="Calibri"/>
        <family val="2"/>
        <charset val="204"/>
        <scheme val="minor"/>
      </rPr>
      <t>3</t>
    </r>
    <r>
      <rPr>
        <sz val="10"/>
        <color theme="1"/>
        <rFont val="Calibri"/>
        <family val="2"/>
        <charset val="204"/>
        <scheme val="minor"/>
      </rPr>
      <t xml:space="preserve"> / </t>
    </r>
    <r>
      <rPr>
        <i/>
        <sz val="10"/>
        <color theme="1"/>
        <rFont val="Calibri"/>
        <family val="2"/>
        <charset val="204"/>
        <scheme val="minor"/>
      </rPr>
      <t>thsd.m</t>
    </r>
    <r>
      <rPr>
        <i/>
        <vertAlign val="superscript"/>
        <sz val="10"/>
        <color theme="1"/>
        <rFont val="Calibri"/>
        <family val="2"/>
        <charset val="204"/>
        <scheme val="minor"/>
      </rPr>
      <t>3</t>
    </r>
    <r>
      <rPr>
        <sz val="10"/>
        <color theme="1"/>
        <rFont val="Calibri"/>
        <family val="2"/>
        <charset val="204"/>
        <scheme val="minor"/>
      </rPr>
      <t>)</t>
    </r>
  </si>
  <si>
    <t>Кількість заготовленої деревини, усього</t>
  </si>
  <si>
    <t>The amount of harvested wood, total</t>
  </si>
  <si>
    <t>felling of forest formation 
and rehabilitation</t>
  </si>
  <si>
    <t xml:space="preserve">7.4. Заготівля деревини за видами лісової продукції </t>
  </si>
  <si>
    <t xml:space="preserve">        Logging by type of forestry products</t>
  </si>
  <si>
    <r>
      <t>(тис.м</t>
    </r>
    <r>
      <rPr>
        <vertAlign val="superscript"/>
        <sz val="10"/>
        <color theme="1"/>
        <rFont val="Calibri"/>
        <family val="2"/>
        <charset val="204"/>
        <scheme val="minor"/>
      </rPr>
      <t>3</t>
    </r>
    <r>
      <rPr>
        <sz val="10"/>
        <color theme="1"/>
        <rFont val="Calibri"/>
        <family val="2"/>
        <charset val="204"/>
        <scheme val="minor"/>
      </rPr>
      <t xml:space="preserve"> /</t>
    </r>
    <r>
      <rPr>
        <i/>
        <sz val="10"/>
        <color theme="1"/>
        <rFont val="Calibri"/>
        <family val="2"/>
        <charset val="204"/>
        <scheme val="minor"/>
      </rPr>
      <t xml:space="preserve">  thsd.m</t>
    </r>
    <r>
      <rPr>
        <i/>
        <vertAlign val="superscript"/>
        <sz val="10"/>
        <color theme="1"/>
        <rFont val="Calibri"/>
        <family val="2"/>
        <charset val="204"/>
        <scheme val="minor"/>
      </rPr>
      <t>3</t>
    </r>
    <r>
      <rPr>
        <sz val="10"/>
        <color theme="1"/>
        <rFont val="Calibri"/>
        <family val="2"/>
        <charset val="204"/>
        <scheme val="minor"/>
      </rPr>
      <t>)</t>
    </r>
  </si>
  <si>
    <r>
      <t>2020</t>
    </r>
    <r>
      <rPr>
        <vertAlign val="superscript"/>
        <sz val="11"/>
        <rFont val="Calibri"/>
        <family val="2"/>
        <charset val="204"/>
        <scheme val="minor"/>
      </rPr>
      <t xml:space="preserve"> 1</t>
    </r>
  </si>
  <si>
    <t>Усі види круглого лісу, 
усього</t>
  </si>
  <si>
    <t>All kinds of round wood, everything</t>
  </si>
  <si>
    <t xml:space="preserve">Діловий круглий ліс </t>
  </si>
  <si>
    <t>Business round forest</t>
  </si>
  <si>
    <t>хвойних порід</t>
  </si>
  <si>
    <t>conifers</t>
  </si>
  <si>
    <t>листяних порід</t>
  </si>
  <si>
    <t>deciduous species</t>
  </si>
  <si>
    <t xml:space="preserve">Паливна деревина </t>
  </si>
  <si>
    <t>Fuel wood</t>
  </si>
  <si>
    <t>Неліквідна деревина</t>
  </si>
  <si>
    <t>Іlliquid wood</t>
  </si>
  <si>
    <r>
      <t>7.5. Заготівля та реалізація лісової продукції в межах України за видами у 2020 році</t>
    </r>
    <r>
      <rPr>
        <b/>
        <vertAlign val="superscript"/>
        <sz val="14"/>
        <color theme="1"/>
        <rFont val="Calibri"/>
        <family val="2"/>
        <charset val="204"/>
        <scheme val="minor"/>
      </rPr>
      <t>1</t>
    </r>
    <r>
      <rPr>
        <b/>
        <sz val="14"/>
        <color theme="1"/>
        <rFont val="Calibri"/>
        <family val="2"/>
        <charset val="204"/>
        <scheme val="minor"/>
      </rPr>
      <t xml:space="preserve">   </t>
    </r>
  </si>
  <si>
    <r>
      <t xml:space="preserve">        Logging and sale of forestry products within Ukraine by type in 2020</t>
    </r>
    <r>
      <rPr>
        <b/>
        <i/>
        <vertAlign val="superscript"/>
        <sz val="14"/>
        <color theme="1"/>
        <rFont val="Calibri"/>
        <family val="2"/>
        <charset val="204"/>
        <scheme val="minor"/>
      </rPr>
      <t>1</t>
    </r>
  </si>
  <si>
    <r>
      <t>Кількість
 реалізованої 
лісової продукції, тис.м</t>
    </r>
    <r>
      <rPr>
        <vertAlign val="superscript"/>
        <sz val="11"/>
        <rFont val="Calibri"/>
        <family val="2"/>
        <charset val="204"/>
        <scheme val="minor"/>
      </rPr>
      <t>3</t>
    </r>
  </si>
  <si>
    <t>Вартість 
реалізованої 
лісової продукції, 
млн.грн</t>
  </si>
  <si>
    <r>
      <t>Середня ціна реалізації одиниці лісової продукції, 
грн за м</t>
    </r>
    <r>
      <rPr>
        <vertAlign val="superscript"/>
        <sz val="11"/>
        <rFont val="Calibri"/>
        <family val="2"/>
        <charset val="204"/>
        <scheme val="minor"/>
      </rPr>
      <t>3</t>
    </r>
  </si>
  <si>
    <r>
      <t>Number
  implemented
forest products, thsd.m</t>
    </r>
    <r>
      <rPr>
        <i/>
        <vertAlign val="superscript"/>
        <sz val="11"/>
        <color theme="1"/>
        <rFont val="Calibri"/>
        <family val="2"/>
        <charset val="204"/>
        <scheme val="minor"/>
      </rPr>
      <t>3</t>
    </r>
  </si>
  <si>
    <t xml:space="preserve">Cost
implemented
forest products,
mln.UAH </t>
  </si>
  <si>
    <r>
      <t>The average selling price per unit of forest products,
UAH per m</t>
    </r>
    <r>
      <rPr>
        <i/>
        <vertAlign val="superscript"/>
        <sz val="11"/>
        <color theme="1"/>
        <rFont val="Calibri"/>
        <family val="2"/>
        <charset val="204"/>
        <scheme val="minor"/>
      </rPr>
      <t>3</t>
    </r>
  </si>
  <si>
    <t>Усі види круглого лісу</t>
  </si>
  <si>
    <t>All types of round wood</t>
  </si>
  <si>
    <t>Діловий круглий ліс</t>
  </si>
  <si>
    <t xml:space="preserve">листяних порід </t>
  </si>
  <si>
    <r>
      <t>7.6. Площа рубок за видами рубок лісу за регіонами у 2020 році</t>
    </r>
    <r>
      <rPr>
        <b/>
        <vertAlign val="superscript"/>
        <sz val="14"/>
        <color theme="1"/>
        <rFont val="Calibri"/>
        <family val="2"/>
        <charset val="204"/>
        <scheme val="minor"/>
      </rPr>
      <t xml:space="preserve"> 1   </t>
    </r>
  </si>
  <si>
    <r>
      <t xml:space="preserve">         </t>
    </r>
    <r>
      <rPr>
        <b/>
        <i/>
        <sz val="14"/>
        <color theme="1"/>
        <rFont val="Calibri"/>
        <family val="2"/>
        <charset val="204"/>
        <scheme val="minor"/>
      </rPr>
      <t xml:space="preserve">Forest fellings area by systems and types by regions in 2020 </t>
    </r>
    <r>
      <rPr>
        <b/>
        <i/>
        <vertAlign val="superscript"/>
        <sz val="14"/>
        <color theme="1"/>
        <rFont val="Calibri"/>
        <family val="2"/>
        <charset val="204"/>
        <scheme val="minor"/>
      </rPr>
      <t>1</t>
    </r>
  </si>
  <si>
    <r>
      <t xml:space="preserve"> (га /</t>
    </r>
    <r>
      <rPr>
        <i/>
        <sz val="10"/>
        <color theme="1"/>
        <rFont val="Calibri"/>
        <family val="2"/>
        <charset val="204"/>
        <scheme val="minor"/>
      </rPr>
      <t xml:space="preserve"> ha</t>
    </r>
    <r>
      <rPr>
        <sz val="10"/>
        <color theme="1"/>
        <rFont val="Calibri"/>
        <family val="2"/>
        <charset val="204"/>
        <scheme val="minor"/>
      </rPr>
      <t>)</t>
    </r>
  </si>
  <si>
    <t>Площа рубок лісу, 
усього</t>
  </si>
  <si>
    <t>рубки 
головного користування</t>
  </si>
  <si>
    <t>Area of deforestation,
total</t>
  </si>
  <si>
    <t>cabin
main use</t>
  </si>
  <si>
    <t>з них рубки догляду</t>
  </si>
  <si>
    <t>measures are not related to forestry</t>
  </si>
  <si>
    <t>of which care felling</t>
  </si>
  <si>
    <r>
      <t>7.7. Площа рубок лісу за породним складом деревостанів за регіонами у 2020 році</t>
    </r>
    <r>
      <rPr>
        <b/>
        <vertAlign val="superscript"/>
        <sz val="14"/>
        <rFont val="Calibri"/>
        <family val="2"/>
        <charset val="204"/>
        <scheme val="minor"/>
      </rPr>
      <t xml:space="preserve"> 1 </t>
    </r>
    <r>
      <rPr>
        <b/>
        <sz val="14"/>
        <rFont val="Calibri"/>
        <family val="2"/>
        <charset val="204"/>
        <scheme val="minor"/>
      </rPr>
      <t xml:space="preserve">  </t>
    </r>
  </si>
  <si>
    <r>
      <t xml:space="preserve">        Forest fellings area by plantation species by regions in 2020 </t>
    </r>
    <r>
      <rPr>
        <b/>
        <i/>
        <vertAlign val="superscript"/>
        <sz val="14"/>
        <rFont val="Calibri"/>
        <family val="2"/>
        <charset val="204"/>
        <scheme val="minor"/>
      </rPr>
      <t>1</t>
    </r>
  </si>
  <si>
    <t>Площа
рубок лісу,
 усього</t>
  </si>
  <si>
    <t>У тому числі за породним складом деревостанів</t>
  </si>
  <si>
    <t>Including the species composition of stands</t>
  </si>
  <si>
    <t>Square
deforestation,
  total</t>
  </si>
  <si>
    <t>хвойні</t>
  </si>
  <si>
    <t>м'яколистяні</t>
  </si>
  <si>
    <t>інші деревні породи</t>
  </si>
  <si>
    <t xml:space="preserve"> conifers</t>
  </si>
  <si>
    <t>hardwoods</t>
  </si>
  <si>
    <t>deciduous</t>
  </si>
  <si>
    <t>other tree species</t>
  </si>
  <si>
    <r>
      <t xml:space="preserve">7.8. Заготівля деревини за видами лісової продукції за регіонами у 2020 році </t>
    </r>
    <r>
      <rPr>
        <b/>
        <vertAlign val="superscript"/>
        <sz val="14"/>
        <rFont val="Calibri"/>
        <family val="2"/>
        <charset val="204"/>
        <scheme val="minor"/>
      </rPr>
      <t>1</t>
    </r>
  </si>
  <si>
    <r>
      <t xml:space="preserve">         Logging by type of forestry products by regions in 2020 </t>
    </r>
    <r>
      <rPr>
        <b/>
        <i/>
        <vertAlign val="superscript"/>
        <sz val="14"/>
        <rFont val="Calibri"/>
        <family val="2"/>
        <charset val="204"/>
        <scheme val="minor"/>
      </rPr>
      <t>1</t>
    </r>
  </si>
  <si>
    <t>ділового круглого лісу</t>
  </si>
  <si>
    <t>паливної деревини</t>
  </si>
  <si>
    <t>business round forest</t>
  </si>
  <si>
    <t>fuel wood</t>
  </si>
  <si>
    <r>
      <t>7.9. Заготівля деревини за породним складом деревостанів за регіонами у 2020 році</t>
    </r>
    <r>
      <rPr>
        <b/>
        <vertAlign val="superscript"/>
        <sz val="14"/>
        <rFont val="Calibri"/>
        <family val="2"/>
        <charset val="204"/>
        <scheme val="minor"/>
      </rPr>
      <t xml:space="preserve">1  </t>
    </r>
    <r>
      <rPr>
        <b/>
        <sz val="14"/>
        <rFont val="Calibri"/>
        <family val="2"/>
        <charset val="204"/>
        <scheme val="minor"/>
      </rPr>
      <t xml:space="preserve">    </t>
    </r>
  </si>
  <si>
    <r>
      <t xml:space="preserve">         Logging by plantation species by regions in 2020</t>
    </r>
    <r>
      <rPr>
        <b/>
        <i/>
        <vertAlign val="superscript"/>
        <sz val="14"/>
        <rFont val="Calibri"/>
        <family val="2"/>
        <charset val="204"/>
        <scheme val="minor"/>
      </rPr>
      <t>1</t>
    </r>
  </si>
  <si>
    <r>
      <t xml:space="preserve">(м³ / </t>
    </r>
    <r>
      <rPr>
        <i/>
        <sz val="10"/>
        <color theme="1"/>
        <rFont val="Calibri"/>
        <family val="2"/>
        <charset val="204"/>
        <scheme val="minor"/>
      </rPr>
      <t>m</t>
    </r>
    <r>
      <rPr>
        <i/>
        <vertAlign val="superscript"/>
        <sz val="10"/>
        <color theme="1"/>
        <rFont val="Calibri"/>
        <family val="2"/>
        <charset val="204"/>
        <scheme val="minor"/>
      </rPr>
      <t>3</t>
    </r>
    <r>
      <rPr>
        <sz val="10"/>
        <color theme="1"/>
        <rFont val="Calibri"/>
        <family val="2"/>
        <charset val="204"/>
        <scheme val="minor"/>
      </rPr>
      <t>)</t>
    </r>
  </si>
  <si>
    <t>Заготівля деревини за породним складом деревостанів</t>
  </si>
  <si>
    <t>Timber harvesting by species composition of stands</t>
  </si>
  <si>
    <t>сосна</t>
  </si>
  <si>
    <t>ялина</t>
  </si>
  <si>
    <t>інші хвойні</t>
  </si>
  <si>
    <t>дуб</t>
  </si>
  <si>
    <t>бук</t>
  </si>
  <si>
    <t>інші твердолистяні</t>
  </si>
  <si>
    <t>береза</t>
  </si>
  <si>
    <t>осика</t>
  </si>
  <si>
    <t>вільха</t>
  </si>
  <si>
    <t>інші м'яколистяні</t>
  </si>
  <si>
    <t>pine</t>
  </si>
  <si>
    <t>spruce</t>
  </si>
  <si>
    <t>other conifers</t>
  </si>
  <si>
    <t>oak</t>
  </si>
  <si>
    <t>beech</t>
  </si>
  <si>
    <t>other hardwoods</t>
  </si>
  <si>
    <t>birch</t>
  </si>
  <si>
    <t>aspen</t>
  </si>
  <si>
    <t>alder</t>
  </si>
  <si>
    <t>other deciduous</t>
  </si>
  <si>
    <r>
      <t xml:space="preserve">7.10 Реалізація лісової продукції в межах України за регіонами у 2020 році </t>
    </r>
    <r>
      <rPr>
        <b/>
        <vertAlign val="superscript"/>
        <sz val="14"/>
        <rFont val="Calibri"/>
        <family val="2"/>
        <charset val="204"/>
        <scheme val="minor"/>
      </rPr>
      <t>1</t>
    </r>
  </si>
  <si>
    <r>
      <t xml:space="preserve">          Sales of forest products within Ukraine by region in 2020 </t>
    </r>
    <r>
      <rPr>
        <b/>
        <i/>
        <vertAlign val="superscript"/>
        <sz val="14"/>
        <rFont val="Calibri"/>
        <family val="2"/>
        <charset val="204"/>
        <scheme val="minor"/>
      </rPr>
      <t>1</t>
    </r>
  </si>
  <si>
    <t>7.11. Реалізація ділового круглого лісу за видами лісової продукції за регіонами</t>
  </si>
  <si>
    <r>
      <t xml:space="preserve">           у 2020 році</t>
    </r>
    <r>
      <rPr>
        <b/>
        <vertAlign val="superscript"/>
        <sz val="14"/>
        <color theme="1"/>
        <rFont val="Calibri"/>
        <family val="2"/>
        <charset val="204"/>
        <scheme val="minor"/>
      </rPr>
      <t>1</t>
    </r>
  </si>
  <si>
    <r>
      <t xml:space="preserve">          Sale of industrial roundwood by types of forestry products by regions in 2020</t>
    </r>
    <r>
      <rPr>
        <b/>
        <i/>
        <vertAlign val="superscript"/>
        <sz val="14"/>
        <color theme="1"/>
        <rFont val="Calibri"/>
        <family val="2"/>
        <charset val="204"/>
        <scheme val="minor"/>
      </rPr>
      <t>1</t>
    </r>
  </si>
  <si>
    <t>Кількість реалізованого ділового круглого лісу, усього</t>
  </si>
  <si>
    <t>Хвойні</t>
  </si>
  <si>
    <t>Листяні</t>
  </si>
  <si>
    <t>Number of sold business roundwood, total</t>
  </si>
  <si>
    <t xml:space="preserve"> Сonifers</t>
  </si>
  <si>
    <t>Deciduous</t>
  </si>
  <si>
    <t>7.12. Площа захисту лісів від шкідників і хвороб за регіонами</t>
  </si>
  <si>
    <t xml:space="preserve">           Area of forest protection from pests and diseases by regions </t>
  </si>
  <si>
    <t>Біологічним методом</t>
  </si>
  <si>
    <t>Хімічним методом</t>
  </si>
  <si>
    <t>Biological method</t>
  </si>
  <si>
    <t>Chemical method</t>
  </si>
  <si>
    <t xml:space="preserve">7.13. Площа осередків шкідників і хвороб лісу </t>
  </si>
  <si>
    <t xml:space="preserve">           Area of the pests and forest diseases </t>
  </si>
  <si>
    <r>
      <t xml:space="preserve">(га / </t>
    </r>
    <r>
      <rPr>
        <i/>
        <sz val="10"/>
        <color theme="1"/>
        <rFont val="Calibri"/>
        <family val="2"/>
        <charset val="204"/>
        <scheme val="minor"/>
      </rPr>
      <t>ha</t>
    </r>
    <r>
      <rPr>
        <sz val="10"/>
        <color theme="1"/>
        <rFont val="Calibri"/>
        <family val="2"/>
        <charset val="204"/>
        <scheme val="minor"/>
      </rPr>
      <t>)</t>
    </r>
  </si>
  <si>
    <t>Усього виникло нових осередків  шкідників і хвороб лісу</t>
  </si>
  <si>
    <t>In total, there were new foci of pests and forest diseases</t>
  </si>
  <si>
    <t>шкідників лісу</t>
  </si>
  <si>
    <t>133199</t>
  </si>
  <si>
    <t>138173</t>
  </si>
  <si>
    <t>forest pests</t>
  </si>
  <si>
    <t>хвороб лісу</t>
  </si>
  <si>
    <t>96089</t>
  </si>
  <si>
    <t>forest diseases</t>
  </si>
  <si>
    <t>Усього ліквідовано 
осередків шкідників та 
хвороб лісу заходами боротьби та під впливом природних факторів</t>
  </si>
  <si>
    <t>183583</t>
  </si>
  <si>
    <t>Total pests and diseases of the forest were eliminated by control measures and under the influence of natural factors</t>
  </si>
  <si>
    <t>115822</t>
  </si>
  <si>
    <t>67761</t>
  </si>
  <si>
    <t>7.14. Площа загибелі лісових насаджень за причинами</t>
  </si>
  <si>
    <t xml:space="preserve">           Area of forest plantations death by causes </t>
  </si>
  <si>
    <t>Загинуло лісових насаджень, усього</t>
  </si>
  <si>
    <t>від пошкоджень шкідливими комахами</t>
  </si>
  <si>
    <t>from damage by harmful insects</t>
  </si>
  <si>
    <t>від хвороб лісу</t>
  </si>
  <si>
    <t>from forest diseases</t>
  </si>
  <si>
    <t>від впливу несприятливих погодних умов</t>
  </si>
  <si>
    <t>from the effects of adverse weather conditions</t>
  </si>
  <si>
    <t>від лісових пожеж</t>
  </si>
  <si>
    <t>from forest fires</t>
  </si>
  <si>
    <t>з інших причин</t>
  </si>
  <si>
    <t>for other reasons</t>
  </si>
  <si>
    <t>від пошкоджень дикими тваринами</t>
  </si>
  <si>
    <t>from damage by wild animals</t>
  </si>
  <si>
    <t>from anthropogenic factors</t>
  </si>
  <si>
    <t>від надмірної вологості</t>
  </si>
  <si>
    <t>from excessive humidity</t>
  </si>
  <si>
    <t>7.15. Площа загибелі лісових насаджень за регіонами</t>
  </si>
  <si>
    <t xml:space="preserve">           Area of forest plantations death by regions </t>
  </si>
  <si>
    <t>12398</t>
  </si>
  <si>
    <t>12</t>
  </si>
  <si>
    <t>3181</t>
  </si>
  <si>
    <t>22</t>
  </si>
  <si>
    <t>70</t>
  </si>
  <si>
    <t>1419</t>
  </si>
  <si>
    <t>1326</t>
  </si>
  <si>
    <t>16</t>
  </si>
  <si>
    <t>417</t>
  </si>
  <si>
    <t>1383</t>
  </si>
  <si>
    <t>60</t>
  </si>
  <si>
    <t>374</t>
  </si>
  <si>
    <t>441</t>
  </si>
  <si>
    <t>58</t>
  </si>
  <si>
    <t>233</t>
  </si>
  <si>
    <t>2306</t>
  </si>
  <si>
    <t>7</t>
  </si>
  <si>
    <t>362</t>
  </si>
  <si>
    <t>50</t>
  </si>
  <si>
    <t>170</t>
  </si>
  <si>
    <t>207</t>
  </si>
  <si>
    <t>26</t>
  </si>
  <si>
    <t>245</t>
  </si>
  <si>
    <t>13</t>
  </si>
  <si>
    <t>7.16. Площа відтворення лісів за регіонами</t>
  </si>
  <si>
    <t xml:space="preserve">           Forestation area by regions </t>
  </si>
  <si>
    <t>48837</t>
  </si>
  <si>
    <t>1626</t>
  </si>
  <si>
    <t>7112</t>
  </si>
  <si>
    <t>327</t>
  </si>
  <si>
    <t>295</t>
  </si>
  <si>
    <t>8174</t>
  </si>
  <si>
    <t>2456</t>
  </si>
  <si>
    <t>523</t>
  </si>
  <si>
    <t>2334</t>
  </si>
  <si>
    <t>3706</t>
  </si>
  <si>
    <t>561</t>
  </si>
  <si>
    <t>1445</t>
  </si>
  <si>
    <t>2533</t>
  </si>
  <si>
    <t>254</t>
  </si>
  <si>
    <t>57</t>
  </si>
  <si>
    <t>1199</t>
  </si>
  <si>
    <t>5129</t>
  </si>
  <si>
    <t>1691</t>
  </si>
  <si>
    <t>708</t>
  </si>
  <si>
    <t>548</t>
  </si>
  <si>
    <t>135</t>
  </si>
  <si>
    <t>1615</t>
  </si>
  <si>
    <t>1402</t>
  </si>
  <si>
    <t>1457</t>
  </si>
  <si>
    <t>3398</t>
  </si>
  <si>
    <t>152</t>
  </si>
  <si>
    <t>7.17. Площа відтворення лісів шляхом садіння і висівання лісу за регіонами</t>
  </si>
  <si>
    <t xml:space="preserve">           Forestation area due to forest planting and sowing by regions </t>
  </si>
  <si>
    <t>7.18. Площа відтворення лісів шляхом природного поновлення за регіонами</t>
  </si>
  <si>
    <t xml:space="preserve">           Forestation area due to natural renewal of the forests by regions </t>
  </si>
  <si>
    <t>7.19. Площа лісорозведення за регіонами</t>
  </si>
  <si>
    <t xml:space="preserve">           Afforestation area by regions </t>
  </si>
  <si>
    <t xml:space="preserve">7.20. Площа лісовідновлення за регіонами </t>
  </si>
  <si>
    <t xml:space="preserve">           Reforestation area by regions </t>
  </si>
  <si>
    <t xml:space="preserve">7.21. Площа лісорозведення за породним складом деревостанів у 2020 році  </t>
  </si>
  <si>
    <t xml:space="preserve">           Afforestation area by plantation species in 2020</t>
  </si>
  <si>
    <t>У тому числі за категоріями земель до лісорозведення</t>
  </si>
  <si>
    <t>Including by categories of land for afforestation</t>
  </si>
  <si>
    <t>забудовані</t>
  </si>
  <si>
    <t>сільськогосподарські</t>
  </si>
  <si>
    <t>заболочені</t>
  </si>
  <si>
    <t>built up</t>
  </si>
  <si>
    <t>agricultural</t>
  </si>
  <si>
    <t>swampy</t>
  </si>
  <si>
    <t>other tree 
species</t>
  </si>
  <si>
    <t>чагарники</t>
  </si>
  <si>
    <t>shrubs</t>
  </si>
  <si>
    <t xml:space="preserve">7.22. Площа знелісення за породним складом деревостанів у 2020 році </t>
  </si>
  <si>
    <t xml:space="preserve">           Deforestation area by plantation species in 2020</t>
  </si>
  <si>
    <t>Площа знелісення, усього</t>
  </si>
  <si>
    <t xml:space="preserve">У тому числі за категоріями земель після знелісення </t>
  </si>
  <si>
    <t>Including by categories of land after deforestation</t>
  </si>
  <si>
    <t xml:space="preserve">7.23. Площа переведення лісових ділянок природного поновлення у вкриті лісовою </t>
  </si>
  <si>
    <t xml:space="preserve">          рослинністю землі за регіонами</t>
  </si>
  <si>
    <t xml:space="preserve">          Area of transplantation of the naturally renewed forest into the forested </t>
  </si>
  <si>
    <t xml:space="preserve">          land areas by regions </t>
  </si>
  <si>
    <t>17334</t>
  </si>
  <si>
    <t>7.24. Площа переведення лісових культур у вкриті лісовою рослинністю землі</t>
  </si>
  <si>
    <t xml:space="preserve">            за регіонами</t>
  </si>
  <si>
    <t xml:space="preserve">           Area of transplantation of the forest crops into the forested land areas by regions</t>
  </si>
  <si>
    <t>41115</t>
  </si>
  <si>
    <t>41439</t>
  </si>
  <si>
    <t xml:space="preserve">7.25. Заготівля другорядної лісової продукції </t>
  </si>
  <si>
    <t xml:space="preserve">           Logging of the secondary forest products </t>
  </si>
  <si>
    <r>
      <rPr>
        <sz val="10"/>
        <rFont val="Calibri"/>
        <family val="2"/>
        <charset val="204"/>
        <scheme val="minor"/>
      </rPr>
      <t xml:space="preserve">(т  / </t>
    </r>
    <r>
      <rPr>
        <i/>
        <sz val="10"/>
        <rFont val="Calibri"/>
        <family val="2"/>
        <charset val="204"/>
        <scheme val="minor"/>
      </rPr>
      <t>t</t>
    </r>
    <r>
      <rPr>
        <sz val="10"/>
        <rFont val="Calibri"/>
        <family val="2"/>
        <charset val="204"/>
        <scheme val="minor"/>
      </rPr>
      <t>)</t>
    </r>
  </si>
  <si>
    <t>Кора</t>
  </si>
  <si>
    <t>Bark</t>
  </si>
  <si>
    <t>Дикорослі плоди</t>
  </si>
  <si>
    <t>Wild fruits</t>
  </si>
  <si>
    <t>Гриби</t>
  </si>
  <si>
    <t>Mushrooms</t>
  </si>
  <si>
    <t>Ягоди</t>
  </si>
  <si>
    <t>Berries</t>
  </si>
  <si>
    <t>Лікарські рослини</t>
  </si>
  <si>
    <t>Medicinal plants</t>
  </si>
  <si>
    <t>Деревні соки</t>
  </si>
  <si>
    <t>Tree sap</t>
  </si>
  <si>
    <t>Сіно</t>
  </si>
  <si>
    <t>Hay</t>
  </si>
  <si>
    <t>Горіхи</t>
  </si>
  <si>
    <t>Nuts</t>
  </si>
  <si>
    <t>Деревна зелень</t>
  </si>
  <si>
    <t>Tree greens</t>
  </si>
  <si>
    <t>Очерет</t>
  </si>
  <si>
    <t>Cane</t>
  </si>
  <si>
    <t>Деревне вугілля</t>
  </si>
  <si>
    <t>Charcoal</t>
  </si>
  <si>
    <t>7.26. Заготівля дерев різдвяних</t>
  </si>
  <si>
    <t xml:space="preserve">           Logging of the christmas trees</t>
  </si>
  <si>
    <r>
      <t>Відтворення лісу</t>
    </r>
    <r>
      <rPr>
        <sz val="11"/>
        <rFont val="Calibri"/>
        <family val="2"/>
        <charset val="204"/>
        <scheme val="minor"/>
      </rPr>
      <t xml:space="preserve"> – роботи щодо відновлення лісів на лісових ділянках, що були вкриті лісовою рослинністю (зруби, згарища тощо) та лісорозведення на землях лісогосподарського призначення, не вкритих лісовою рослинністю.</t>
    </r>
  </si>
  <si>
    <r>
      <t>Вкриті лісовою рослинністю землі</t>
    </r>
    <r>
      <rPr>
        <sz val="11"/>
        <rFont val="Calibri"/>
        <family val="2"/>
        <charset val="204"/>
        <scheme val="minor"/>
      </rPr>
      <t xml:space="preserve">  – лісові землі, на яких зростають зімкнуті  деревостани.</t>
    </r>
  </si>
  <si>
    <r>
      <t xml:space="preserve">Заготівля деревини </t>
    </r>
    <r>
      <rPr>
        <sz val="11"/>
        <rFont val="Calibri"/>
        <family val="2"/>
        <charset val="204"/>
        <scheme val="minor"/>
      </rPr>
      <t>– вирубування стиглих лісових насаджень на спеціально виділеній ділянці лісу з метою отримання деревини, вирубування окремих насаджень із метою вирощування та охорони лісу, отримання деревини під час очищення лісу від захаращеності.</t>
    </r>
  </si>
  <si>
    <r>
      <t xml:space="preserve">Заготівля ділового круглого лісу (лісоматеріали круглі)  </t>
    </r>
    <r>
      <rPr>
        <sz val="11"/>
        <rFont val="Calibri"/>
        <family val="2"/>
        <charset val="204"/>
        <scheme val="minor"/>
      </rPr>
      <t>– усі сортименти круглого лісу,  за винятком паливної деревини.</t>
    </r>
  </si>
  <si>
    <r>
      <t xml:space="preserve">Заготівля круглого лісу (ліквідна деревина) </t>
    </r>
    <r>
      <rPr>
        <sz val="11"/>
        <rFont val="Calibri"/>
        <family val="2"/>
        <charset val="204"/>
        <scheme val="minor"/>
      </rPr>
      <t>–</t>
    </r>
    <r>
      <rPr>
        <b/>
        <sz val="11"/>
        <rFont val="Calibri"/>
        <family val="2"/>
        <charset val="204"/>
        <scheme val="minor"/>
      </rPr>
      <t xml:space="preserve"> </t>
    </r>
    <r>
      <rPr>
        <sz val="11"/>
        <rFont val="Calibri"/>
        <family val="2"/>
        <charset val="204"/>
        <scheme val="minor"/>
      </rPr>
      <t xml:space="preserve">загальний обсяг поваленої чи  заготовленої  іншим  чином  і вивезеної деревини, яка може бути використана з господарською метою. </t>
    </r>
  </si>
  <si>
    <r>
      <t xml:space="preserve">Знелісення </t>
    </r>
    <r>
      <rPr>
        <sz val="11"/>
        <rFont val="Calibri"/>
        <family val="2"/>
        <charset val="204"/>
        <scheme val="minor"/>
      </rPr>
      <t>–</t>
    </r>
    <r>
      <rPr>
        <b/>
        <sz val="11"/>
        <rFont val="Calibri"/>
        <family val="2"/>
        <charset val="204"/>
        <scheme val="minor"/>
      </rPr>
      <t xml:space="preserve"> </t>
    </r>
    <r>
      <rPr>
        <sz val="11"/>
        <rFont val="Calibri"/>
        <family val="2"/>
        <charset val="204"/>
        <scheme val="minor"/>
      </rPr>
      <t>перетворення лісів у безлісні ділянки, зі зміною цільового призначення, повне знищення лісової рослинності та переведення земель в іншу категорію.</t>
    </r>
  </si>
  <si>
    <r>
      <t>Лісові землі</t>
    </r>
    <r>
      <rPr>
        <sz val="11"/>
        <rFont val="Calibri"/>
        <family val="2"/>
        <charset val="204"/>
        <scheme val="minor"/>
      </rPr>
      <t xml:space="preserve"> – землі, вкриті лісовою рослинністю та не вкриті нею, але призначені для лісовідновлення (вирубки, згарища, галявини, пустирі).</t>
    </r>
  </si>
  <si>
    <r>
      <t>Лісові пожежі</t>
    </r>
    <r>
      <rPr>
        <sz val="11"/>
        <rFont val="Calibri"/>
        <family val="2"/>
        <charset val="204"/>
        <scheme val="minor"/>
      </rPr>
      <t xml:space="preserve"> – неконтрольоване виникнення та розповсюдження вогню по території лісового фонду. </t>
    </r>
  </si>
  <si>
    <r>
      <t xml:space="preserve">Лісовідновлення </t>
    </r>
    <r>
      <rPr>
        <sz val="11"/>
        <rFont val="Calibri"/>
        <family val="2"/>
        <charset val="204"/>
        <scheme val="minor"/>
      </rPr>
      <t>–</t>
    </r>
    <r>
      <rPr>
        <b/>
        <sz val="11"/>
        <rFont val="Calibri"/>
        <family val="2"/>
        <charset val="204"/>
        <scheme val="minor"/>
      </rPr>
      <t xml:space="preserve"> </t>
    </r>
    <r>
      <rPr>
        <sz val="11"/>
        <rFont val="Calibri"/>
        <family val="2"/>
        <charset val="204"/>
        <scheme val="minor"/>
      </rPr>
      <t>вирощування штучно створених лісів на вирубках та згарищах.</t>
    </r>
  </si>
  <si>
    <r>
      <t xml:space="preserve">Лісорозведення </t>
    </r>
    <r>
      <rPr>
        <sz val="11"/>
        <rFont val="Calibri"/>
        <family val="2"/>
        <charset val="204"/>
        <scheme val="minor"/>
      </rPr>
      <t>–</t>
    </r>
    <r>
      <rPr>
        <b/>
        <sz val="11"/>
        <rFont val="Calibri"/>
        <family val="2"/>
        <charset val="204"/>
        <scheme val="minor"/>
      </rPr>
      <t xml:space="preserve"> </t>
    </r>
    <r>
      <rPr>
        <sz val="11"/>
        <rFont val="Calibri"/>
        <family val="2"/>
        <charset val="204"/>
        <scheme val="minor"/>
      </rPr>
      <t>безпосередній результат діяльності людини із перетворення ділянок, які не були зайняті лісом, у лісові.</t>
    </r>
  </si>
  <si>
    <r>
      <t>Паливна деревина</t>
    </r>
    <r>
      <rPr>
        <sz val="11"/>
        <rFont val="Calibri"/>
        <family val="2"/>
        <charset val="204"/>
        <scheme val="minor"/>
      </rPr>
      <t xml:space="preserve"> – круглий ліс, що використовується як паливо у процесі приготування їжі, опалення чи виробництва енергії. Цей термін також включає деревину, що використовується для виробництва деревного вугілля, деревних пелет та інших агломератів, деревну тріску, яка безпосередньо отримана у лісі з круглого лісу та підлягає використанню як паливо.</t>
    </r>
  </si>
  <si>
    <r>
      <t>Площа лісових земель, пройдена пожежами</t>
    </r>
    <r>
      <rPr>
        <sz val="11"/>
        <rFont val="Calibri"/>
        <family val="2"/>
        <charset val="204"/>
        <scheme val="minor"/>
      </rPr>
      <t xml:space="preserve"> – площа, на якій сталися  пожежі  у лісовому фонді у звітному році, незалежно від виду пожеж, категорії, розміру площі пожеж  та причин їх виникнення.</t>
    </r>
  </si>
  <si>
    <r>
      <t>Посадка лісу</t>
    </r>
    <r>
      <rPr>
        <sz val="11"/>
        <rFont val="Calibri"/>
        <family val="2"/>
        <charset val="204"/>
        <scheme val="minor"/>
      </rPr>
      <t xml:space="preserve"> – роботи по посадці сіянців, саджанців, живців та іншого садибного матеріалу на лісокультурних площах.</t>
    </r>
  </si>
  <si>
    <r>
      <t>Посів лісу</t>
    </r>
    <r>
      <rPr>
        <sz val="11"/>
        <rFont val="Calibri"/>
        <family val="2"/>
        <charset val="204"/>
        <scheme val="minor"/>
      </rPr>
      <t xml:space="preserve"> – посів насіння лісових культур на землях лісового фонду.</t>
    </r>
  </si>
  <si>
    <r>
      <t>Природне поновлення лісу</t>
    </r>
    <r>
      <rPr>
        <sz val="11"/>
        <rFont val="Calibri"/>
        <family val="2"/>
        <charset val="204"/>
        <scheme val="minor"/>
      </rPr>
      <t xml:space="preserve"> – утворення нового покоління лісу без втручання людини.</t>
    </r>
  </si>
  <si>
    <r>
      <rPr>
        <b/>
        <sz val="11"/>
        <rFont val="Calibri"/>
        <family val="2"/>
        <charset val="204"/>
        <scheme val="minor"/>
      </rPr>
      <t>Рубки головного користування</t>
    </r>
    <r>
      <rPr>
        <sz val="11"/>
        <rFont val="Calibri"/>
        <family val="2"/>
        <charset val="204"/>
        <scheme val="minor"/>
      </rPr>
      <t xml:space="preserve"> – це рубки стиглих лісових насаджень з метою заготівлі деревини.</t>
    </r>
  </si>
  <si>
    <r>
      <rPr>
        <b/>
        <sz val="11"/>
        <rFont val="Calibri"/>
        <family val="2"/>
        <charset val="204"/>
        <scheme val="minor"/>
      </rPr>
      <t>Рубки формування й оздоровлення лісів та інші рубки</t>
    </r>
    <r>
      <rPr>
        <sz val="11"/>
        <rFont val="Calibri"/>
        <family val="2"/>
        <charset val="204"/>
        <scheme val="minor"/>
      </rPr>
      <t xml:space="preserve"> – періодичні зруби в насадженнях частини дерев, чагарників, які проводять з початку створення насаджень до головної рубки з метою формування необхідного складу, форми насаджень і підвищення приросту.</t>
    </r>
  </si>
  <si>
    <t xml:space="preserve">8. Мисливське
    господарство </t>
  </si>
  <si>
    <t xml:space="preserve">  Hunting 
economy</t>
  </si>
  <si>
    <t xml:space="preserve">        Number of individual species of wild animals in hunting preserves </t>
  </si>
  <si>
    <t xml:space="preserve">Копитні тварини, голів </t>
  </si>
  <si>
    <t>Hoofed animals, heads</t>
  </si>
  <si>
    <t>зубр</t>
  </si>
  <si>
    <t>wisent</t>
  </si>
  <si>
    <t>лосі</t>
  </si>
  <si>
    <t>moose</t>
  </si>
  <si>
    <t>олені</t>
  </si>
  <si>
    <t>deer</t>
  </si>
  <si>
    <t>кабани</t>
  </si>
  <si>
    <t>wild boar</t>
  </si>
  <si>
    <t>козулі</t>
  </si>
  <si>
    <t>roe deer</t>
  </si>
  <si>
    <t>лані</t>
  </si>
  <si>
    <t>муфлони</t>
  </si>
  <si>
    <t>mouflons</t>
  </si>
  <si>
    <t>Хутрові звірі, тис. голів</t>
  </si>
  <si>
    <t>Fur animals, thsd. heads</t>
  </si>
  <si>
    <t xml:space="preserve">у тому числі </t>
  </si>
  <si>
    <t>білки</t>
  </si>
  <si>
    <t>proteins</t>
  </si>
  <si>
    <t>зайці</t>
  </si>
  <si>
    <t>hares</t>
  </si>
  <si>
    <t>куниці</t>
  </si>
  <si>
    <t>marten</t>
  </si>
  <si>
    <t xml:space="preserve">лисиці </t>
  </si>
  <si>
    <t>foxes</t>
  </si>
  <si>
    <t>ондатри</t>
  </si>
  <si>
    <t>muskrats</t>
  </si>
  <si>
    <t>норки</t>
  </si>
  <si>
    <t>mink</t>
  </si>
  <si>
    <t>бобри</t>
  </si>
  <si>
    <t>beavers</t>
  </si>
  <si>
    <t>вовки</t>
  </si>
  <si>
    <t>wolves</t>
  </si>
  <si>
    <t>дикі кролики</t>
  </si>
  <si>
    <t>wild rabbits</t>
  </si>
  <si>
    <t>байбаки</t>
  </si>
  <si>
    <t>єнотовидні собаки</t>
  </si>
  <si>
    <t>raccoon dogs</t>
  </si>
  <si>
    <t>Перната дичина, тис. голів</t>
  </si>
  <si>
    <t>Feathered game, thsd. heads</t>
  </si>
  <si>
    <t>сірі куріпки</t>
  </si>
  <si>
    <t>gray partridges</t>
  </si>
  <si>
    <t>гуси</t>
  </si>
  <si>
    <t>geese</t>
  </si>
  <si>
    <t>качки</t>
  </si>
  <si>
    <t>pitches</t>
  </si>
  <si>
    <t>фазани</t>
  </si>
  <si>
    <t>pheasants</t>
  </si>
  <si>
    <t>перепілки</t>
  </si>
  <si>
    <t>quail</t>
  </si>
  <si>
    <t>лиски</t>
  </si>
  <si>
    <t>coots</t>
  </si>
  <si>
    <t>кулики</t>
  </si>
  <si>
    <t>waders</t>
  </si>
  <si>
    <t>голуби</t>
  </si>
  <si>
    <t>pigeons</t>
  </si>
  <si>
    <t>курочки водяні</t>
  </si>
  <si>
    <t>water chickens</t>
  </si>
  <si>
    <t xml:space="preserve">норець великий        </t>
  </si>
  <si>
    <t>fox big</t>
  </si>
  <si>
    <t>‒</t>
  </si>
  <si>
    <t xml:space="preserve">         у взятих під охорону користувачем мисливських угідь місць їх перебування</t>
  </si>
  <si>
    <t xml:space="preserve">         Number of mammals and game birds recorded in Red Book of Ukraine</t>
  </si>
  <si>
    <t xml:space="preserve">         in protected areas of hunting lands</t>
  </si>
  <si>
    <r>
      <t xml:space="preserve">(голів / </t>
    </r>
    <r>
      <rPr>
        <i/>
        <sz val="10"/>
        <color theme="1"/>
        <rFont val="Calibri"/>
        <family val="2"/>
        <charset val="204"/>
        <scheme val="minor"/>
      </rPr>
      <t>heads</t>
    </r>
    <r>
      <rPr>
        <sz val="10"/>
        <color theme="1"/>
        <rFont val="Calibri"/>
        <family val="2"/>
        <charset val="204"/>
        <scheme val="minor"/>
      </rPr>
      <t>)</t>
    </r>
  </si>
  <si>
    <t>Зубр</t>
  </si>
  <si>
    <t>Wisent</t>
  </si>
  <si>
    <t>Ведмідь бурий</t>
  </si>
  <si>
    <t>300</t>
  </si>
  <si>
    <t>Brown bear</t>
  </si>
  <si>
    <t>Борсук</t>
  </si>
  <si>
    <t>27669</t>
  </si>
  <si>
    <t>Badger</t>
  </si>
  <si>
    <t>Видра</t>
  </si>
  <si>
    <t>13824</t>
  </si>
  <si>
    <t>Otter</t>
  </si>
  <si>
    <t>Тхір лісовий</t>
  </si>
  <si>
    <t>17252</t>
  </si>
  <si>
    <t>Forest ferret</t>
  </si>
  <si>
    <t>Кіт лісовий</t>
  </si>
  <si>
    <t>1369</t>
  </si>
  <si>
    <t>The forest cat</t>
  </si>
  <si>
    <t>Рись</t>
  </si>
  <si>
    <t>Lynx</t>
  </si>
  <si>
    <t>Горностай</t>
  </si>
  <si>
    <t>Ermine</t>
  </si>
  <si>
    <t>Глухар</t>
  </si>
  <si>
    <t>Capercaillie</t>
  </si>
  <si>
    <t>Тетерук</t>
  </si>
  <si>
    <t>Black cock</t>
  </si>
  <si>
    <t>Рябчик</t>
  </si>
  <si>
    <t>Grouse</t>
  </si>
  <si>
    <t>Лебідь</t>
  </si>
  <si>
    <t>Swan</t>
  </si>
  <si>
    <t xml:space="preserve">        у ареалах перебування за видами у 2020 році </t>
  </si>
  <si>
    <t xml:space="preserve">        Number of hunting animals in nurseries and their transfer to habitats in 2020</t>
  </si>
  <si>
    <t>Кількість мисливських тварин у розплідниках</t>
  </si>
  <si>
    <t>Кількість мисливських тварин, переданих розплідниками для заселення у ареалах їх перебування</t>
  </si>
  <si>
    <t>Number of hunting animals in nurseries</t>
  </si>
  <si>
    <t>The number of hunting animals transferred by nurseries for settlement in their habitats</t>
  </si>
  <si>
    <t xml:space="preserve">Копитні тварини </t>
  </si>
  <si>
    <t>Hoofed animals</t>
  </si>
  <si>
    <t xml:space="preserve">   олень благородний</t>
  </si>
  <si>
    <t>red deer</t>
  </si>
  <si>
    <t xml:space="preserve">   олень плямистий</t>
  </si>
  <si>
    <t>spotted deer</t>
  </si>
  <si>
    <t xml:space="preserve">   лань</t>
  </si>
  <si>
    <t>fallow deer</t>
  </si>
  <si>
    <t xml:space="preserve">   муфлон</t>
  </si>
  <si>
    <t>moufflon</t>
  </si>
  <si>
    <t xml:space="preserve">   кабан</t>
  </si>
  <si>
    <t>boar</t>
  </si>
  <si>
    <t xml:space="preserve">   козуля</t>
  </si>
  <si>
    <t>roe</t>
  </si>
  <si>
    <t xml:space="preserve">   інші</t>
  </si>
  <si>
    <t xml:space="preserve">Перната дичина </t>
  </si>
  <si>
    <t>The feathered game</t>
  </si>
  <si>
    <t xml:space="preserve">   фазан</t>
  </si>
  <si>
    <t>pheasant</t>
  </si>
  <si>
    <t xml:space="preserve">   сіра куріпка</t>
  </si>
  <si>
    <t>gray partridge</t>
  </si>
  <si>
    <t xml:space="preserve">   перепілка</t>
  </si>
  <si>
    <t xml:space="preserve">   качка</t>
  </si>
  <si>
    <t>duck</t>
  </si>
  <si>
    <t>Хутрові звірі</t>
  </si>
  <si>
    <t>Fur animals</t>
  </si>
  <si>
    <t xml:space="preserve">         Number of hoofed animals by regions</t>
  </si>
  <si>
    <r>
      <t xml:space="preserve">(тис. голів / </t>
    </r>
    <r>
      <rPr>
        <i/>
        <sz val="10"/>
        <color theme="1"/>
        <rFont val="Calibri"/>
        <family val="2"/>
        <charset val="204"/>
        <scheme val="minor"/>
      </rPr>
      <t>thsd. heads</t>
    </r>
    <r>
      <rPr>
        <sz val="10"/>
        <color theme="1"/>
        <rFont val="Calibri"/>
        <family val="2"/>
        <charset val="204"/>
        <scheme val="minor"/>
      </rPr>
      <t>)</t>
    </r>
  </si>
  <si>
    <t xml:space="preserve">         Number of the fur-bearing animals by regions</t>
  </si>
  <si>
    <t xml:space="preserve">         Number of game birds by regions</t>
  </si>
  <si>
    <r>
      <t xml:space="preserve">Мисливство </t>
    </r>
    <r>
      <rPr>
        <sz val="12"/>
        <rFont val="Calibri"/>
        <family val="2"/>
        <charset val="204"/>
        <scheme val="minor"/>
      </rPr>
      <t>– вид спеціального використання тваринного світу шляхом добування диких звірів і птахів, що перебувають у стані природної волі у межах мисливських угідь, з метою задоволення матеріальних, рекреаційних потреб громадян та інших суспільних потреб.</t>
    </r>
  </si>
  <si>
    <r>
      <t>Мисливське господарство</t>
    </r>
    <r>
      <rPr>
        <sz val="12"/>
        <rFont val="Calibri"/>
        <family val="2"/>
        <charset val="204"/>
        <scheme val="minor"/>
      </rPr>
      <t xml:space="preserve"> – галузь, завданням якої є використання, охорона і відтворення мисливських тварин, надання послуг мисливцям щодо проведення полювання, розвиток мисливського спорту і мисливського собаківництва.</t>
    </r>
  </si>
  <si>
    <r>
      <t xml:space="preserve">Мисливські угіддя  </t>
    </r>
    <r>
      <rPr>
        <sz val="12"/>
        <rFont val="Calibri"/>
        <family val="2"/>
        <charset val="204"/>
        <scheme val="minor"/>
      </rPr>
      <t>– ділянки суші і водного простору (ліси, поля, луки, болота, озера тощо), на яких водяться мисливські тварини і які можуть бути використані для мисливського господарства або добування (відлову, відстрілу) цих тварин.</t>
    </r>
  </si>
  <si>
    <r>
      <t xml:space="preserve">Мисливські тварини </t>
    </r>
    <r>
      <rPr>
        <sz val="12"/>
        <rFont val="Calibri"/>
        <family val="2"/>
        <charset val="204"/>
        <scheme val="minor"/>
      </rPr>
      <t>–</t>
    </r>
    <r>
      <rPr>
        <b/>
        <sz val="12"/>
        <rFont val="Calibri"/>
        <family val="2"/>
        <charset val="204"/>
        <scheme val="minor"/>
      </rPr>
      <t xml:space="preserve"> </t>
    </r>
    <r>
      <rPr>
        <sz val="12"/>
        <rFont val="Calibri"/>
        <family val="2"/>
        <charset val="204"/>
        <scheme val="minor"/>
      </rPr>
      <t>дикі звірі  та  птахи,  що  можуть  бути об'єктами полювання.</t>
    </r>
  </si>
  <si>
    <r>
      <t xml:space="preserve">Кількість диких тварин </t>
    </r>
    <r>
      <rPr>
        <sz val="12"/>
        <rFont val="Calibri"/>
        <family val="2"/>
        <charset val="204"/>
        <scheme val="minor"/>
      </rPr>
      <t>– кількість диких копитних, хутрових тварин і птахів в мисливських угіддях, яка визначена на підставі матеріалів обліків, проведених у звітному році.</t>
    </r>
  </si>
  <si>
    <t xml:space="preserve">9. Витрати на охорону
    навколишнього
    природного 
    середовища </t>
  </si>
  <si>
    <t xml:space="preserve">  Expenditures on environmental protection</t>
  </si>
  <si>
    <t>9.1. Капітальні інвестиції на охорону навколишнього природного середовища</t>
  </si>
  <si>
    <t xml:space="preserve">         за видами природоохоронних заходів </t>
  </si>
  <si>
    <r>
      <rPr>
        <b/>
        <sz val="11"/>
        <rFont val="Calibri"/>
        <family val="2"/>
        <charset val="204"/>
        <scheme val="minor"/>
      </rPr>
      <t xml:space="preserve">У фактичних цінах, млн.грн / </t>
    </r>
    <r>
      <rPr>
        <i/>
        <sz val="11"/>
        <rFont val="Calibri"/>
        <family val="2"/>
        <charset val="204"/>
        <scheme val="minor"/>
      </rPr>
      <t>At current prices, mln.UAH</t>
    </r>
  </si>
  <si>
    <t>Охорона атмосферного  повітря і проблеми зміни клімату</t>
  </si>
  <si>
    <t>Protection of ambient air and climate</t>
  </si>
  <si>
    <t>Очищення зворотних вод</t>
  </si>
  <si>
    <t>Wastewater management</t>
  </si>
  <si>
    <t xml:space="preserve">Поводження з відходами </t>
  </si>
  <si>
    <t>Waste management</t>
  </si>
  <si>
    <t xml:space="preserve">Захист і реабілітація ґрунту, підземних і поверхневих вод </t>
  </si>
  <si>
    <t>Protection and rehabilitation of soil, groundwater and surface water</t>
  </si>
  <si>
    <t xml:space="preserve">Зниження шумового і вібраційного впливу </t>
  </si>
  <si>
    <t xml:space="preserve">Noise and vibration abatement </t>
  </si>
  <si>
    <t>Збереження біорізноманіття і середовища існування</t>
  </si>
  <si>
    <t>Protection of biodiversity and landscapes</t>
  </si>
  <si>
    <t xml:space="preserve">Радіаційна безпека </t>
  </si>
  <si>
    <t xml:space="preserve">Protection against radiation </t>
  </si>
  <si>
    <t>Науково-дослідні роботи природоохоронного спрямування</t>
  </si>
  <si>
    <t>Environmental research and development</t>
  </si>
  <si>
    <t>Інші види природоохоронної діяльності</t>
  </si>
  <si>
    <t>Other types of environmental activities</t>
  </si>
  <si>
    <r>
      <rPr>
        <b/>
        <sz val="11"/>
        <rFont val="Calibri"/>
        <family val="2"/>
        <charset val="204"/>
        <scheme val="minor"/>
      </rPr>
      <t xml:space="preserve">Відсотків до загального обсягу / </t>
    </r>
    <r>
      <rPr>
        <i/>
        <sz val="11"/>
        <rFont val="Calibri"/>
        <family val="2"/>
        <charset val="204"/>
        <scheme val="minor"/>
      </rPr>
      <t>Percent of total</t>
    </r>
  </si>
  <si>
    <t xml:space="preserve">Очищення зворотних вод </t>
  </si>
  <si>
    <t>Return water treatment</t>
  </si>
  <si>
    <t>9.2. Капітальні інвестиції на охорону навколишнього природного середовища</t>
  </si>
  <si>
    <t xml:space="preserve">        за напрямами та видами природоохоронних заходів </t>
  </si>
  <si>
    <t xml:space="preserve">        Capital investments for environmental protection by purpose and type</t>
  </si>
  <si>
    <t xml:space="preserve">        of environmental domains</t>
  </si>
  <si>
    <r>
      <rPr>
        <b/>
        <sz val="11"/>
        <color theme="1"/>
        <rFont val="Calibri"/>
        <family val="2"/>
        <charset val="204"/>
        <scheme val="minor"/>
      </rPr>
      <t xml:space="preserve">Охорона атмосферного повітря і проблеми зміни клімату /
 </t>
    </r>
    <r>
      <rPr>
        <i/>
        <sz val="11"/>
        <color theme="1"/>
        <rFont val="Calibri"/>
        <family val="2"/>
        <charset val="204"/>
        <scheme val="minor"/>
      </rPr>
      <t>Protection of ambient air and climate</t>
    </r>
  </si>
  <si>
    <t>Капітальні інвестиції, усього</t>
  </si>
  <si>
    <t>Capital investment, total</t>
  </si>
  <si>
    <t>в очищення</t>
  </si>
  <si>
    <t>in cleaning</t>
  </si>
  <si>
    <t>в інтегровані технології</t>
  </si>
  <si>
    <t>in integrated technologies</t>
  </si>
  <si>
    <t>в інші напрями природоохоронної діяльності</t>
  </si>
  <si>
    <t>in other areas of environmental protection</t>
  </si>
  <si>
    <r>
      <rPr>
        <b/>
        <sz val="11"/>
        <color theme="1"/>
        <rFont val="Calibri"/>
        <family val="2"/>
        <charset val="204"/>
        <scheme val="minor"/>
      </rPr>
      <t>Очищення зворотних вод /</t>
    </r>
    <r>
      <rPr>
        <sz val="11"/>
        <color theme="1"/>
        <rFont val="Calibri"/>
        <family val="2"/>
        <charset val="204"/>
        <scheme val="minor"/>
      </rPr>
      <t xml:space="preserve"> 
</t>
    </r>
    <r>
      <rPr>
        <i/>
        <sz val="11"/>
        <color theme="1"/>
        <rFont val="Calibri"/>
        <family val="2"/>
        <charset val="204"/>
        <scheme val="minor"/>
      </rPr>
      <t>Wastewater management</t>
    </r>
  </si>
  <si>
    <r>
      <rPr>
        <b/>
        <sz val="11"/>
        <color theme="1"/>
        <rFont val="Calibri"/>
        <family val="2"/>
        <charset val="204"/>
        <scheme val="minor"/>
      </rPr>
      <t>Поводження з відходами /</t>
    </r>
    <r>
      <rPr>
        <sz val="11"/>
        <color theme="1"/>
        <rFont val="Calibri"/>
        <family val="2"/>
        <charset val="204"/>
        <scheme val="minor"/>
      </rPr>
      <t xml:space="preserve"> 
</t>
    </r>
    <r>
      <rPr>
        <i/>
        <sz val="11"/>
        <color theme="1"/>
        <rFont val="Calibri"/>
        <family val="2"/>
        <charset val="204"/>
        <scheme val="minor"/>
      </rPr>
      <t>Waste management</t>
    </r>
  </si>
  <si>
    <r>
      <rPr>
        <b/>
        <sz val="11"/>
        <color theme="1"/>
        <rFont val="Calibri"/>
        <family val="2"/>
        <charset val="204"/>
        <scheme val="minor"/>
      </rPr>
      <t xml:space="preserve">Захист і реабілітація ґрунту, підземних і поверхневих вод / 
</t>
    </r>
    <r>
      <rPr>
        <i/>
        <sz val="11"/>
        <color theme="1"/>
        <rFont val="Calibri"/>
        <family val="2"/>
        <charset val="204"/>
        <scheme val="minor"/>
      </rPr>
      <t>Protection and rehabilitation of soil, groundwater and surface water</t>
    </r>
  </si>
  <si>
    <r>
      <rPr>
        <sz val="10"/>
        <color theme="1"/>
        <rFont val="Calibri"/>
        <family val="2"/>
        <charset val="204"/>
        <scheme val="minor"/>
      </rPr>
      <t>Продовження табл. 9.2</t>
    </r>
    <r>
      <rPr>
        <i/>
        <sz val="10"/>
        <color theme="1"/>
        <rFont val="Calibri"/>
        <family val="2"/>
        <charset val="204"/>
        <scheme val="minor"/>
      </rPr>
      <t xml:space="preserve"> / Continued tablе 9.2</t>
    </r>
  </si>
  <si>
    <r>
      <rPr>
        <b/>
        <sz val="11"/>
        <color theme="1"/>
        <rFont val="Calibri"/>
        <family val="2"/>
        <charset val="204"/>
        <scheme val="minor"/>
      </rPr>
      <t xml:space="preserve">Зниження шумового і вібраційного впливу (за винятком заходів для охорони праці) / 
</t>
    </r>
    <r>
      <rPr>
        <i/>
        <sz val="11"/>
        <color theme="1"/>
        <rFont val="Calibri"/>
        <family val="2"/>
        <charset val="204"/>
        <scheme val="minor"/>
      </rPr>
      <t>Noise and vibration abatement (excluding workplace protection)</t>
    </r>
  </si>
  <si>
    <r>
      <rPr>
        <b/>
        <sz val="11"/>
        <color theme="1"/>
        <rFont val="Calibri"/>
        <family val="2"/>
        <charset val="204"/>
        <scheme val="minor"/>
      </rPr>
      <t xml:space="preserve">Збереження біорізноманіття і середовища існування /
 </t>
    </r>
    <r>
      <rPr>
        <i/>
        <sz val="11"/>
        <color theme="1"/>
        <rFont val="Calibri"/>
        <family val="2"/>
        <charset val="204"/>
        <scheme val="minor"/>
      </rPr>
      <t>Protection of biodiversity and landscapes</t>
    </r>
  </si>
  <si>
    <r>
      <rPr>
        <b/>
        <sz val="11"/>
        <color theme="1"/>
        <rFont val="Calibri"/>
        <family val="2"/>
        <charset val="204"/>
        <scheme val="minor"/>
      </rPr>
      <t xml:space="preserve">Радіаційна безпека (за винятком заходів для запобігання аваріям і катастрофам) / 
</t>
    </r>
    <r>
      <rPr>
        <i/>
        <sz val="11"/>
        <color theme="1"/>
        <rFont val="Calibri"/>
        <family val="2"/>
        <charset val="204"/>
        <scheme val="minor"/>
      </rPr>
      <t>Protection against radiation (excluding external safety)</t>
    </r>
  </si>
  <si>
    <r>
      <rPr>
        <b/>
        <sz val="11"/>
        <color theme="1"/>
        <rFont val="Calibri"/>
        <family val="2"/>
        <charset val="204"/>
        <scheme val="minor"/>
      </rPr>
      <t xml:space="preserve">Науково-дослідні роботи природоохоронного спрямування / 
</t>
    </r>
    <r>
      <rPr>
        <i/>
        <sz val="11"/>
        <color theme="1"/>
        <rFont val="Calibri"/>
        <family val="2"/>
        <charset val="204"/>
        <scheme val="minor"/>
      </rPr>
      <t>Environmental research and development</t>
    </r>
  </si>
  <si>
    <r>
      <rPr>
        <b/>
        <sz val="11"/>
        <color theme="1"/>
        <rFont val="Calibri"/>
        <family val="2"/>
        <charset val="204"/>
        <scheme val="minor"/>
      </rPr>
      <t>Інші види природоохоронної діяльності /</t>
    </r>
    <r>
      <rPr>
        <sz val="11"/>
        <color theme="1"/>
        <rFont val="Calibri"/>
        <family val="2"/>
        <charset val="204"/>
        <scheme val="minor"/>
      </rPr>
      <t xml:space="preserve"> 
</t>
    </r>
    <r>
      <rPr>
        <i/>
        <sz val="11"/>
        <color theme="1"/>
        <rFont val="Calibri"/>
        <family val="2"/>
        <charset val="204"/>
        <scheme val="minor"/>
      </rPr>
      <t>Other types of environmental activities</t>
    </r>
  </si>
  <si>
    <t>9.3. Поточні витрати на охорону навколишнього природного середовища</t>
  </si>
  <si>
    <t xml:space="preserve">         Current costs for environmental protection by type of environmental domains</t>
  </si>
  <si>
    <t>9.4. Інвестиції на капітальний ремонт основних засобів природоохоронного</t>
  </si>
  <si>
    <t xml:space="preserve">        призначення за видами природоохоронних заходів</t>
  </si>
  <si>
    <t xml:space="preserve">        Investments on the  extensive repairs of the environmental production assets,</t>
  </si>
  <si>
    <t xml:space="preserve">         by type of the environmental domains</t>
  </si>
  <si>
    <r>
      <t xml:space="preserve">(у фактичних цінах; млн.грн / </t>
    </r>
    <r>
      <rPr>
        <i/>
        <sz val="10"/>
        <color theme="1"/>
        <rFont val="Calibri"/>
        <family val="2"/>
        <charset val="204"/>
        <scheme val="minor"/>
      </rPr>
      <t>at current prices; mln.UAH)</t>
    </r>
  </si>
  <si>
    <t>9.5. Стуктура витрат на охорону навколишнього природного середовища за джерелами</t>
  </si>
  <si>
    <t xml:space="preserve">        фінансування у 2020 році</t>
  </si>
  <si>
    <t xml:space="preserve">        Structure of total expenditures by source of financing in 2020 </t>
  </si>
  <si>
    <t>(%)</t>
  </si>
  <si>
    <t>9.6. Витрати на охорону навколишнього природного середовища за видами та напрямами витрат природоохоронних заходів у 2020 році</t>
  </si>
  <si>
    <t xml:space="preserve">       Environmental protection expenditures in 2020 by type of environmental domains and purpose</t>
  </si>
  <si>
    <r>
      <t xml:space="preserve">(у фактичних цінах; млн.грн / </t>
    </r>
    <r>
      <rPr>
        <i/>
        <sz val="10"/>
        <color theme="1"/>
        <rFont val="Calibri"/>
        <family val="2"/>
        <charset val="204"/>
        <scheme val="minor"/>
      </rPr>
      <t>at current prices; mln.UAH</t>
    </r>
    <r>
      <rPr>
        <sz val="10"/>
        <color theme="1"/>
        <rFont val="Calibri"/>
        <family val="2"/>
        <charset val="204"/>
        <scheme val="minor"/>
      </rPr>
      <t>)</t>
    </r>
  </si>
  <si>
    <t>Витрати на охорону навколишнього природного середовища, усього</t>
  </si>
  <si>
    <t>капітальні інвестиції</t>
  </si>
  <si>
    <t>поточні витрати</t>
  </si>
  <si>
    <t>сapital Investments</t>
  </si>
  <si>
    <t>Expenditures on        environmental protection, total</t>
  </si>
  <si>
    <r>
      <t xml:space="preserve">усього </t>
    </r>
    <r>
      <rPr>
        <i/>
        <sz val="10.8"/>
        <rFont val="Calibri"/>
        <family val="2"/>
        <charset val="204"/>
        <scheme val="minor"/>
      </rPr>
      <t>total</t>
    </r>
  </si>
  <si>
    <t>current expenses</t>
  </si>
  <si>
    <t>Охорона атмосферного повітря і проблеми 
зміни клімату</t>
  </si>
  <si>
    <t>запобігання утворенню забруднюючих речовин, що викидаються в атмосферне повітря, за допомогою зміни виробничих процесів чи технологій</t>
  </si>
  <si>
    <t>prevention of atmosphere pollution through in-process modifications</t>
  </si>
  <si>
    <t>очищення димових і відпрацьованих газів, вентиляційних викидів з метою охорони атмосферного повітря, збереження клімату і захисту озонового шару</t>
  </si>
  <si>
    <t>treatment of exhaust gases and ventilation air to protect the atmosphere, preserve the climate and protect the ozone layer</t>
  </si>
  <si>
    <t>аналітичні виміри, контроль, лабораторні дослідження і т.п.</t>
  </si>
  <si>
    <t>measurement, control, laboratories and the like</t>
  </si>
  <si>
    <t>інші витрати, пов'язані з охороною атмосферного повітря і проблемами зміни клімату</t>
  </si>
  <si>
    <t>other costs related to protection of ambient air and climate</t>
  </si>
  <si>
    <t>запобігання утворенню забруднення за допомогою внесення змін у виробничий процеc</t>
  </si>
  <si>
    <t>prevention of pollution through in-process modifications</t>
  </si>
  <si>
    <t>системи каналізації</t>
  </si>
  <si>
    <t>sewerage networks</t>
  </si>
  <si>
    <t>очищення зворотних вод від забруднюючих речовин</t>
  </si>
  <si>
    <t>wastewater treatment</t>
  </si>
  <si>
    <t>усунення теплового впливу зворотних вод на водні об'єкти</t>
  </si>
  <si>
    <t>elimination of thermal influence of wastewater on water objects</t>
  </si>
  <si>
    <r>
      <t xml:space="preserve">Продовження табл. 9.6 / </t>
    </r>
    <r>
      <rPr>
        <i/>
        <sz val="10"/>
        <color theme="1"/>
        <rFont val="Calibri"/>
        <family val="2"/>
        <charset val="204"/>
        <scheme val="minor"/>
      </rPr>
      <t>Continued tablе 9.6</t>
    </r>
  </si>
  <si>
    <t xml:space="preserve">з них                                    </t>
  </si>
  <si>
    <t xml:space="preserve"> of them</t>
  </si>
  <si>
    <t>Поводження з відходами</t>
  </si>
  <si>
    <t>запобігання утворенню відходів за допомогою внесення зміни у виробничий процес</t>
  </si>
  <si>
    <t>prevention of waste pollution through in-process modifications</t>
  </si>
  <si>
    <t>збирання і транспортування відходів</t>
  </si>
  <si>
    <t>waste collection and transportation</t>
  </si>
  <si>
    <t>оброблення, знешкодження,  розміщення небезпечних відходів: спалювання, розміщення на полігоні, інші методи</t>
  </si>
  <si>
    <t>hazardous waste treatment and disposal: incineration, landfill, other methods</t>
  </si>
  <si>
    <t>оброблення, знешкодження, розміщення відходів (крім небезпечних відходів)</t>
  </si>
  <si>
    <t>waste treatment and disposal (except hazardous waste)</t>
  </si>
  <si>
    <t>інші витрати, пов'язані із знешкодженням відходів</t>
  </si>
  <si>
    <t>other costs associated with return water treatment</t>
  </si>
  <si>
    <t>Захист і реабілітація ґрунту, підземних і поверхневих вод</t>
  </si>
  <si>
    <t>запобігання інфільтрації забруднюючих речовин</t>
  </si>
  <si>
    <t>prevention of pollutant infiltration</t>
  </si>
  <si>
    <t>очищення ґрунтів і водних об'єктів</t>
  </si>
  <si>
    <t>cleaning up of soil and water bodies</t>
  </si>
  <si>
    <t>запобігання ерозії та іншим видам фізичної деградації ґрунту</t>
  </si>
  <si>
    <t>protection of soil from erosion and other physical degradation</t>
  </si>
  <si>
    <t>запобігання засоленню, розсолення ґрунтів</t>
  </si>
  <si>
    <t>prevention and remediation of soil salinity</t>
  </si>
  <si>
    <t>other costs related to the protection and rehabilitation of soil, groundwater and surface water</t>
  </si>
  <si>
    <t>Зниження шумового і вібраційного впливу (за винятком заходів для охорони праці)</t>
  </si>
  <si>
    <t>Noise and vibration abatement (excluding workplace protection)</t>
  </si>
  <si>
    <r>
      <t>заходи, спрямовані на зменшення або ліквідацію шумового, вібраційного та</t>
    </r>
    <r>
      <rPr>
        <sz val="11"/>
        <rFont val="Calibri"/>
        <family val="2"/>
        <charset val="204"/>
        <scheme val="minor"/>
      </rPr>
      <t xml:space="preserve"> інших видів фізичного впливу нанавколишнє середовище на джерелах утворення шуму</t>
    </r>
  </si>
  <si>
    <t>measures aimed at reducing or eliminating noise, vibration and other types of physical impact on the environment at noise sources</t>
  </si>
  <si>
    <t>застосування антишумових і антивібраційних конструкцій</t>
  </si>
  <si>
    <t>application of anti-noise and anti-vibration facilities</t>
  </si>
  <si>
    <t>аналітичні виміри, контроль, лабораторні дослідження і т. п.</t>
  </si>
  <si>
    <t xml:space="preserve">інші витрати, пов'язані зі зниженням шумового і вібраційного впливу </t>
  </si>
  <si>
    <t xml:space="preserve">other costs related to noise and vibration abatement </t>
  </si>
  <si>
    <t>захист і відновлення чисельності видів тваринного, рослинного світу та збереження середовища їх існування</t>
  </si>
  <si>
    <t xml:space="preserve">protection and rehabilitation of species and habitats  </t>
  </si>
  <si>
    <t>збереження природних і ландшафтних об'єктів, створення, оголошення та збереження територій і об'єктів природно-заповідного фонду</t>
  </si>
  <si>
    <t>protection of natural and semi-natural landscapes</t>
  </si>
  <si>
    <t xml:space="preserve">з них                                  </t>
  </si>
  <si>
    <t xml:space="preserve">   of them</t>
  </si>
  <si>
    <t>інші витрати, пов'язані із збереженням біорізноманіття і середовища існування</t>
  </si>
  <si>
    <t>other costs related to the protection of biodiversity and landscapes</t>
  </si>
  <si>
    <t>Радіаційна безпека (за винятком заходів для запобігання аваріям і катастрофам)</t>
  </si>
  <si>
    <t>Protection against radiation (excluding external safety)</t>
  </si>
  <si>
    <t>зменшення радіаційного впливу на навколишне середовище</t>
  </si>
  <si>
    <t>reduction of radiation exposure to the environment</t>
  </si>
  <si>
    <t>транспортування і переробка радіоактивних відходів</t>
  </si>
  <si>
    <t>transport and treatment of high level radioactive waste</t>
  </si>
  <si>
    <t xml:space="preserve">other costs related to the protection against radiation </t>
  </si>
  <si>
    <t>охорона атмосферного повітря і проблеми зміни клімату</t>
  </si>
  <si>
    <t>protection of ambient air and climate</t>
  </si>
  <si>
    <t>охорона вод</t>
  </si>
  <si>
    <t>water protection</t>
  </si>
  <si>
    <t>поводження з відходами</t>
  </si>
  <si>
    <t>waste management</t>
  </si>
  <si>
    <t>охорона ґрунтів і водних об'єктів</t>
  </si>
  <si>
    <t>protection of soils and water bodies</t>
  </si>
  <si>
    <t>шум і вібрація</t>
  </si>
  <si>
    <t>noise and vibration</t>
  </si>
  <si>
    <t>збереження біорізноманіття і середовища проживання</t>
  </si>
  <si>
    <t>protection of species and habitats</t>
  </si>
  <si>
    <t>радіаційна безпека</t>
  </si>
  <si>
    <t>protection against radiation</t>
  </si>
  <si>
    <t>інші витрати, пов'язані із науково-дослідними  роботами природоохо-ронного спрямування</t>
  </si>
  <si>
    <t>other costs related to environmental research and development</t>
  </si>
  <si>
    <t>Other environmental protection activities</t>
  </si>
  <si>
    <t>9.7. Витрати на охорону навколишнього природного середовища за рахунок власних коштів підприємств, організацій,</t>
  </si>
  <si>
    <t xml:space="preserve">        установ за видами природоохоронних заходів у 2020 році</t>
  </si>
  <si>
    <t xml:space="preserve">        Environmental protection expenditures financed from the own funds of enterprises, organizations,  institutions in 2020 </t>
  </si>
  <si>
    <t xml:space="preserve">        by type of environmental domains</t>
  </si>
  <si>
    <t>Expenditures on environmental protection, total</t>
  </si>
  <si>
    <t>з них витрати на капітальний ремонт основних засобів природоохоронного призначення</t>
  </si>
  <si>
    <t>of which the cost of overhaul of fixed assets for environmental purposes</t>
  </si>
  <si>
    <t>Інші види природо-охоронної діяльності</t>
  </si>
  <si>
    <t>9.8. Капітальні інвестиції на охорону навколишнього природного середовища</t>
  </si>
  <si>
    <t xml:space="preserve">        за регіонами</t>
  </si>
  <si>
    <t>9.9. Капітальні інвестиції на охорону навколишнього природного середовища</t>
  </si>
  <si>
    <t xml:space="preserve">         за рахунок власних коштів підприємств, організацій, установ за регіонами</t>
  </si>
  <si>
    <t xml:space="preserve">         Capital investments for environmental protection financed from the </t>
  </si>
  <si>
    <t xml:space="preserve">         own funds of enterprises, organizations, institutions by regions</t>
  </si>
  <si>
    <t>9.10. Інвестиції в капітальний ремонт основних засобів природоохоронного</t>
  </si>
  <si>
    <t xml:space="preserve">           призначення за регіонами</t>
  </si>
  <si>
    <t xml:space="preserve">           Investments on the extensive repairs of the environmental production </t>
  </si>
  <si>
    <t xml:space="preserve">           assets by regions </t>
  </si>
  <si>
    <t>9.11. Поточні витрати на охорону навколишнього природного середовища</t>
  </si>
  <si>
    <t xml:space="preserve">          Current costs for environmental protection by regions </t>
  </si>
  <si>
    <t xml:space="preserve">9.12. Поточні витрати на охорону навколишнього природного середовища </t>
  </si>
  <si>
    <t xml:space="preserve">           за рахунок власних коштів підприємств, організацій, установ за регіонами</t>
  </si>
  <si>
    <t xml:space="preserve">           Current costs for environmental protection financed from the own funds </t>
  </si>
  <si>
    <t xml:space="preserve">           of enterprises, organizations, institutions by regions </t>
  </si>
  <si>
    <t>9.13. Витрати на охорону навколишнього природного середовища за регіонами</t>
  </si>
  <si>
    <t xml:space="preserve">           у 2020 році</t>
  </si>
  <si>
    <t xml:space="preserve">          Environmental protection expenditures in 2020 by regions</t>
  </si>
  <si>
    <t>з них</t>
  </si>
  <si>
    <t>of them</t>
  </si>
  <si>
    <t xml:space="preserve"> in cleaning</t>
  </si>
  <si>
    <t>Капітальні інвестиції на заходи з охорони навколишнього природного середовища, усього</t>
  </si>
  <si>
    <t>збереження біорізноманіття і середовища існування</t>
  </si>
  <si>
    <t>Capital investments in environmental protection measures, total</t>
  </si>
  <si>
    <t>wastewater management</t>
  </si>
  <si>
    <t xml:space="preserve">protection against radiation </t>
  </si>
  <si>
    <t>protection of biodiversity and landscapes</t>
  </si>
  <si>
    <t xml:space="preserve">9.15. Поточні витрати на охорону навколишнього природного середовища за видами природоохоронних заходів у 2020 році за регіонами </t>
  </si>
  <si>
    <t xml:space="preserve">          Current costs for environmental protection in 2020 by type of  environmental domains by region</t>
  </si>
  <si>
    <t xml:space="preserve"> Current costs for environmental protection measures, total</t>
  </si>
  <si>
    <t>9.16. Капітальні інвестиції на охорону навколишнього природного середовища</t>
  </si>
  <si>
    <t xml:space="preserve">           за видами економічної діяльності </t>
  </si>
  <si>
    <t xml:space="preserve">          Capital investments for environmental protection by type of economic activity </t>
  </si>
  <si>
    <r>
      <t xml:space="preserve">(у фактичних цінах, млн.грн / </t>
    </r>
    <r>
      <rPr>
        <i/>
        <sz val="10"/>
        <color theme="1"/>
        <rFont val="Calibri"/>
        <family val="2"/>
        <charset val="204"/>
        <scheme val="minor"/>
      </rPr>
      <t>at current prices, mln.UAH</t>
    </r>
    <r>
      <rPr>
        <sz val="10"/>
        <color theme="1"/>
        <rFont val="Calibri"/>
        <family val="2"/>
        <charset val="204"/>
        <scheme val="minor"/>
      </rPr>
      <t>)</t>
    </r>
  </si>
  <si>
    <t>Код за
 КВЕД-2010</t>
  </si>
  <si>
    <t>NACE-
2010 code</t>
  </si>
  <si>
    <t>Сільське, лісове та рибне
господарство</t>
  </si>
  <si>
    <t>Rural, forest and fish
household</t>
  </si>
  <si>
    <t>сільське господарство, мисливство та надання пов'язаних із ними послуг</t>
  </si>
  <si>
    <t>agriculture, hunting and related services</t>
  </si>
  <si>
    <t>лісове господарство та лісозаготівлі</t>
  </si>
  <si>
    <t>forestry and logging</t>
  </si>
  <si>
    <t>рибне господарство</t>
  </si>
  <si>
    <t>fisheries</t>
  </si>
  <si>
    <t xml:space="preserve">добування кам'яного та бурого вугілля </t>
  </si>
  <si>
    <t>добування сирої нафти та природного газу</t>
  </si>
  <si>
    <t>extraction of crude oil and natural gas</t>
  </si>
  <si>
    <t>надання допоміжних 
послуг</t>
  </si>
  <si>
    <t>provision of ancillary services</t>
  </si>
  <si>
    <t xml:space="preserve">beverage production
</t>
  </si>
  <si>
    <t>виробництво тютюнових виробів</t>
  </si>
  <si>
    <t>production of tobacco products</t>
  </si>
  <si>
    <t>текcтильне  виробництво</t>
  </si>
  <si>
    <t>textile production</t>
  </si>
  <si>
    <t>виробництво одягу</t>
  </si>
  <si>
    <t>clothing production</t>
  </si>
  <si>
    <t>виробництво шкіри, 
виробів  зі шкіри та інших матеріалів</t>
  </si>
  <si>
    <t>manufacture of leather, leather products and other materials</t>
  </si>
  <si>
    <t>оброблення деревини та виготовлення виробів  з деревини та корка, крім меблів; виготовлення виробів із соломки та рослинних матеріалів для плетіння</t>
  </si>
  <si>
    <t>woodworking and manufacture of wood and cork products, except furniture; production of products from straw and vegetable materials for weaving</t>
  </si>
  <si>
    <r>
      <t xml:space="preserve">Продовження табл. 9.17 / </t>
    </r>
    <r>
      <rPr>
        <i/>
        <sz val="10"/>
        <rFont val="Calibri"/>
        <family val="2"/>
        <charset val="204"/>
        <scheme val="minor"/>
      </rPr>
      <t>Continuation of table 9.17</t>
    </r>
  </si>
  <si>
    <t>виробництво паперу та паперових  виробів</t>
  </si>
  <si>
    <t xml:space="preserve">production of paper and paper products
</t>
  </si>
  <si>
    <t>поліграфічна діяльність, тиражування записаної інформації</t>
  </si>
  <si>
    <t>printing activity, reproduction of recorded information</t>
  </si>
  <si>
    <t>виробництво гумових і пластмасових виробів</t>
  </si>
  <si>
    <t>production of rubber and plastic products</t>
  </si>
  <si>
    <t>виробництво іншої неметалевої мінеральної продукції</t>
  </si>
  <si>
    <t>production of other non-metallic mineral products</t>
  </si>
  <si>
    <t>виробництво готових металевих виробів, крім машин і устатковання</t>
  </si>
  <si>
    <t>manufacture of fabricated metal products, except machinery and equipment</t>
  </si>
  <si>
    <t>виробництво комп'ютерів, електронної та оптичної продукції</t>
  </si>
  <si>
    <t>manufacture of computers, electronic and optical products</t>
  </si>
  <si>
    <t>виробництво електричного устатковання</t>
  </si>
  <si>
    <t>production of electrical equipment</t>
  </si>
  <si>
    <t>виробництво машин і устатковання, не віднесених до інших угруповань</t>
  </si>
  <si>
    <t>manufacture of machinery and equipment not elsewhere classified</t>
  </si>
  <si>
    <t>виробництво автотранспортних засобів, причепів і напівпричепів</t>
  </si>
  <si>
    <t>manufacture of motor vehicles, trailers and semi-trailers</t>
  </si>
  <si>
    <t>виробництво інших транспортних засобів</t>
  </si>
  <si>
    <t>production of other vehicles</t>
  </si>
  <si>
    <t>виробництво меблів</t>
  </si>
  <si>
    <t>furniture production</t>
  </si>
  <si>
    <t>виробництво іншої 
продукції</t>
  </si>
  <si>
    <t>production of other products</t>
  </si>
  <si>
    <t>ремонт і монтаж машин і устатковання</t>
  </si>
  <si>
    <t>repair and installation of machines and equipment</t>
  </si>
  <si>
    <t>забір, очищення та постачання води</t>
  </si>
  <si>
    <t>water intake, purification and supply</t>
  </si>
  <si>
    <t>каналізація, відведення й очищення  стічних вод</t>
  </si>
  <si>
    <t>sewerage, drainage and sewage treatment</t>
  </si>
  <si>
    <t>інша діяльність щодо поводження з відходами</t>
  </si>
  <si>
    <t>other waste management activities</t>
  </si>
  <si>
    <t>Building</t>
  </si>
  <si>
    <t>Temporary accommodation and catering</t>
  </si>
  <si>
    <t>Інформація та 
телекомунікації</t>
  </si>
  <si>
    <t>Information and telecommunications</t>
  </si>
  <si>
    <t>Real estate transactions</t>
  </si>
  <si>
    <t>Activities in the field of administrative and support services</t>
  </si>
  <si>
    <t>Health care and social assistance</t>
  </si>
  <si>
    <t>Arts, sports, entertainment and recreation</t>
  </si>
  <si>
    <t xml:space="preserve">Надання інших видів 
послуг </t>
  </si>
  <si>
    <t>Provision of other types of services</t>
  </si>
  <si>
    <t>Діяльність екстериторіальних організацій і органів</t>
  </si>
  <si>
    <t>U</t>
  </si>
  <si>
    <t>Activities of extraterritorial organizations and bodies</t>
  </si>
  <si>
    <t>9.17. Поточні витрати на охорону навколишнього природного середовища за видами</t>
  </si>
  <si>
    <t xml:space="preserve">           економічної діяльності </t>
  </si>
  <si>
    <t xml:space="preserve">          Current costs for environmental protection, by type of economic activity</t>
  </si>
  <si>
    <t>01</t>
  </si>
  <si>
    <t>02</t>
  </si>
  <si>
    <t>03</t>
  </si>
  <si>
    <t>06</t>
  </si>
  <si>
    <t>07</t>
  </si>
  <si>
    <t>08</t>
  </si>
  <si>
    <t>09</t>
  </si>
  <si>
    <t>10</t>
  </si>
  <si>
    <r>
      <rPr>
        <b/>
        <sz val="11"/>
        <color theme="1"/>
        <rFont val="Calibri"/>
        <family val="2"/>
        <charset val="204"/>
        <scheme val="minor"/>
      </rPr>
      <t>Охорона навколишнього природного середовища</t>
    </r>
    <r>
      <rPr>
        <sz val="11"/>
        <color theme="1"/>
        <rFont val="Calibri"/>
        <family val="2"/>
        <charset val="204"/>
        <scheme val="minor"/>
      </rPr>
      <t xml:space="preserve"> – будь-яка діяльність, направлена на збереження та відновлення якості навколишнього природного середовища шляхом попередження викидів або зниження вмісту забруднюючих речовин у середовищі проживання.  </t>
    </r>
  </si>
  <si>
    <r>
      <rPr>
        <b/>
        <sz val="11"/>
        <color theme="1"/>
        <rFont val="Calibri"/>
        <family val="2"/>
        <charset val="204"/>
        <scheme val="minor"/>
      </rPr>
      <t>Капітальні інвестиції на охорону навколишнього природного середовища</t>
    </r>
    <r>
      <rPr>
        <sz val="11"/>
        <color theme="1"/>
        <rFont val="Calibri"/>
        <family val="2"/>
        <charset val="204"/>
        <scheme val="minor"/>
      </rPr>
      <t xml:space="preserve"> – інвестиції у придбання нових і тих, які були у використанні, або виготовлення власними силами для власного використання матеріальних і нематеріальних активів, витрати на капітальний ремонт та модернізацію, що здійснюються з метою охорони навколишнього природного середовища. </t>
    </r>
  </si>
  <si>
    <r>
      <rPr>
        <b/>
        <sz val="11"/>
        <color theme="1"/>
        <rFont val="Calibri"/>
        <family val="2"/>
        <charset val="204"/>
        <scheme val="minor"/>
      </rPr>
      <t>Поточні витрати на охорону навколишнього природного середовища</t>
    </r>
    <r>
      <rPr>
        <sz val="11"/>
        <color theme="1"/>
        <rFont val="Calibri"/>
        <family val="2"/>
        <charset val="204"/>
        <scheme val="minor"/>
      </rPr>
      <t xml:space="preserve"> – витрати, які здійснюються на підтримку (утримання та експлуатацію) об'єкта (основних засобів природоохоронного призначення) в робочому стані, та входять до складу витрат поточного періоду.</t>
    </r>
  </si>
  <si>
    <r>
      <rPr>
        <b/>
        <sz val="11"/>
        <color theme="1"/>
        <rFont val="Calibri"/>
        <family val="2"/>
        <charset val="204"/>
        <scheme val="minor"/>
      </rPr>
      <t>Витрати на охорону навколишнього природного середовища</t>
    </r>
    <r>
      <rPr>
        <sz val="11"/>
        <color theme="1"/>
        <rFont val="Calibri"/>
        <family val="2"/>
        <charset val="204"/>
        <scheme val="minor"/>
      </rPr>
      <t xml:space="preserve"> – сума обсягів поточних витрат та капітальних інвестицій, направлених на охорону навколишнього природного середовища.</t>
    </r>
  </si>
  <si>
    <r>
      <rPr>
        <b/>
        <sz val="11"/>
        <color theme="1"/>
        <rFont val="Calibri"/>
        <family val="2"/>
        <charset val="204"/>
        <scheme val="minor"/>
      </rPr>
      <t>Витрати на природоохоронні заходи</t>
    </r>
    <r>
      <rPr>
        <sz val="11"/>
        <color theme="1"/>
        <rFont val="Calibri"/>
        <family val="2"/>
        <charset val="204"/>
        <scheme val="minor"/>
      </rPr>
      <t xml:space="preserve"> – капітальні вкладення та поточні витрати, пов'язані з певними заходами та технічними засобами, представлені за напрямами витрат на охорону навколишнього природного середовища. </t>
    </r>
  </si>
  <si>
    <r>
      <rPr>
        <b/>
        <sz val="11"/>
        <color theme="1"/>
        <rFont val="Calibri"/>
        <family val="2"/>
        <charset val="204"/>
        <scheme val="minor"/>
      </rPr>
      <t xml:space="preserve">Витрати на охорону навколишнього природного середовища – </t>
    </r>
    <r>
      <rPr>
        <sz val="11"/>
        <color theme="1"/>
        <rFont val="Calibri"/>
        <family val="2"/>
        <charset val="204"/>
        <scheme val="minor"/>
      </rPr>
      <t>фактичні витрати на охорону навколишнього природного середовища, спрямовані на запобігання, скорочення чи ліквідацію забруднення, інших видів шкідливого впливу господарської та іншої діяльності на навколишнє природне середовище, при наданні послуг чи використанні продукції, а також на збереження біорізноманіття та природних ландшафтів.</t>
    </r>
  </si>
  <si>
    <r>
      <rPr>
        <b/>
        <sz val="11"/>
        <color theme="1"/>
        <rFont val="Calibri"/>
        <family val="2"/>
        <charset val="204"/>
        <scheme val="minor"/>
      </rPr>
      <t>Заходи з охорони навколишнього природного середовища</t>
    </r>
    <r>
      <rPr>
        <sz val="11"/>
        <color theme="1"/>
        <rFont val="Calibri"/>
        <family val="2"/>
        <charset val="204"/>
        <scheme val="minor"/>
      </rPr>
      <t xml:space="preserve"> – заходи, які можуть включати: профілактичні заходи щодо захисту навколишнього природного середовища, відновлення  навколишнього природного середовища, усунення наслідків нанесеного природному середовищу збитку.</t>
    </r>
  </si>
  <si>
    <t>10. Показники зеленого
      росту для України</t>
  </si>
  <si>
    <t xml:space="preserve">  Green growth indicators for Ukraine</t>
  </si>
  <si>
    <t>10.1. Показники екологічної та ресурсної продуктивності</t>
  </si>
  <si>
    <t xml:space="preserve">           The environmental and resource productivity of the economy indicators</t>
  </si>
  <si>
    <t>Середньорічна чисельність наявного населення, тис. осіб</t>
  </si>
  <si>
    <t>Average annual population, thsd.people</t>
  </si>
  <si>
    <t>Gross domestic product at constant prices in 2016, mln.UAH</t>
  </si>
  <si>
    <t xml:space="preserve">Валовий внутрішній продукт у постійних цінах 2017 за  паритетом купівельної спроможності, млн. міжнародних доларів </t>
  </si>
  <si>
    <t>Викиди діоксиду вуглецю від стаціонарних джерел забруднення − усього</t>
  </si>
  <si>
    <t>Emissions of carbon dioxide from stationary sources of pollution − total</t>
  </si>
  <si>
    <t>thsd.t</t>
  </si>
  <si>
    <t>відсотків до 2010</t>
  </si>
  <si>
    <t>percent by 2010</t>
  </si>
  <si>
    <t>Вуглецева продуктивність
валового внутрішнього продукту в постійних 
цінах 2016</t>
  </si>
  <si>
    <t>Carbon productivity of gross domestic product at constant prices in 2016</t>
  </si>
  <si>
    <r>
      <t>грн / т CO</t>
    </r>
    <r>
      <rPr>
        <vertAlign val="subscript"/>
        <sz val="11"/>
        <rFont val="Calibri"/>
        <family val="2"/>
        <charset val="204"/>
        <scheme val="minor"/>
      </rPr>
      <t>2</t>
    </r>
  </si>
  <si>
    <r>
      <t>UAH / t CO</t>
    </r>
    <r>
      <rPr>
        <i/>
        <vertAlign val="subscript"/>
        <sz val="11"/>
        <color theme="1"/>
        <rFont val="Calibri"/>
        <family val="2"/>
        <charset val="204"/>
        <scheme val="minor"/>
      </rPr>
      <t>2</t>
    </r>
  </si>
  <si>
    <t xml:space="preserve">відсотків до 2010 </t>
  </si>
  <si>
    <t>Вуглецева продуктивність валового внутрішнього продукту в постійних цінах 2017 за  паритетом купівельної спроможності</t>
  </si>
  <si>
    <r>
      <t xml:space="preserve"> дол / т CO</t>
    </r>
    <r>
      <rPr>
        <vertAlign val="subscript"/>
        <sz val="11"/>
        <rFont val="Calibri"/>
        <family val="2"/>
        <charset val="204"/>
        <scheme val="minor"/>
      </rPr>
      <t>2</t>
    </r>
  </si>
  <si>
    <r>
      <t>USD / t CO</t>
    </r>
    <r>
      <rPr>
        <i/>
        <vertAlign val="subscript"/>
        <sz val="11"/>
        <color theme="1"/>
        <rFont val="Calibri"/>
        <family val="2"/>
        <charset val="204"/>
        <scheme val="minor"/>
      </rPr>
      <t>2</t>
    </r>
  </si>
  <si>
    <t>Обсяг викидів діоксиду вуглецю на одну особу, т</t>
  </si>
  <si>
    <t>Загальне постачання первинної енергії</t>
  </si>
  <si>
    <t>тис. т нафтового еквівалентa</t>
  </si>
  <si>
    <t>thsd.t of oil equivalent</t>
  </si>
  <si>
    <t>Кінцеве споживання енергії</t>
  </si>
  <si>
    <t>Final energy consumption</t>
  </si>
  <si>
    <t>тис. тонн нафтового еквівалентa</t>
  </si>
  <si>
    <t>Обсяг споживання енергії на одну особу, кг нафтового еквівалента</t>
  </si>
  <si>
    <t>Energy consumption per capita, kg of oil equivalent</t>
  </si>
  <si>
    <r>
      <t xml:space="preserve">Продовження табл. 10.1 / </t>
    </r>
    <r>
      <rPr>
        <i/>
        <sz val="10"/>
        <color rgb="FF000000"/>
        <rFont val="Calibri"/>
        <family val="2"/>
        <charset val="204"/>
        <scheme val="minor"/>
      </rPr>
      <t>Сontinued tabl.10.1</t>
    </r>
  </si>
  <si>
    <t>Обсяг утворення відходів, усього, тис.т</t>
  </si>
  <si>
    <t>The volume of waste generation, total, thsd.t</t>
  </si>
  <si>
    <t>відходів І-ІІІ класів небезпеки</t>
  </si>
  <si>
    <t>waste of I-III hazard classes</t>
  </si>
  <si>
    <t>Індекс утворення відходів, відсотків до 2010</t>
  </si>
  <si>
    <t>Waste generation index, percent by 2010</t>
  </si>
  <si>
    <t>Обсяг утворення побутових і подібних до них відходів, тис.т</t>
  </si>
  <si>
    <t>The volume of household and similar waste, thsd.t</t>
  </si>
  <si>
    <t>Індекс утворення побутових і подібних до них відходів, відсотків до 2010</t>
  </si>
  <si>
    <t>Index of household and similar waste generation, percent by 2010</t>
  </si>
  <si>
    <t>Валовий внутрішній продукт у постійних цінах 2016 на одиницю утворених відходів, грн / т</t>
  </si>
  <si>
    <t>Валовий внутрішній продукт у постійних цінах 2016 на одиницю утворених побутових та подібних до них відходів, грн / т</t>
  </si>
  <si>
    <t>Обсяг внесення азотних і фосфорних добрив на 1 га уточненої посівної площі, кг</t>
  </si>
  <si>
    <t>The amount of nitrogen and phosphorus fertilizers per 1 ha of the specified sown area, kg</t>
  </si>
  <si>
    <t>10.2. Показники наявності та використання природних ресурсів</t>
  </si>
  <si>
    <r>
      <rPr>
        <b/>
        <sz val="11"/>
        <color theme="1"/>
        <rFont val="Calibri"/>
        <family val="2"/>
        <charset val="204"/>
        <scheme val="minor"/>
      </rPr>
      <t>Земельні ресурси</t>
    </r>
    <r>
      <rPr>
        <b/>
        <vertAlign val="superscript"/>
        <sz val="11"/>
        <color theme="1"/>
        <rFont val="Calibri"/>
        <family val="2"/>
        <charset val="204"/>
        <scheme val="minor"/>
      </rPr>
      <t>1</t>
    </r>
    <r>
      <rPr>
        <b/>
        <sz val="9"/>
        <color theme="1"/>
        <rFont val="Calibri"/>
        <family val="2"/>
        <charset val="204"/>
        <scheme val="minor"/>
      </rPr>
      <t xml:space="preserve"> /</t>
    </r>
    <r>
      <rPr>
        <sz val="9"/>
        <color theme="1"/>
        <rFont val="Calibri"/>
        <family val="2"/>
        <charset val="204"/>
        <scheme val="minor"/>
      </rPr>
      <t xml:space="preserve"> </t>
    </r>
    <r>
      <rPr>
        <i/>
        <sz val="11"/>
        <color theme="1"/>
        <rFont val="Calibri"/>
        <family val="2"/>
        <charset val="204"/>
        <scheme val="minor"/>
      </rPr>
      <t>Land resources</t>
    </r>
    <r>
      <rPr>
        <i/>
        <vertAlign val="superscript"/>
        <sz val="11"/>
        <color theme="1"/>
        <rFont val="Calibri"/>
        <family val="2"/>
        <charset val="204"/>
        <scheme val="minor"/>
      </rPr>
      <t>1</t>
    </r>
  </si>
  <si>
    <t>Земельна площа країни</t>
  </si>
  <si>
    <t>Land area of ​​the country</t>
  </si>
  <si>
    <t>Площа сільськогосподарських угідь</t>
  </si>
  <si>
    <t>Area of ​​agricultural land</t>
  </si>
  <si>
    <t>Площа ріллі</t>
  </si>
  <si>
    <t>Arable land area</t>
  </si>
  <si>
    <t>Площа сіножатей і пасовищ</t>
  </si>
  <si>
    <t>Area of ​​hayfields and pastures</t>
  </si>
  <si>
    <t>Площа лісів та інших лісовкритих територій</t>
  </si>
  <si>
    <t>Area of ​​forests and other wooded areas</t>
  </si>
  <si>
    <r>
      <rPr>
        <b/>
        <sz val="11"/>
        <color theme="1"/>
        <rFont val="Calibri"/>
        <family val="2"/>
        <charset val="204"/>
        <scheme val="minor"/>
      </rPr>
      <t>Водні ресурси</t>
    </r>
    <r>
      <rPr>
        <b/>
        <vertAlign val="superscript"/>
        <sz val="11"/>
        <color theme="1"/>
        <rFont val="Calibri"/>
        <family val="2"/>
        <charset val="204"/>
        <scheme val="minor"/>
      </rPr>
      <t>2</t>
    </r>
    <r>
      <rPr>
        <sz val="9"/>
        <color theme="1"/>
        <rFont val="Calibri"/>
        <family val="2"/>
        <charset val="204"/>
        <scheme val="minor"/>
      </rPr>
      <t xml:space="preserve"> / </t>
    </r>
    <r>
      <rPr>
        <i/>
        <sz val="11"/>
        <color theme="1"/>
        <rFont val="Calibri"/>
        <family val="2"/>
        <charset val="204"/>
        <scheme val="minor"/>
      </rPr>
      <t>Water resources</t>
    </r>
    <r>
      <rPr>
        <i/>
        <vertAlign val="superscript"/>
        <sz val="11"/>
        <color theme="1"/>
        <rFont val="Calibri"/>
        <family val="2"/>
        <charset val="204"/>
        <scheme val="minor"/>
      </rPr>
      <t>2</t>
    </r>
  </si>
  <si>
    <r>
      <t>Обсяг забору води, млн.м</t>
    </r>
    <r>
      <rPr>
        <vertAlign val="superscript"/>
        <sz val="11"/>
        <rFont val="Calibri"/>
        <family val="2"/>
        <charset val="204"/>
        <scheme val="minor"/>
      </rPr>
      <t>3</t>
    </r>
  </si>
  <si>
    <r>
      <t>Volume of water intake, mln.m</t>
    </r>
    <r>
      <rPr>
        <i/>
        <vertAlign val="superscript"/>
        <sz val="11"/>
        <color theme="1"/>
        <rFont val="Calibri"/>
        <family val="2"/>
        <charset val="204"/>
        <scheme val="minor"/>
      </rPr>
      <t>3</t>
    </r>
  </si>
  <si>
    <r>
      <t>Обсяг забору води на одну особу, м</t>
    </r>
    <r>
      <rPr>
        <vertAlign val="superscript"/>
        <sz val="11"/>
        <rFont val="Calibri"/>
        <family val="2"/>
        <charset val="204"/>
        <scheme val="minor"/>
      </rPr>
      <t>3</t>
    </r>
  </si>
  <si>
    <r>
      <t>Volume of water intake per person, m</t>
    </r>
    <r>
      <rPr>
        <i/>
        <vertAlign val="superscript"/>
        <sz val="11"/>
        <color theme="1"/>
        <rFont val="Calibri"/>
        <family val="2"/>
        <charset val="204"/>
        <scheme val="minor"/>
      </rPr>
      <t>3</t>
    </r>
  </si>
  <si>
    <r>
      <t>Обсяг споживання води, млн.м</t>
    </r>
    <r>
      <rPr>
        <vertAlign val="superscript"/>
        <sz val="11"/>
        <rFont val="Calibri"/>
        <family val="2"/>
        <charset val="204"/>
        <scheme val="minor"/>
      </rPr>
      <t>3</t>
    </r>
  </si>
  <si>
    <r>
      <t>Volume of water consumption,mln.m</t>
    </r>
    <r>
      <rPr>
        <i/>
        <vertAlign val="superscript"/>
        <sz val="11"/>
        <color theme="1"/>
        <rFont val="Calibri"/>
        <family val="2"/>
        <charset val="204"/>
        <scheme val="minor"/>
      </rPr>
      <t>3</t>
    </r>
  </si>
  <si>
    <r>
      <t>Обсяг валового внутрішнього продукту в постійних цінах 2016 на одиницю споживання води, грн / м</t>
    </r>
    <r>
      <rPr>
        <vertAlign val="superscript"/>
        <sz val="11"/>
        <rFont val="Calibri"/>
        <family val="2"/>
        <charset val="204"/>
        <scheme val="minor"/>
      </rPr>
      <t>3</t>
    </r>
  </si>
  <si>
    <r>
      <t>Volume of gross domestic product at constant prices in 2016 per unit of water consumption, UAH / m</t>
    </r>
    <r>
      <rPr>
        <i/>
        <vertAlign val="superscript"/>
        <sz val="11"/>
        <color theme="1"/>
        <rFont val="Calibri"/>
        <family val="2"/>
        <charset val="204"/>
        <scheme val="minor"/>
      </rPr>
      <t>3</t>
    </r>
  </si>
  <si>
    <r>
      <rPr>
        <vertAlign val="superscript"/>
        <sz val="10"/>
        <color theme="1"/>
        <rFont val="Calibri"/>
        <family val="2"/>
        <charset val="204"/>
        <scheme val="minor"/>
      </rPr>
      <t>1</t>
    </r>
    <r>
      <rPr>
        <sz val="10"/>
        <color theme="1"/>
        <rFont val="Calibri"/>
        <family val="2"/>
        <charset val="204"/>
        <scheme val="minor"/>
      </rPr>
      <t xml:space="preserve"> За даними Державної служби України з питань геодезії, картографії та кадастру / </t>
    </r>
    <r>
      <rPr>
        <i/>
        <sz val="10"/>
        <color theme="1"/>
        <rFont val="Calibri"/>
        <family val="2"/>
        <charset val="204"/>
        <scheme val="minor"/>
      </rPr>
      <t>The data of the State Service of Ukraine on geodesy, cartography and cadastre.</t>
    </r>
  </si>
  <si>
    <r>
      <rPr>
        <vertAlign val="superscript"/>
        <sz val="10"/>
        <color theme="1"/>
        <rFont val="Calibri"/>
        <family val="2"/>
        <charset val="204"/>
        <scheme val="minor"/>
      </rPr>
      <t>1</t>
    </r>
    <r>
      <rPr>
        <sz val="10"/>
        <color theme="1"/>
        <rFont val="Calibri"/>
        <family val="2"/>
        <charset val="204"/>
        <scheme val="minor"/>
      </rPr>
      <t xml:space="preserve"> За даними Державного агентства водних ресурсів України  / </t>
    </r>
    <r>
      <rPr>
        <i/>
        <sz val="10"/>
        <color theme="1"/>
        <rFont val="Calibri"/>
        <family val="2"/>
        <charset val="204"/>
        <scheme val="minor"/>
      </rPr>
      <t>The data of the State Agency of Water Resources of Ukraine</t>
    </r>
    <r>
      <rPr>
        <sz val="10"/>
        <color theme="1"/>
        <rFont val="Calibri"/>
        <family val="2"/>
        <charset val="204"/>
        <scheme val="minor"/>
      </rPr>
      <t>.</t>
    </r>
  </si>
  <si>
    <t>10.3. Показники екологічних аспектів якості життя</t>
  </si>
  <si>
    <t>Середня очікувана тривалість життя при народженні, років</t>
  </si>
  <si>
    <r>
      <t>71,38</t>
    </r>
    <r>
      <rPr>
        <vertAlign val="superscript"/>
        <sz val="11"/>
        <rFont val="Calibri"/>
        <family val="2"/>
        <charset val="204"/>
        <scheme val="minor"/>
      </rPr>
      <t>1</t>
    </r>
  </si>
  <si>
    <r>
      <t>71,76</t>
    </r>
    <r>
      <rPr>
        <vertAlign val="superscript"/>
        <sz val="11"/>
        <rFont val="Calibri"/>
        <family val="2"/>
        <charset val="204"/>
        <scheme val="minor"/>
      </rPr>
      <t>1</t>
    </r>
  </si>
  <si>
    <r>
      <t>72,01</t>
    </r>
    <r>
      <rPr>
        <vertAlign val="superscript"/>
        <sz val="11"/>
        <color theme="1"/>
        <rFont val="Calibri"/>
        <family val="2"/>
        <charset val="204"/>
        <scheme val="minor"/>
      </rPr>
      <t>1</t>
    </r>
  </si>
  <si>
    <t>Average life expectancy at birth, years</t>
  </si>
  <si>
    <r>
      <rPr>
        <b/>
        <sz val="11"/>
        <rFont val="Calibri"/>
        <family val="2"/>
        <charset val="204"/>
        <scheme val="minor"/>
      </rPr>
      <t xml:space="preserve">Обсяг викидів найбільш небезпечних забруднюючих речовин, тис.т /  
</t>
    </r>
    <r>
      <rPr>
        <i/>
        <sz val="11"/>
        <rFont val="Calibri"/>
        <family val="2"/>
        <charset val="204"/>
        <scheme val="minor"/>
      </rPr>
      <t>Volumes of emissions of the most dangerous pollutants, thsd.t</t>
    </r>
  </si>
  <si>
    <t>діоксиду сірки</t>
  </si>
  <si>
    <t>sulfur dioxide</t>
  </si>
  <si>
    <t>діоксиду азоту</t>
  </si>
  <si>
    <t>nitrogen dioxide</t>
  </si>
  <si>
    <t>оксиду вуглецю</t>
  </si>
  <si>
    <t>суспендованих твердих частинок</t>
  </si>
  <si>
    <t>неметанових летких органічних сполук</t>
  </si>
  <si>
    <t>non-methane volatile organic compounds</t>
  </si>
  <si>
    <r>
      <rPr>
        <b/>
        <sz val="11"/>
        <rFont val="Calibri"/>
        <family val="2"/>
        <charset val="204"/>
        <scheme val="minor"/>
      </rPr>
      <t xml:space="preserve">Обсяг викидів найбільш небезпечних забруднюючих речовин на одну особу, кг / 
</t>
    </r>
    <r>
      <rPr>
        <i/>
        <sz val="11"/>
        <rFont val="Calibri"/>
        <family val="2"/>
        <charset val="204"/>
        <scheme val="minor"/>
      </rPr>
      <t>Volume of emissions of the most dangerous pollutants per person, kg</t>
    </r>
  </si>
  <si>
    <t xml:space="preserve">суспендованих твердих частинок </t>
  </si>
  <si>
    <r>
      <rPr>
        <b/>
        <sz val="11"/>
        <rFont val="Calibri"/>
        <family val="2"/>
        <charset val="204"/>
        <scheme val="minor"/>
      </rPr>
      <t xml:space="preserve">Частка домогосподарств (%),  житло яких обладнано / </t>
    </r>
    <r>
      <rPr>
        <i/>
        <sz val="11"/>
        <rFont val="Calibri"/>
        <family val="2"/>
        <charset val="204"/>
        <scheme val="minor"/>
      </rPr>
      <t>Share of households (%) whose housing is equipped with</t>
    </r>
  </si>
  <si>
    <t>водопроводом</t>
  </si>
  <si>
    <t>water supply</t>
  </si>
  <si>
    <t>гарячим водопостачанням</t>
  </si>
  <si>
    <t>hot water supply</t>
  </si>
  <si>
    <t>каналізацією</t>
  </si>
  <si>
    <t>sewerage</t>
  </si>
  <si>
    <r>
      <rPr>
        <vertAlign val="superscript"/>
        <sz val="10"/>
        <rFont val="Calibri"/>
        <family val="2"/>
        <charset val="204"/>
        <scheme val="minor"/>
      </rPr>
      <t xml:space="preserve">1 </t>
    </r>
    <r>
      <rPr>
        <sz val="10"/>
        <rFont val="Calibri"/>
        <family val="2"/>
        <charset val="204"/>
        <scheme val="minor"/>
      </rPr>
      <t xml:space="preserve">Розрахунки здійснено без урахування відповідних даних по Донецькій та Луганській областях / </t>
    </r>
    <r>
      <rPr>
        <i/>
        <sz val="10"/>
        <rFont val="Calibri"/>
        <family val="2"/>
        <charset val="204"/>
        <scheme val="minor"/>
      </rPr>
      <t>The calculations were made without taking into account the relevant data for Donetsk and Lugansk regions.</t>
    </r>
  </si>
  <si>
    <t>10.4. Показники економічних можливостей та відповідей політики</t>
  </si>
  <si>
    <t xml:space="preserve">           The economic opportunities and policy responses indicators </t>
  </si>
  <si>
    <t>Сукупні витрати на охорону навколишнього природного середовища (у фактичних цінах), млн.грн</t>
  </si>
  <si>
    <t xml:space="preserve">Total costs for environmental protection (in actual prices), mln.UAH </t>
  </si>
  <si>
    <t>capital Investments</t>
  </si>
  <si>
    <r>
      <t>Видатки бюджету на охорону навколишнього природного середовища</t>
    </r>
    <r>
      <rPr>
        <vertAlign val="superscript"/>
        <sz val="11"/>
        <rFont val="Calibri"/>
        <family val="2"/>
        <charset val="204"/>
        <scheme val="minor"/>
      </rPr>
      <t>1</t>
    </r>
    <r>
      <rPr>
        <sz val="11"/>
        <rFont val="Calibri"/>
        <family val="2"/>
        <charset val="204"/>
        <scheme val="minor"/>
      </rPr>
      <t>, млн.грн</t>
    </r>
  </si>
  <si>
    <r>
      <t>Budget expenditures for environmental protection</t>
    </r>
    <r>
      <rPr>
        <i/>
        <vertAlign val="superscript"/>
        <sz val="11"/>
        <color theme="1"/>
        <rFont val="Calibri"/>
        <family val="2"/>
        <charset val="204"/>
        <scheme val="minor"/>
      </rPr>
      <t>1</t>
    </r>
    <r>
      <rPr>
        <i/>
        <sz val="11"/>
        <color theme="1"/>
        <rFont val="Calibri"/>
        <family val="2"/>
        <charset val="204"/>
        <scheme val="minor"/>
      </rPr>
      <t xml:space="preserve">, mln.UAH </t>
    </r>
  </si>
  <si>
    <r>
      <t>Частка видатків бюджету на охорону навколишнього природного середовища у загальному обсязі видатків бюджету</t>
    </r>
    <r>
      <rPr>
        <vertAlign val="superscript"/>
        <sz val="11"/>
        <rFont val="Calibri"/>
        <family val="2"/>
        <charset val="204"/>
        <scheme val="minor"/>
      </rPr>
      <t>1</t>
    </r>
    <r>
      <rPr>
        <sz val="11"/>
        <rFont val="Calibri"/>
        <family val="2"/>
        <charset val="204"/>
        <scheme val="minor"/>
      </rPr>
      <t>, відсотків</t>
    </r>
  </si>
  <si>
    <r>
      <t>The share of budget expenditures on environmental protection in the total budget expenditures</t>
    </r>
    <r>
      <rPr>
        <i/>
        <vertAlign val="superscript"/>
        <sz val="11"/>
        <color theme="1"/>
        <rFont val="Calibri"/>
        <family val="2"/>
        <charset val="204"/>
        <scheme val="minor"/>
      </rPr>
      <t>1</t>
    </r>
    <r>
      <rPr>
        <i/>
        <sz val="11"/>
        <color theme="1"/>
        <rFont val="Calibri"/>
        <family val="2"/>
        <charset val="204"/>
        <scheme val="minor"/>
      </rPr>
      <t>, percent</t>
    </r>
  </si>
  <si>
    <r>
      <rPr>
        <vertAlign val="superscript"/>
        <sz val="10"/>
        <color theme="1"/>
        <rFont val="Calibri"/>
        <family val="2"/>
        <charset val="204"/>
        <scheme val="minor"/>
      </rPr>
      <t xml:space="preserve">1 </t>
    </r>
    <r>
      <rPr>
        <sz val="10"/>
        <color theme="1"/>
        <rFont val="Calibri"/>
        <family val="2"/>
        <charset val="204"/>
        <scheme val="minor"/>
      </rPr>
      <t xml:space="preserve">За даними Міністерства фінансів України / </t>
    </r>
    <r>
      <rPr>
        <i/>
        <sz val="10"/>
        <color theme="1"/>
        <rFont val="Calibri"/>
        <family val="2"/>
        <charset val="204"/>
        <scheme val="minor"/>
      </rPr>
      <t xml:space="preserve">The data of the Ministry of Finance of Ukraine. </t>
    </r>
  </si>
  <si>
    <r>
      <t>11. Міжнародні   
     порівняння</t>
    </r>
    <r>
      <rPr>
        <b/>
        <vertAlign val="superscript"/>
        <sz val="20"/>
        <color theme="1"/>
        <rFont val="Bandera Pro"/>
        <family val="1"/>
        <charset val="204"/>
      </rPr>
      <t>1</t>
    </r>
  </si>
  <si>
    <r>
      <t xml:space="preserve">   International relations</t>
    </r>
    <r>
      <rPr>
        <b/>
        <i/>
        <vertAlign val="superscript"/>
        <sz val="20"/>
        <color theme="1"/>
        <rFont val="Bandera Pro"/>
        <family val="1"/>
        <charset val="204"/>
      </rPr>
      <t>1</t>
    </r>
  </si>
  <si>
    <r>
      <rPr>
        <vertAlign val="superscript"/>
        <sz val="11"/>
        <color indexed="8"/>
        <rFont val="Calibri"/>
        <family val="2"/>
        <charset val="204"/>
      </rPr>
      <t xml:space="preserve">1 </t>
    </r>
    <r>
      <rPr>
        <sz val="11"/>
        <color indexed="8"/>
        <rFont val="Calibri"/>
        <family val="2"/>
        <charset val="204"/>
      </rPr>
      <t xml:space="preserve">Джерело: Статистичний щорічник Європейської економічної комісії ООН, Продовольчої та сільськогосподарської організації ООН </t>
    </r>
    <r>
      <rPr>
        <i/>
        <sz val="11"/>
        <color indexed="8"/>
        <rFont val="Calibri"/>
        <family val="2"/>
        <charset val="204"/>
      </rPr>
      <t>/ Source:</t>
    </r>
    <r>
      <rPr>
        <sz val="11"/>
        <color indexed="8"/>
        <rFont val="Calibri"/>
        <family val="2"/>
        <charset val="204"/>
      </rPr>
      <t xml:space="preserve"> </t>
    </r>
    <r>
      <rPr>
        <i/>
        <sz val="11"/>
        <color indexed="8"/>
        <rFont val="Calibri"/>
        <family val="2"/>
        <charset val="204"/>
      </rPr>
      <t>Information is available from the United Nations Economic Commission for Europe and Food and Agriculture Organization of the United Nations statistical yearbook.</t>
    </r>
  </si>
  <si>
    <t>11.1. Заготівля круглого лісу</t>
  </si>
  <si>
    <t xml:space="preserve">           Logging of industrial roundwood </t>
  </si>
  <si>
    <r>
      <rPr>
        <sz val="10"/>
        <rFont val="Calibri"/>
        <family val="2"/>
        <charset val="204"/>
      </rPr>
      <t>(тис.м</t>
    </r>
    <r>
      <rPr>
        <vertAlign val="superscript"/>
        <sz val="10"/>
        <rFont val="Calibri"/>
        <family val="2"/>
        <charset val="204"/>
      </rPr>
      <t xml:space="preserve">3 </t>
    </r>
    <r>
      <rPr>
        <sz val="10"/>
        <rFont val="Calibri"/>
        <family val="2"/>
        <charset val="204"/>
      </rPr>
      <t xml:space="preserve">/ </t>
    </r>
    <r>
      <rPr>
        <i/>
        <sz val="10"/>
        <rFont val="Calibri"/>
        <family val="2"/>
        <charset val="204"/>
      </rPr>
      <t>thsd.m</t>
    </r>
    <r>
      <rPr>
        <i/>
        <vertAlign val="superscript"/>
        <sz val="10"/>
        <rFont val="Calibri"/>
        <family val="2"/>
        <charset val="204"/>
      </rPr>
      <t>3</t>
    </r>
    <r>
      <rPr>
        <sz val="10"/>
        <rFont val="Calibri"/>
        <family val="2"/>
        <charset val="204"/>
      </rPr>
      <t>)</t>
    </r>
  </si>
  <si>
    <t>Австрія</t>
  </si>
  <si>
    <t>Austria</t>
  </si>
  <si>
    <t>Білорусь</t>
  </si>
  <si>
    <t>Belarus</t>
  </si>
  <si>
    <t>Болгарія</t>
  </si>
  <si>
    <t>Bulgaria</t>
  </si>
  <si>
    <t>Велика Британія</t>
  </si>
  <si>
    <t>United Kingdom</t>
  </si>
  <si>
    <t>Естонія</t>
  </si>
  <si>
    <t>Estonia</t>
  </si>
  <si>
    <t>Італія</t>
  </si>
  <si>
    <t>Italy</t>
  </si>
  <si>
    <t>Іспанія</t>
  </si>
  <si>
    <t>Spain</t>
  </si>
  <si>
    <t>Латвія</t>
  </si>
  <si>
    <t>Latvia</t>
  </si>
  <si>
    <t>Литва</t>
  </si>
  <si>
    <t xml:space="preserve"> Lithuania</t>
  </si>
  <si>
    <t>Німеччина</t>
  </si>
  <si>
    <t>Germany</t>
  </si>
  <si>
    <t>Норвегія</t>
  </si>
  <si>
    <t>Norway</t>
  </si>
  <si>
    <t>Польща</t>
  </si>
  <si>
    <t>Poland</t>
  </si>
  <si>
    <t>Португалія</t>
  </si>
  <si>
    <t>Portugal</t>
  </si>
  <si>
    <t xml:space="preserve">Російська Федерація </t>
  </si>
  <si>
    <t>Russian Federation</t>
  </si>
  <si>
    <t>Румунія</t>
  </si>
  <si>
    <t>Romania</t>
  </si>
  <si>
    <t>Словаччина</t>
  </si>
  <si>
    <t>Slovakia</t>
  </si>
  <si>
    <t>Туреччина</t>
  </si>
  <si>
    <t xml:space="preserve"> Turkey</t>
  </si>
  <si>
    <t>Угорщина</t>
  </si>
  <si>
    <t>Hungary</t>
  </si>
  <si>
    <t>Фінляндія</t>
  </si>
  <si>
    <t>Finland</t>
  </si>
  <si>
    <t>Франція</t>
  </si>
  <si>
    <t>France</t>
  </si>
  <si>
    <t>Чехія</t>
  </si>
  <si>
    <t>Czechia</t>
  </si>
  <si>
    <t>Швейцарія</t>
  </si>
  <si>
    <t>Switzerland</t>
  </si>
  <si>
    <t>Швеція</t>
  </si>
  <si>
    <t>Sweden</t>
  </si>
  <si>
    <t>11.2. Заготівля круглого лісу за країнами у 2019 році</t>
  </si>
  <si>
    <r>
      <rPr>
        <sz val="10"/>
        <rFont val="Calibri"/>
        <family val="2"/>
        <charset val="204"/>
      </rPr>
      <t>(тис.м</t>
    </r>
    <r>
      <rPr>
        <vertAlign val="superscript"/>
        <sz val="10"/>
        <rFont val="Calibri"/>
        <family val="2"/>
        <charset val="204"/>
      </rPr>
      <t xml:space="preserve">3 </t>
    </r>
    <r>
      <rPr>
        <sz val="10"/>
        <rFont val="Calibri"/>
        <family val="2"/>
        <charset val="204"/>
      </rPr>
      <t>/</t>
    </r>
    <r>
      <rPr>
        <i/>
        <sz val="10"/>
        <rFont val="Calibri"/>
        <family val="2"/>
        <charset val="204"/>
      </rPr>
      <t>thsd.m</t>
    </r>
    <r>
      <rPr>
        <i/>
        <vertAlign val="superscript"/>
        <sz val="10"/>
        <rFont val="Calibri"/>
        <family val="2"/>
        <charset val="204"/>
      </rPr>
      <t>3</t>
    </r>
    <r>
      <rPr>
        <sz val="10"/>
        <rFont val="Calibri"/>
        <family val="2"/>
        <charset val="204"/>
      </rPr>
      <t>)</t>
    </r>
  </si>
  <si>
    <t>Угорщина / Hungary</t>
  </si>
  <si>
    <t>Болгарія / Bulgaria</t>
  </si>
  <si>
    <t>Литва / Lithuania</t>
  </si>
  <si>
    <t>Словаччина / Slovakia</t>
  </si>
  <si>
    <t>Велика Британія / United Kingdom</t>
  </si>
  <si>
    <t>Естонія / Estonia</t>
  </si>
  <si>
    <t>Норвегія / Norway</t>
  </si>
  <si>
    <t>Латвія / Latvia</t>
  </si>
  <si>
    <t>Португалія / Portugal</t>
  </si>
  <si>
    <t>Румунія / Romania</t>
  </si>
  <si>
    <t>Італія / Italy</t>
  </si>
  <si>
    <t>Іспанія / Spain</t>
  </si>
  <si>
    <t>Австрія / Austria</t>
  </si>
  <si>
    <t>Білорусь / Belarus</t>
  </si>
  <si>
    <t>Туреччина /  Turkey</t>
  </si>
  <si>
    <t>Чехія / Czechia</t>
  </si>
  <si>
    <t>Польща / Poland</t>
  </si>
  <si>
    <t>Франція / France</t>
  </si>
  <si>
    <t>Фінляндія / Finland</t>
  </si>
  <si>
    <t>Швеція / Sweden</t>
  </si>
  <si>
    <t>Німеччина / Germany</t>
  </si>
  <si>
    <r>
      <t>У % до 2010р. /</t>
    </r>
    <r>
      <rPr>
        <i/>
        <sz val="11"/>
        <rFont val="Calibri"/>
        <family val="2"/>
        <charset val="204"/>
        <scheme val="minor"/>
      </rPr>
      <t xml:space="preserve"> Іn % by 2010</t>
    </r>
  </si>
  <si>
    <r>
      <t xml:space="preserve">Tис.т / </t>
    </r>
    <r>
      <rPr>
        <i/>
        <sz val="11"/>
        <rFont val="Calibri"/>
        <family val="2"/>
        <charset val="204"/>
        <scheme val="minor"/>
      </rPr>
      <t>Thsd.t</t>
    </r>
  </si>
  <si>
    <r>
      <t xml:space="preserve">Т </t>
    </r>
    <r>
      <rPr>
        <b/>
        <i/>
        <sz val="11"/>
        <rFont val="Calibri"/>
        <family val="2"/>
        <charset val="204"/>
        <scheme val="minor"/>
      </rPr>
      <t xml:space="preserve">/ </t>
    </r>
    <r>
      <rPr>
        <i/>
        <sz val="11"/>
        <rFont val="Calibri"/>
        <family val="2"/>
        <charset val="204"/>
        <scheme val="minor"/>
      </rPr>
      <t>t</t>
    </r>
  </si>
  <si>
    <t>3.10. Викиди оксиду вуглецю в атмосферне повітря від стаціонарних джерел</t>
  </si>
  <si>
    <r>
      <t xml:space="preserve">Tис.т / </t>
    </r>
    <r>
      <rPr>
        <i/>
        <sz val="11"/>
        <rFont val="Calibri"/>
        <family val="2"/>
        <charset val="204"/>
        <scheme val="minor"/>
      </rPr>
      <t>Тhsd.t</t>
    </r>
  </si>
  <si>
    <r>
      <rPr>
        <b/>
        <sz val="11"/>
        <color theme="1"/>
        <rFont val="Calibri"/>
        <family val="2"/>
        <charset val="204"/>
        <scheme val="minor"/>
      </rPr>
      <t>Tис.т /</t>
    </r>
    <r>
      <rPr>
        <i/>
        <sz val="11"/>
        <color theme="1"/>
        <rFont val="Calibri"/>
        <family val="2"/>
        <charset val="204"/>
        <scheme val="minor"/>
      </rPr>
      <t xml:space="preserve"> Тhsd.t</t>
    </r>
  </si>
  <si>
    <t xml:space="preserve">Скинуто нормативно очищених зворотних вод, усього                                                                           </t>
  </si>
  <si>
    <t>Reset normatively treated return waters, total</t>
  </si>
  <si>
    <t>The amount
of pesticides  applied, t</t>
  </si>
  <si>
    <t>спалено для отримання енергії</t>
  </si>
  <si>
    <t>у тому числі IV класу небезпеки</t>
  </si>
  <si>
    <t xml:space="preserve">          Disposal of I-III grades of hazard wastes to the managed dump-sites by regions</t>
  </si>
  <si>
    <t>The amount of harvested wood, 
total</t>
  </si>
  <si>
    <t>other felling of forest formation 
and rehabilitation</t>
  </si>
  <si>
    <t>from felling of formation
and improvement of forests - continuous felling</t>
  </si>
  <si>
    <t xml:space="preserve"> measures are not related 
to forestry</t>
  </si>
  <si>
    <t>gradual, selective 
and combined</t>
  </si>
  <si>
    <t>measures are not related 
to forestry</t>
  </si>
  <si>
    <r>
      <t>Кількість реалізованої 
лісової продукції, тис.м</t>
    </r>
    <r>
      <rPr>
        <vertAlign val="superscript"/>
        <sz val="11"/>
        <rFont val="Calibri"/>
        <family val="2"/>
        <charset val="204"/>
        <scheme val="minor"/>
      </rPr>
      <t>3</t>
    </r>
  </si>
  <si>
    <t>Вартість 
реалізованої 
лісової продукції, млн.грн</t>
  </si>
  <si>
    <r>
      <t>The average selling price per unit 
of forest products, UAH per m</t>
    </r>
    <r>
      <rPr>
        <i/>
        <vertAlign val="superscript"/>
        <sz val="11"/>
        <color theme="1"/>
        <rFont val="Calibri"/>
        <family val="2"/>
        <charset val="204"/>
        <scheme val="minor"/>
      </rPr>
      <t>3</t>
    </r>
  </si>
  <si>
    <t>Паливна 
деревина</t>
  </si>
  <si>
    <t>Forest plantations perished, total</t>
  </si>
  <si>
    <t>Площа лісорозведення, усього</t>
  </si>
  <si>
    <t>Afforestation area, total</t>
  </si>
  <si>
    <t>Deforestation area, total</t>
  </si>
  <si>
    <r>
      <rPr>
        <b/>
        <sz val="11"/>
        <rFont val="Calibri"/>
        <family val="2"/>
        <charset val="204"/>
        <scheme val="minor"/>
      </rPr>
      <t xml:space="preserve">Відсотків до загального обсягу / </t>
    </r>
    <r>
      <rPr>
        <i/>
        <sz val="11"/>
        <rFont val="Calibri"/>
        <family val="2"/>
        <charset val="204"/>
        <scheme val="minor"/>
      </rPr>
      <t>Percents of total</t>
    </r>
  </si>
  <si>
    <t xml:space="preserve">       Capital investments for environmental protection by regions </t>
  </si>
  <si>
    <t>Витрати на охорону навколишнього природного середовища, 
усього</t>
  </si>
  <si>
    <t>Expenditures on environmental protection, 
total</t>
  </si>
  <si>
    <t>очищення зворотних 
вод</t>
  </si>
  <si>
    <t>очищення зворотних
вод</t>
  </si>
  <si>
    <t xml:space="preserve">9.14. Капітальні інвестиції на охорону навколишнього природного середовища за видами природоохоронних заходів у 2020 році </t>
  </si>
  <si>
    <r>
      <t>(на початок року; тис.га /</t>
    </r>
    <r>
      <rPr>
        <i/>
        <sz val="10"/>
        <color theme="1"/>
        <rFont val="Calibri"/>
        <family val="2"/>
        <charset val="204"/>
        <scheme val="minor"/>
      </rPr>
      <t xml:space="preserve"> at the beginning of year; thsd.ha</t>
    </r>
    <r>
      <rPr>
        <sz val="10"/>
        <color theme="1"/>
        <rFont val="Calibri"/>
        <family val="2"/>
        <charset val="204"/>
        <scheme val="minor"/>
      </rPr>
      <t>)</t>
    </r>
  </si>
  <si>
    <r>
      <t xml:space="preserve">Швейцарія / </t>
    </r>
    <r>
      <rPr>
        <i/>
        <sz val="10"/>
        <rFont val="Arial Cyr"/>
        <charset val="204"/>
      </rPr>
      <t>Switzerland</t>
    </r>
  </si>
  <si>
    <r>
      <t xml:space="preserve">Російська Федерація / </t>
    </r>
    <r>
      <rPr>
        <i/>
        <sz val="10"/>
        <rFont val="Arial Cyr"/>
        <charset val="204"/>
      </rPr>
      <t xml:space="preserve">Russian Federation </t>
    </r>
  </si>
  <si>
    <r>
      <t>Площа, км</t>
    </r>
    <r>
      <rPr>
        <vertAlign val="superscript"/>
        <sz val="11"/>
        <rFont val="Calibri"/>
        <family val="2"/>
        <charset val="204"/>
        <scheme val="minor"/>
      </rPr>
      <t>2</t>
    </r>
  </si>
  <si>
    <r>
      <rPr>
        <b/>
        <sz val="11"/>
        <color theme="1"/>
        <rFont val="Calibri"/>
        <family val="2"/>
        <charset val="204"/>
        <scheme val="minor"/>
      </rPr>
      <t xml:space="preserve">У % до попереднього року </t>
    </r>
    <r>
      <rPr>
        <sz val="11"/>
        <color theme="1"/>
        <rFont val="Calibri"/>
        <family val="2"/>
        <charset val="204"/>
        <scheme val="minor"/>
      </rPr>
      <t xml:space="preserve">/ </t>
    </r>
    <r>
      <rPr>
        <i/>
        <sz val="11"/>
        <color theme="1"/>
        <rFont val="Calibri"/>
        <family val="2"/>
        <charset val="204"/>
        <scheme val="minor"/>
      </rPr>
      <t>In % to the previous year</t>
    </r>
  </si>
  <si>
    <t xml:space="preserve">       Air emissions of some pollutants from stationary pollution sources</t>
  </si>
  <si>
    <t>Emissions, 
total</t>
  </si>
  <si>
    <r>
      <t xml:space="preserve">Усі види економічної діяльності 
</t>
    </r>
    <r>
      <rPr>
        <i/>
        <sz val="11"/>
        <rFont val="Calibri"/>
        <family val="2"/>
        <charset val="204"/>
        <scheme val="minor"/>
      </rPr>
      <t>All types of economic 
activity</t>
    </r>
  </si>
  <si>
    <t>постачання 
електроенергії, газу,
 пари та кондиційованого повітря</t>
  </si>
  <si>
    <t>водопостачання, каналізація,
 поводження з відходами</t>
  </si>
  <si>
    <r>
      <t xml:space="preserve"> (млн.м</t>
    </r>
    <r>
      <rPr>
        <vertAlign val="superscript"/>
        <sz val="10"/>
        <color theme="1"/>
        <rFont val="Calibri"/>
        <family val="2"/>
        <charset val="204"/>
        <scheme val="minor"/>
      </rPr>
      <t>3</t>
    </r>
    <r>
      <rPr>
        <sz val="10"/>
        <color theme="1"/>
        <rFont val="Calibri"/>
        <family val="2"/>
        <charset val="204"/>
        <scheme val="minor"/>
      </rPr>
      <t xml:space="preserve"> / </t>
    </r>
    <r>
      <rPr>
        <i/>
        <sz val="10"/>
        <color theme="1"/>
        <rFont val="Calibri"/>
        <family val="2"/>
        <charset val="204"/>
        <scheme val="minor"/>
      </rPr>
      <t>mln.m</t>
    </r>
    <r>
      <rPr>
        <i/>
        <vertAlign val="superscript"/>
        <sz val="10"/>
        <color theme="1"/>
        <rFont val="Calibri"/>
        <family val="2"/>
        <charset val="204"/>
        <scheme val="minor"/>
      </rPr>
      <t>3</t>
    </r>
    <r>
      <rPr>
        <sz val="10"/>
        <color theme="1"/>
        <rFont val="Calibri"/>
        <family val="2"/>
        <charset val="204"/>
        <scheme val="minor"/>
      </rPr>
      <t>)</t>
    </r>
  </si>
  <si>
    <r>
      <t xml:space="preserve">Назва водойми 
</t>
    </r>
    <r>
      <rPr>
        <i/>
        <sz val="11"/>
        <rFont val="Calibri"/>
        <family val="2"/>
        <charset val="204"/>
        <scheme val="minor"/>
      </rPr>
      <t>The name of the reservoir</t>
    </r>
  </si>
  <si>
    <r>
      <t>Площа, км</t>
    </r>
    <r>
      <rPr>
        <vertAlign val="superscript"/>
        <sz val="11"/>
        <rFont val="Calibri"/>
        <family val="2"/>
        <charset val="204"/>
        <scheme val="minor"/>
      </rPr>
      <t xml:space="preserve">2 
</t>
    </r>
    <r>
      <rPr>
        <i/>
        <sz val="11"/>
        <rFont val="Calibri"/>
        <family val="2"/>
        <charset val="204"/>
        <scheme val="minor"/>
      </rPr>
      <t>Area, km</t>
    </r>
    <r>
      <rPr>
        <i/>
        <vertAlign val="superscript"/>
        <sz val="11"/>
        <rFont val="Calibri"/>
        <family val="2"/>
        <charset val="204"/>
        <scheme val="minor"/>
      </rPr>
      <t>2</t>
    </r>
  </si>
  <si>
    <r>
      <t xml:space="preserve">Місцезнаходження (область) 
</t>
    </r>
    <r>
      <rPr>
        <i/>
        <sz val="11"/>
        <rFont val="Calibri"/>
        <family val="2"/>
        <charset val="204"/>
        <scheme val="minor"/>
      </rPr>
      <t>Location (region)</t>
    </r>
  </si>
  <si>
    <r>
      <t xml:space="preserve">Район річкового басейну 
</t>
    </r>
    <r>
      <rPr>
        <i/>
        <sz val="11"/>
        <rFont val="Calibri"/>
        <family val="2"/>
        <charset val="204"/>
        <scheme val="minor"/>
      </rPr>
      <t>River basin area</t>
    </r>
  </si>
  <si>
    <t>Код за КВЕД-2010</t>
  </si>
  <si>
    <t>normatively 
purified</t>
  </si>
  <si>
    <t xml:space="preserve">Код за КВЕД–2010
</t>
  </si>
  <si>
    <t>Code NACE, Rev.2</t>
  </si>
  <si>
    <t>у % до уточненої
посівної площі</t>
  </si>
  <si>
    <t>in % to the specified 
sown area</t>
  </si>
  <si>
    <t>refined 
sown area</t>
  </si>
  <si>
    <r>
      <rPr>
        <b/>
        <sz val="10"/>
        <color theme="1"/>
        <rFont val="Calibri"/>
        <family val="2"/>
        <charset val="204"/>
        <scheme val="minor"/>
      </rPr>
      <t>Примітка</t>
    </r>
    <r>
      <rPr>
        <sz val="10"/>
        <color theme="1"/>
        <rFont val="Calibri"/>
        <family val="2"/>
        <charset val="204"/>
        <scheme val="minor"/>
      </rPr>
      <t xml:space="preserve">: у 2010р. показник "утилізовано" включає обсяги відходів, що пройшли підготовку до утилізації, показник "накопичено відходів протягом експлуатації у місцях видалення відходів на кінець року" включає обсяги відходів, тимчасово розміщених у спеціально відведених місцях чи об'єктах. Дані щодо видалення відходів у спеціально відведені місця чи об'єкти за 2010р. перераховано: вилучено відходи, скинуті у поверхневі водойми та закачувані на глибину, які віднесено до інших методів видалення відходів. Коди операцій утилізацій (R) та видалення (D) наведено згідно з переліком, затвердженим наказом Держстату від 23.01.2015 № 24.  </t>
    </r>
  </si>
  <si>
    <r>
      <rPr>
        <b/>
        <i/>
        <sz val="10"/>
        <color theme="1"/>
        <rFont val="Calibri"/>
        <family val="2"/>
        <charset val="204"/>
        <scheme val="minor"/>
      </rPr>
      <t>Note</t>
    </r>
    <r>
      <rPr>
        <i/>
        <sz val="10"/>
        <color theme="1"/>
        <rFont val="Calibri"/>
        <family val="2"/>
        <charset val="204"/>
        <scheme val="minor"/>
      </rPr>
      <t>: In 2010, the "recycled" indicator includes the amount of waste that has been prepared for disposal, and the "end-of-year waste accumulated  in managed dump-sites during the whole period of expluatation" includes the volume of waste that temporary located in managed dump-sites. Data on waste disposal in managed dump-sites for 2010 are listed: excluded waste that discharged into surface waters and pumped to depths attributed to other methods of waste disposal. The codes of operations correspond to the List of the waste utilization and removal that was approved by the Order of the SSSU of January 23, 2015 № 24.</t>
    </r>
  </si>
  <si>
    <t>Захоронення 
(спеціальних контейнерів у шахті тощо)</t>
  </si>
  <si>
    <t>Скидання на спеціально обладнані звалища
(на полігонах)</t>
  </si>
  <si>
    <t>Поховання в землі чи скидання 
(звалювання) на землю  (на звалище тощо)</t>
  </si>
  <si>
    <t>Скидання у поверхневі (як правило, штучні) водойми (розміщення рідких або шламоподібних відходів 
у котлованах, ставках-накопичувачах, відстійних 
басейнах, тощо)</t>
  </si>
  <si>
    <t>incineration  
for energy</t>
  </si>
  <si>
    <t xml:space="preserve">  іncineration 
for energy</t>
  </si>
  <si>
    <t>felling of forest 
formation and rehabilitation</t>
  </si>
  <si>
    <r>
      <t>Number of sold 
forest products,  thsd.m</t>
    </r>
    <r>
      <rPr>
        <i/>
        <vertAlign val="superscript"/>
        <sz val="11"/>
        <rFont val="Calibri"/>
        <family val="2"/>
        <charset val="204"/>
        <scheme val="minor"/>
      </rPr>
      <t>3</t>
    </r>
  </si>
  <si>
    <t xml:space="preserve">Cost of sold 
forest products, mln.UAH </t>
  </si>
  <si>
    <r>
      <t xml:space="preserve">усього </t>
    </r>
    <r>
      <rPr>
        <i/>
        <sz val="11"/>
        <rFont val="Calibri"/>
        <family val="2"/>
        <charset val="204"/>
        <scheme val="minor"/>
      </rPr>
      <t>total</t>
    </r>
  </si>
  <si>
    <t>охорона 
атмосферного 
повітря і проблеми зміни клімату</t>
  </si>
  <si>
    <t>other 
activities</t>
  </si>
  <si>
    <t xml:space="preserve">інші 
заходи </t>
  </si>
  <si>
    <t>поводження 
з відходами</t>
  </si>
  <si>
    <t>Поточні витрати 
на заходи з охорони навколишнього природного середовища, усього</t>
  </si>
  <si>
    <t>питні і санітарно-гігієнічні потреби / drinking and sanitary needs</t>
  </si>
  <si>
    <t>виробничі потреби / industrial needs</t>
  </si>
  <si>
    <t>зрошення / irrigation</t>
  </si>
  <si>
    <t>сільськогосподарське водопостачання / agricultural water supply</t>
  </si>
  <si>
    <t>інші потреби / other needs</t>
  </si>
  <si>
    <r>
      <t>71,35</t>
    </r>
    <r>
      <rPr>
        <vertAlign val="superscript"/>
        <sz val="11"/>
        <color theme="1"/>
        <rFont val="Calibri"/>
        <family val="2"/>
        <charset val="204"/>
        <scheme val="minor"/>
      </rPr>
      <t>1</t>
    </r>
  </si>
  <si>
    <t>Середньорічна чисельність наявного населення за  2020р., тис. осіб</t>
  </si>
  <si>
    <t>Average annual population  for 2020,  thsd. people</t>
  </si>
  <si>
    <t>х</t>
  </si>
  <si>
    <t>Кількість заготовленого круглого лісу</t>
  </si>
  <si>
    <t>твердолистяні</t>
  </si>
  <si>
    <t>Number of harvested roundwood</t>
  </si>
  <si>
    <t>In addition, the collection is supplemented by indicators of green growth (FG) for Ukraine for  2010, 2015, 2018−2020, formed on the basis of the methodology of the Organization for Economic Cooperation and Development (OECD), based on data produced by the State Statistics Service or administrative data.
The collection also contains brief methodological explanations of the indicators given in it.</t>
  </si>
  <si>
    <t>The share of the actual area 
of ​​the nature reserve fund in the total area of ​​the country, 
%</t>
  </si>
  <si>
    <t xml:space="preserve">        забруднення за регіонами</t>
  </si>
  <si>
    <t xml:space="preserve">       Air emissions of sulphur dioxide  from stationary pollution sources by regions</t>
  </si>
  <si>
    <t xml:space="preserve">          джерел забруднення за регіонами</t>
  </si>
  <si>
    <t xml:space="preserve">         Air emissions of carbon dioxide from stationary pollution sources by regions</t>
  </si>
  <si>
    <t xml:space="preserve">        від стаціонарних джерел забруднення за видами економічної діяльності у 2020 році</t>
  </si>
  <si>
    <t xml:space="preserve">        Air emissions total and carbon dioxide from stationary pollution sources by</t>
  </si>
  <si>
    <t xml:space="preserve">        economic activity in 2020</t>
  </si>
  <si>
    <t xml:space="preserve">          Purified wastewater discharges into surface waters by methods of wastewater purification by regions </t>
  </si>
  <si>
    <t xml:space="preserve">           стічних вод за регіонами у 2020 році </t>
  </si>
  <si>
    <t xml:space="preserve">        сільськогосподарських культур за регіонами</t>
  </si>
  <si>
    <t xml:space="preserve">        Use of inorganic fertilizers per 1 hectare for planted area of agricultural crops</t>
  </si>
  <si>
    <t xml:space="preserve">        by regions</t>
  </si>
  <si>
    <t xml:space="preserve">        Main indicators of the I-III grades of hazard wastes generation and management</t>
  </si>
  <si>
    <r>
      <t>(тис.т /</t>
    </r>
    <r>
      <rPr>
        <i/>
        <sz val="10"/>
        <color theme="1"/>
        <rFont val="Calibri"/>
        <family val="2"/>
        <charset val="204"/>
        <scheme val="minor"/>
      </rPr>
      <t xml:space="preserve"> thsd.t)</t>
    </r>
  </si>
  <si>
    <r>
      <rPr>
        <sz val="10"/>
        <color theme="1"/>
        <rFont val="Calibri"/>
        <family val="2"/>
        <charset val="204"/>
        <scheme val="minor"/>
      </rPr>
      <t>(на кінець року, га</t>
    </r>
    <r>
      <rPr>
        <i/>
        <sz val="10"/>
        <color theme="1"/>
        <rFont val="Calibri"/>
        <family val="2"/>
        <charset val="204"/>
        <scheme val="minor"/>
      </rPr>
      <t xml:space="preserve">  / at the end of the year, ha)</t>
    </r>
  </si>
  <si>
    <t>Площа  земель природно-заповідного фонду України</t>
  </si>
  <si>
    <t xml:space="preserve"> Area of lands of the nature reserve fund 
of Ukraine </t>
  </si>
  <si>
    <t>3.3. Викиди окремих забруднюючих речовин у атмосферне повітря від</t>
  </si>
  <si>
    <t xml:space="preserve">3.2. Викиди окремих забруднюючих речовин в атмосферне повітря від стаціонарних </t>
  </si>
  <si>
    <t xml:space="preserve">3.7. Викиди суспендованих твердих частинок в атмосферне повітря від </t>
  </si>
  <si>
    <t>Викиди забруднюючих речовин в атмосферне повітря від стаціонарних джерел забруднення за регіонами та окремими населенними пунктами 
у 2020 році</t>
  </si>
  <si>
    <t>6.2. Основні показники утворення та поводження з відходами I-III класів небезпеки</t>
  </si>
  <si>
    <t>6.21. Утворення відходів у розрахунку на квадратний кілометр території за регіонами</t>
  </si>
  <si>
    <t xml:space="preserve">6.32. Загальний обсяг відходів I-III класів небезпеки, накопичених протягом </t>
  </si>
  <si>
    <t xml:space="preserve">6.37. Основні показники утворення та поводження з відходами ІІІ класу небезпеки </t>
  </si>
  <si>
    <t>Реалізація лісової продукції в межах України за регіонами у 2020 році</t>
  </si>
  <si>
    <t>Заготівля дерев різдвяних</t>
  </si>
  <si>
    <t xml:space="preserve"> Logging of the christmas trees</t>
  </si>
  <si>
    <t xml:space="preserve">Area of forest plantations death 
by causes </t>
  </si>
  <si>
    <t xml:space="preserve">Area of forest plantations death 
by regions </t>
  </si>
  <si>
    <t>8.1. Кількість окремих видів диких тварин у мисливських господарствах</t>
  </si>
  <si>
    <t>8.2. Кількість добутих диких тварин у мисливських господарствах</t>
  </si>
  <si>
    <t>8.3. Кількість ссавців та пернатої дичини, занесених до Червоної  книги України,</t>
  </si>
  <si>
    <t>8.4. Кількість мисливських тварин у розплідниках та їх передача для заселення</t>
  </si>
  <si>
    <t>8.5. Кількість копитних тварин по регіонах</t>
  </si>
  <si>
    <t>8.6. Кількість хутрових звірів по регіонах</t>
  </si>
  <si>
    <t>8.7. Кількість пернатої дичини по регіонах</t>
  </si>
  <si>
    <r>
      <t xml:space="preserve">з них 
</t>
    </r>
    <r>
      <rPr>
        <i/>
        <sz val="11"/>
        <rFont val="Calibri"/>
        <family val="2"/>
        <charset val="204"/>
        <scheme val="minor"/>
      </rPr>
      <t>of them</t>
    </r>
  </si>
  <si>
    <t>Викиди окремих забруднюючих речовин 
в атмосферне повітря від  автомобільного транспорту</t>
  </si>
  <si>
    <t>Викиди забруднюючих речовин в атмосферне повітря від стаціонарних джерел забруднення на одиницю площі 
за регіонами</t>
  </si>
  <si>
    <t xml:space="preserve">Викиди суспендованих твердих частинок 
в атмосферне повітря від стаціонарних джерел забруднення за регіонами  </t>
  </si>
  <si>
    <t xml:space="preserve">Викиди діоксиду сірки в атмосферне повітря від стаціонарних джерел забруднення за регіонами  </t>
  </si>
  <si>
    <t>Забір води з природних водних об'єктів
за регіонами</t>
  </si>
  <si>
    <t>Забір води з природних водних об'єктів
за регіонами у 2020 році</t>
  </si>
  <si>
    <t xml:space="preserve">Втрати води при транспортуванні 
за регіонами  </t>
  </si>
  <si>
    <t>Використання свіжої води на потреби 
за регіонами у 2020 році</t>
  </si>
  <si>
    <t xml:space="preserve">Структура використання прісної води 
у 2020 році </t>
  </si>
  <si>
    <t xml:space="preserve">Утворення відходів І-ІІІ класів небезпеки
за категоріями матеріалів </t>
  </si>
  <si>
    <t xml:space="preserve">Утилізація відходів І-III класів небезпеки 
за категоріями матеріалів </t>
  </si>
  <si>
    <t xml:space="preserve">Видалення відходів І-ІІІ класів небезпеки
у спеціально відведені місця та об'єкти за категоріями матеріалів </t>
  </si>
  <si>
    <t>Видалення відходів у спеціально
відведені місця та об'єкти за категоріями матеріалів за операціями видалення 
у 2020 році</t>
  </si>
  <si>
    <t>Утворення відходів I-III класів небезпеки 
за регіонами</t>
  </si>
  <si>
    <t xml:space="preserve">Площа відтворення лісів шляхом садіння 
і висівання лісу за регіонами </t>
  </si>
  <si>
    <t>Кількість окремих видів диких тварин 
у мисливських господарствах</t>
  </si>
  <si>
    <t>Кількість добутих диких тварин 
у мисливських господарствах</t>
  </si>
  <si>
    <t xml:space="preserve">Кількість ссавців та пернатої дичини, занесених до Червоної  книги України, 
у взятих під охорону користувачем мисливських угідь місць їх перебування  </t>
  </si>
  <si>
    <t xml:space="preserve">Кількість мисливських тварин у розплідниках та їх передача для 
заселення у ареалах перебування 
за видами у 2020 році </t>
  </si>
  <si>
    <t>Number of the fur-bearing animals 
by regions</t>
  </si>
  <si>
    <t>Кількість хутрових звірів 
по регіонах</t>
  </si>
  <si>
    <t xml:space="preserve">Інвестиції на капітальний ремонт 
основних засобів  природоохоронного призначення за видами природоохоронних заходів </t>
  </si>
  <si>
    <t>Поточні витрати на охорону навколишнього природного середовища 
за видами природоохоронних заходів 
у 2020 році за регіонами</t>
  </si>
  <si>
    <t>Витрати на охорону навколишнього природного середовища за регіонами 
у 2020 році</t>
  </si>
  <si>
    <t>Капітальні інвестиції на охорону навколишнього природного середовища 
за видами природоохоронних заходів 
у 2020 році за регіонами</t>
  </si>
  <si>
    <t>Показники економічних можливостей 
та відповідей політики</t>
  </si>
  <si>
    <t>Заготівля круглого лісу за країнами 
у 2019 році</t>
  </si>
  <si>
    <t>Аir emissions from stationary pollution sources by regions and seleсted towns 
in 2020</t>
  </si>
  <si>
    <t>Утворення відходів від економічної діяльності підприємств та організацій 
і в домогосподарствах за регіонами 
у 2020 році</t>
  </si>
  <si>
    <t>Share of utilized wastes in the total 
volume of wastes generation by regions 
in 2020</t>
  </si>
  <si>
    <t>Logging by type of forestry products 
by regions in 2020</t>
  </si>
  <si>
    <t>Logging by plantation species 
by regions in 2020</t>
  </si>
  <si>
    <t xml:space="preserve"> Sales of forest products within Ukraine 
by region in 2020</t>
  </si>
  <si>
    <t xml:space="preserve">Forestation area due to natural renewal 
of the forests by regions </t>
  </si>
  <si>
    <t>Investments on the  extensive repairs 
of the environmental production assets, 
by type of the environmental domains</t>
  </si>
  <si>
    <t xml:space="preserve">Capital investments for environmental protection financed from the own funds
of enterprises, organizations, institutions by regions </t>
  </si>
  <si>
    <t xml:space="preserve">Current costs for environmental 
protection financed from the own funds 
of enterprises, organizations, institutions by regions </t>
  </si>
  <si>
    <t>Logging of industrial roundwood  
by countries in 2019</t>
  </si>
  <si>
    <t>natural 
reserves</t>
  </si>
  <si>
    <t>Загальна 
площа, га</t>
  </si>
  <si>
    <t>Particulate matters − 
total</t>
  </si>
  <si>
    <t xml:space="preserve">           Consumption and  water withdrawal by type of economic activity</t>
  </si>
  <si>
    <t>Human health and social work 
activities</t>
  </si>
  <si>
    <t>Administrative and support service 
activities</t>
  </si>
  <si>
    <t>Хром 6+</t>
  </si>
  <si>
    <t>Фтор</t>
  </si>
  <si>
    <t>Формальдегіди</t>
  </si>
  <si>
    <t>Феноли</t>
  </si>
  <si>
    <t>Спар</t>
  </si>
  <si>
    <t>Сірководень</t>
  </si>
  <si>
    <t>Роданіди</t>
  </si>
  <si>
    <t>Олово</t>
  </si>
  <si>
    <t>Нафтопродукти</t>
  </si>
  <si>
    <t>Нітрати</t>
  </si>
  <si>
    <t>Завислі речовини</t>
  </si>
  <si>
    <t>Сухий залишок</t>
  </si>
  <si>
    <t>Сульфати</t>
  </si>
  <si>
    <t>Хлориди</t>
  </si>
  <si>
    <t>Азот амонійний</t>
  </si>
  <si>
    <t>Миш'як</t>
  </si>
  <si>
    <t>Метанол</t>
  </si>
  <si>
    <t>Марганець</t>
  </si>
  <si>
    <t>Магній</t>
  </si>
  <si>
    <t>Кобальт</t>
  </si>
  <si>
    <t>Карбамід</t>
  </si>
  <si>
    <t>Кальцій</t>
  </si>
  <si>
    <t>Калій</t>
  </si>
  <si>
    <t xml:space="preserve">Кадмій </t>
  </si>
  <si>
    <t>Жири, масла</t>
  </si>
  <si>
    <t>Алюміній</t>
  </si>
  <si>
    <t>Chrome 6+</t>
  </si>
  <si>
    <t>Fluorine</t>
  </si>
  <si>
    <t>Formaldehyde</t>
  </si>
  <si>
    <t>Phenols</t>
  </si>
  <si>
    <t>Spar</t>
  </si>
  <si>
    <t>Hydrogen sulfide</t>
  </si>
  <si>
    <t>Rhodanides</t>
  </si>
  <si>
    <t>Tin</t>
  </si>
  <si>
    <t>Nitrates</t>
  </si>
  <si>
    <t>Suspended solids</t>
  </si>
  <si>
    <t>Dry residue</t>
  </si>
  <si>
    <t>Sulfates</t>
  </si>
  <si>
    <t>Chlorides</t>
  </si>
  <si>
    <t>Ammonium nitrogen</t>
  </si>
  <si>
    <t>Methanol</t>
  </si>
  <si>
    <t>Cobalt</t>
  </si>
  <si>
    <t>Urea</t>
  </si>
  <si>
    <t>Potassium</t>
  </si>
  <si>
    <t>Fats, oils</t>
  </si>
  <si>
    <t>Aluminum</t>
  </si>
  <si>
    <r>
      <rPr>
        <vertAlign val="superscript"/>
        <sz val="10"/>
        <color theme="1"/>
        <rFont val="Calibri"/>
        <family val="2"/>
        <charset val="204"/>
        <scheme val="minor"/>
      </rPr>
      <t xml:space="preserve">1 </t>
    </r>
    <r>
      <rPr>
        <sz val="10"/>
        <color theme="1"/>
        <rFont val="Calibri"/>
        <family val="2"/>
        <charset val="204"/>
        <scheme val="minor"/>
      </rPr>
      <t>У таблицях 6.7–6.8 коди операцій наведено згідно з переліком операцій з утилізації та видалення відходів, затвердженим наказом Держстату України від 23.01.2015 № 24 /</t>
    </r>
    <r>
      <rPr>
        <i/>
        <sz val="10"/>
        <color theme="1"/>
        <rFont val="Calibri"/>
        <family val="2"/>
        <charset val="204"/>
        <scheme val="minor"/>
      </rPr>
      <t xml:space="preserve"> For tables 6.7–6.8 the codes of operations correspond to the List of the waste utilization and removal that was approved by the Order of the SSSU of January 23, 2015 № 24.</t>
    </r>
  </si>
  <si>
    <r>
      <rPr>
        <vertAlign val="superscript"/>
        <sz val="10"/>
        <color theme="1"/>
        <rFont val="Calibri"/>
        <family val="2"/>
        <charset val="204"/>
        <scheme val="minor"/>
      </rPr>
      <t>1</t>
    </r>
    <r>
      <rPr>
        <sz val="10"/>
        <color theme="1"/>
        <rFont val="Calibri"/>
        <family val="2"/>
        <charset val="204"/>
        <scheme val="minor"/>
      </rPr>
      <t xml:space="preserve"> Див. виноску до табл. 6.7 / </t>
    </r>
    <r>
      <rPr>
        <i/>
        <sz val="10"/>
        <color theme="1"/>
        <rFont val="Calibri"/>
        <family val="2"/>
        <charset val="204"/>
        <scheme val="minor"/>
      </rPr>
      <t>See the footnote for the table 6.7.</t>
    </r>
  </si>
  <si>
    <r>
      <rPr>
        <vertAlign val="superscript"/>
        <sz val="10"/>
        <color theme="1"/>
        <rFont val="Calibri"/>
        <family val="2"/>
        <charset val="204"/>
        <scheme val="minor"/>
      </rPr>
      <t>1</t>
    </r>
    <r>
      <rPr>
        <sz val="10"/>
        <color theme="1"/>
        <rFont val="Calibri"/>
        <family val="2"/>
        <charset val="204"/>
        <scheme val="minor"/>
      </rPr>
      <t xml:space="preserve">Дані сформовані за місцем реєстрації суб'єктів господарської діяльності / </t>
    </r>
    <r>
      <rPr>
        <i/>
        <sz val="10"/>
        <color theme="1"/>
        <rFont val="Calibri"/>
        <family val="2"/>
        <charset val="204"/>
        <scheme val="minor"/>
      </rPr>
      <t>Data are generated at the place of registration of the business entities.</t>
    </r>
  </si>
  <si>
    <r>
      <rPr>
        <vertAlign val="superscript"/>
        <sz val="10"/>
        <rFont val="Calibri"/>
        <family val="2"/>
        <charset val="204"/>
        <scheme val="minor"/>
      </rPr>
      <t xml:space="preserve">1 </t>
    </r>
    <r>
      <rPr>
        <sz val="10"/>
        <rFont val="Calibri"/>
        <family val="2"/>
        <charset val="204"/>
        <scheme val="minor"/>
      </rPr>
      <t xml:space="preserve">Див. виноску до таблиці 6.19 / </t>
    </r>
    <r>
      <rPr>
        <i/>
        <sz val="10"/>
        <rFont val="Calibri"/>
        <family val="2"/>
        <charset val="204"/>
        <scheme val="minor"/>
      </rPr>
      <t>See footnote to the table. 6.19.</t>
    </r>
  </si>
  <si>
    <r>
      <rPr>
        <vertAlign val="superscript"/>
        <sz val="10"/>
        <rFont val="Calibri"/>
        <family val="2"/>
        <charset val="204"/>
        <scheme val="minor"/>
      </rPr>
      <t xml:space="preserve">1 </t>
    </r>
    <r>
      <rPr>
        <sz val="10"/>
        <rFont val="Calibri"/>
        <family val="2"/>
        <charset val="204"/>
        <scheme val="minor"/>
      </rPr>
      <t xml:space="preserve">Див. виноску до таблиці 6.19 / </t>
    </r>
    <r>
      <rPr>
        <i/>
        <sz val="10"/>
        <rFont val="Calibri"/>
        <family val="2"/>
        <charset val="204"/>
        <scheme val="minor"/>
      </rPr>
      <t xml:space="preserve"> See footnote to the table. 6.19.</t>
    </r>
  </si>
  <si>
    <r>
      <rPr>
        <vertAlign val="superscript"/>
        <sz val="9"/>
        <rFont val="Calibri"/>
        <family val="2"/>
        <charset val="204"/>
        <scheme val="minor"/>
      </rPr>
      <t xml:space="preserve">1 </t>
    </r>
    <r>
      <rPr>
        <sz val="9"/>
        <rFont val="Calibri"/>
        <family val="2"/>
        <charset val="204"/>
        <scheme val="minor"/>
      </rPr>
      <t xml:space="preserve">Див. виноску до таблиці 6.19 / </t>
    </r>
    <r>
      <rPr>
        <i/>
        <sz val="9"/>
        <rFont val="Calibri"/>
        <family val="2"/>
        <charset val="204"/>
        <scheme val="minor"/>
      </rPr>
      <t>See footnote to the table. 6.19.</t>
    </r>
  </si>
  <si>
    <r>
      <rPr>
        <vertAlign val="superscript"/>
        <sz val="10"/>
        <rFont val="Calibri"/>
        <family val="2"/>
        <charset val="204"/>
        <scheme val="minor"/>
      </rPr>
      <t xml:space="preserve">1 </t>
    </r>
    <r>
      <rPr>
        <sz val="10"/>
        <rFont val="Calibri"/>
        <family val="2"/>
        <charset val="204"/>
        <scheme val="minor"/>
      </rPr>
      <t xml:space="preserve">Див. виноску 1 до таблиці 6.19 / </t>
    </r>
    <r>
      <rPr>
        <i/>
        <sz val="10"/>
        <rFont val="Calibri"/>
        <family val="2"/>
        <charset val="204"/>
        <scheme val="minor"/>
      </rPr>
      <t>See footnote 2 to the table. 6.19.</t>
    </r>
  </si>
  <si>
    <r>
      <t xml:space="preserve">           за регіонами у 2020</t>
    </r>
    <r>
      <rPr>
        <b/>
        <vertAlign val="superscript"/>
        <sz val="14"/>
        <color theme="1"/>
        <rFont val="Calibri"/>
        <family val="2"/>
        <charset val="204"/>
        <scheme val="minor"/>
      </rPr>
      <t xml:space="preserve">1 </t>
    </r>
    <r>
      <rPr>
        <b/>
        <sz val="14"/>
        <color theme="1"/>
        <rFont val="Calibri"/>
        <family val="2"/>
        <charset val="204"/>
        <scheme val="minor"/>
      </rPr>
      <t xml:space="preserve">році   </t>
    </r>
  </si>
  <si>
    <r>
      <rPr>
        <vertAlign val="superscript"/>
        <sz val="10"/>
        <rFont val="Calibri"/>
        <family val="2"/>
        <charset val="204"/>
        <scheme val="minor"/>
      </rPr>
      <t>1</t>
    </r>
    <r>
      <rPr>
        <sz val="10"/>
        <rFont val="Calibri"/>
        <family val="2"/>
        <charset val="204"/>
        <scheme val="minor"/>
      </rPr>
      <t xml:space="preserve"> Див. виноску 2 до таблиці 7.1 / </t>
    </r>
    <r>
      <rPr>
        <i/>
        <sz val="10"/>
        <rFont val="Calibri"/>
        <family val="2"/>
        <charset val="204"/>
        <scheme val="minor"/>
      </rPr>
      <t>See the footnote 2 for the table 7.1.</t>
    </r>
  </si>
  <si>
    <r>
      <rPr>
        <vertAlign val="superscript"/>
        <sz val="10"/>
        <rFont val="Calibri"/>
        <family val="2"/>
        <charset val="204"/>
        <scheme val="minor"/>
      </rPr>
      <t>1</t>
    </r>
    <r>
      <rPr>
        <sz val="10"/>
        <rFont val="Calibri"/>
        <family val="2"/>
        <charset val="204"/>
        <scheme val="minor"/>
      </rPr>
      <t xml:space="preserve"> Див. виноску 2 до таблиці 7.1 / </t>
    </r>
    <r>
      <rPr>
        <i/>
        <sz val="10"/>
        <rFont val="Calibri"/>
        <family val="2"/>
        <charset val="204"/>
        <scheme val="minor"/>
      </rPr>
      <t xml:space="preserve">See the footnote 2 for the table 7.1. </t>
    </r>
  </si>
  <si>
    <t xml:space="preserve">        Capital investments for environmental protection by type of environmental domains</t>
  </si>
  <si>
    <r>
      <t xml:space="preserve">(у фактичних цінах, млн.грн  / </t>
    </r>
    <r>
      <rPr>
        <i/>
        <sz val="10"/>
        <color theme="1"/>
        <rFont val="Calibri"/>
        <family val="2"/>
        <charset val="204"/>
        <scheme val="minor"/>
      </rPr>
      <t>at current prices, mln.UAH</t>
    </r>
    <r>
      <rPr>
        <sz val="10"/>
        <color theme="1"/>
        <rFont val="Calibri"/>
        <family val="2"/>
        <charset val="204"/>
        <scheme val="minor"/>
      </rPr>
      <t xml:space="preserve">) </t>
    </r>
  </si>
  <si>
    <r>
      <t xml:space="preserve">Продовження табл. 9.16 / </t>
    </r>
    <r>
      <rPr>
        <i/>
        <sz val="10"/>
        <rFont val="Calibri"/>
        <family val="2"/>
        <charset val="204"/>
        <scheme val="minor"/>
      </rPr>
      <t>Continuation of table 9.16</t>
    </r>
  </si>
  <si>
    <t>інші витрати, пов'язані з очищенням
зворотних вод</t>
  </si>
  <si>
    <t>other costs related to wastewater 
management</t>
  </si>
  <si>
    <t>інші витрати, пов'язані із захистом 
і реабілітацією грунту, підземних
 і поверхневих вод</t>
  </si>
  <si>
    <t>інші витрати, пов'язані із радіаційною 
безпекою</t>
  </si>
  <si>
    <t xml:space="preserve">           Green growth indicators for Ukraine</t>
  </si>
  <si>
    <t xml:space="preserve">          Green growth indicators for Ukraine</t>
  </si>
  <si>
    <r>
      <rPr>
        <vertAlign val="superscript"/>
        <sz val="10"/>
        <rFont val="Calibri"/>
        <family val="2"/>
        <charset val="204"/>
        <scheme val="minor"/>
      </rPr>
      <t xml:space="preserve">1 </t>
    </r>
    <r>
      <rPr>
        <sz val="10"/>
        <rFont val="Calibri"/>
        <family val="2"/>
        <charset val="204"/>
        <scheme val="minor"/>
      </rPr>
      <t>За даними Державної служби України з надзвичайних ситуацій /</t>
    </r>
    <r>
      <rPr>
        <i/>
        <sz val="10"/>
        <rFont val="Calibri"/>
        <family val="2"/>
        <charset val="204"/>
        <scheme val="minor"/>
      </rPr>
      <t xml:space="preserve"> Data from State Emergency Service of Ukraine. </t>
    </r>
  </si>
  <si>
    <r>
      <rPr>
        <vertAlign val="superscript"/>
        <sz val="10"/>
        <color theme="1"/>
        <rFont val="Calibri"/>
        <family val="2"/>
        <charset val="204"/>
        <scheme val="minor"/>
      </rPr>
      <t xml:space="preserve">2 </t>
    </r>
    <r>
      <rPr>
        <sz val="10"/>
        <color theme="1"/>
        <rFont val="Calibri"/>
        <family val="2"/>
        <charset val="204"/>
        <scheme val="minor"/>
      </rPr>
      <t>За даними Державного агентства лісових ресурсів /</t>
    </r>
    <r>
      <rPr>
        <i/>
        <sz val="10"/>
        <color theme="1"/>
        <rFont val="Calibri"/>
        <family val="2"/>
        <charset val="204"/>
        <scheme val="minor"/>
      </rPr>
      <t xml:space="preserve"> Data from State Forest Resources Agency.  </t>
    </r>
  </si>
  <si>
    <r>
      <t xml:space="preserve">к / </t>
    </r>
    <r>
      <rPr>
        <i/>
        <sz val="11"/>
        <rFont val="Calibri"/>
        <family val="2"/>
        <charset val="204"/>
        <scheme val="minor"/>
      </rPr>
      <t>c</t>
    </r>
  </si>
  <si>
    <t>наведено не всі доданки загальної суми.Трапляються  випадки, коли наведено всі доданки загальної суми, а при округлені сума складових не дорівнює підсумку</t>
  </si>
  <si>
    <t xml:space="preserve">Air еmissions  and greenhouse gases
</t>
  </si>
  <si>
    <t xml:space="preserve">Use of fertilizers and pesticides for agricultural crops </t>
  </si>
  <si>
    <t>Birka</t>
  </si>
  <si>
    <t>Vojevodske</t>
  </si>
  <si>
    <t xml:space="preserve">виробництво коксу 
та продуктів нафтоперероблення </t>
  </si>
  <si>
    <t xml:space="preserve">Cтатистичний збірник містить інформацію про стан навколишнього природного середовища, вплив господарської діяльності на нього, наявність та використання природних ресурсів, витрати на охорону навколишнього природного середовища за  2010, 2015, 2018−2020 роки.
Інформація представлена в цілому по країні, а також за регіонами. Окремі показники наводяться за окремими населеними пунктами. Ряд показників представлений у розрізі видів економічної діяльності. 
Основна частина представленої інформації базується на даних державних статистичних спостережень: "Викиди забруднюючих речовин і парникових газів", "Утворення та поводження з відходами", "Витрати на охорону навколишнього природного середовища та екологічні платежі", "Лісогосподарська діяльність", "Ведення мисливського господарства", "Використання добрив і пестицидів під урожай сільськогосподарських культур".  З метою більш повної характеристики стану та охорони навколишнього природного середовища країни у збірнику вміщується статистична інформація, отримана на підставі адміністративних даних Міністерства екології та природних ресурсів, Державного агентства водних ресурсів, Державного агентства лісових ресурсів, Державної служби з питань геодезії, картографії та кадастру, Державної служби України з надзвичайних ситуацій відповідно до їх компетенції, Центральної геофізичної обсерваторії України.    </t>
  </si>
  <si>
    <t>The statistical collection contains information on the state of the environment, the impact of economic activity on it, the availability and use of natural resources, the cost of environmental protection for  2010, 2015, 2018−2020.
The information is presented on the whole country, as well as by regions. Some indicators are given for individual settlements. A number of indicators are presented in terms of economic activities.
The main part of the presented information is based on data from state statistical observations: "Air еmissions  and greenhouse gases", "Waste generation and management", "Environmental protection costs and environmental payments", "Forestry activities", "Hunting", "Use of fertilizers and pesticides for agricultural crops". In order to better describe the state and environmental protection of the country, the collection contains statistical information obtained on the basis of administrative data of the Ministry of Ecology and Natural Resources, the State Agency for Water Resources, the State Agency of Forest Resources, the State Service for Geodesy, Cartography and Cadastre, the State Emergency Service of Ukraine, in accordance with their competence, According to the Central Geophysical Observatory of Ukraine.
Information on the volume of waste generation and management is provided according to the form № 1-waste (annual) "Waste generation and management" received from active enterprises, organizations and institutions that are included in the regional registers of waste generation, treatment, disposal. and waste disposal sites, carried out during the reporting year activities for the collection, treatment and disposal of waste, recovery of materials and other activities for waste management, covered by sections 38, 39 of NACE-2010.</t>
  </si>
  <si>
    <t xml:space="preserve">        The area of agricultural crops treated by inorganic fertilizers by regions</t>
  </si>
  <si>
    <t xml:space="preserve">        Use of organic fertilizers per 1 hectare for planted area of agricultural crops</t>
  </si>
  <si>
    <t>Переробна 
промисловість</t>
  </si>
  <si>
    <t>Дані за 2015−2020 роки наведено без урахування тимчасово окупованої території Автономної Республіки Крим, м.Севастополя та частини тимчасово окупованих територій у Донецькій та Луганській областях.</t>
  </si>
  <si>
    <t>Data for 2015−2020 years given without taking into account the temporarily occupied territory of the Autonomous Republic of Crimea, Sevastopol and part of the temporarily occupied territories in Donetsk and Luhansk regions.</t>
  </si>
  <si>
    <t>in %</t>
  </si>
  <si>
    <t xml:space="preserve">Cost of sold forest products,         mln.UAH </t>
  </si>
  <si>
    <r>
      <t>(тис. шт /</t>
    </r>
    <r>
      <rPr>
        <i/>
        <sz val="10"/>
        <color theme="1"/>
        <rFont val="Calibri"/>
        <family val="2"/>
        <charset val="204"/>
        <scheme val="minor"/>
      </rPr>
      <t xml:space="preserve"> thsd. pcs</t>
    </r>
    <r>
      <rPr>
        <sz val="10"/>
        <color theme="1"/>
        <rFont val="Calibri"/>
        <family val="2"/>
        <charset val="204"/>
        <scheme val="minor"/>
      </rPr>
      <t>)</t>
    </r>
  </si>
  <si>
    <t>Gross domestic product 
at constant 2017 prices 
at purchasing power parity, mln international dollars</t>
  </si>
  <si>
    <t>Gross domestic product
 at constant 2016 prices per
 unit of waste generated, 
UAH / t</t>
  </si>
  <si>
    <t xml:space="preserve">Валовий внутрішній продукт 
у постійних цінах 2016,
 млн.грн </t>
  </si>
  <si>
    <t>Carbon productivity 
of gross domestic product 
at constant prices in 2017 
at purchasing power parity</t>
  </si>
  <si>
    <t>Gross domestic product 
at constant 2016 prices 
per unit of generated household and similar 
waste, UAH / t</t>
  </si>
  <si>
    <t>Carbon dioxide emissions 
per capita, t</t>
  </si>
  <si>
    <t>Total supply of primary 
energy</t>
  </si>
  <si>
    <t>Охорона здоров'я та надання соціальної
 допомоги</t>
  </si>
  <si>
    <t>Накопичено відходів протягом експлуатації у місцях 
видалення відходів на кінець року, млн.т</t>
  </si>
  <si>
    <t>Accumulated waste
during operation in waste disposal sites at the end of the year, mln.t</t>
  </si>
  <si>
    <r>
      <t xml:space="preserve">           Incineration of wastes by operations of incineration by regions in 2020</t>
    </r>
    <r>
      <rPr>
        <b/>
        <i/>
        <vertAlign val="superscript"/>
        <sz val="14"/>
        <color theme="1"/>
        <rFont val="Calibri"/>
        <family val="2"/>
        <charset val="204"/>
        <scheme val="minor"/>
      </rPr>
      <t>1</t>
    </r>
  </si>
  <si>
    <r>
      <t xml:space="preserve">           за регіонами у 2020</t>
    </r>
    <r>
      <rPr>
        <b/>
        <vertAlign val="superscript"/>
        <sz val="14"/>
        <color theme="1"/>
        <rFont val="Calibri"/>
        <family val="2"/>
        <charset val="204"/>
        <scheme val="minor"/>
      </rPr>
      <t>1</t>
    </r>
    <r>
      <rPr>
        <b/>
        <sz val="14"/>
        <color theme="1"/>
        <rFont val="Calibri"/>
        <family val="2"/>
        <charset val="204"/>
        <scheme val="minor"/>
      </rPr>
      <t xml:space="preserve"> році  </t>
    </r>
  </si>
  <si>
    <t>За джерелами водопостачання</t>
  </si>
  <si>
    <t>By sources of water supply</t>
  </si>
  <si>
    <r>
      <t xml:space="preserve">координати − 52°22'46" пн. ш. і 33°11'28" сх. д. 
с.Грем'яч (Чернігівська обл.) / </t>
    </r>
    <r>
      <rPr>
        <i/>
        <sz val="11"/>
        <rFont val="Calibri"/>
        <family val="2"/>
        <charset val="204"/>
        <scheme val="minor"/>
      </rPr>
      <t>coordinates - 52°22'46 "N and 33°11'28" E Gremyach village (Chernihiv region)</t>
    </r>
  </si>
  <si>
    <r>
      <t xml:space="preserve">Дніпропетровська, Запорізька / 
</t>
    </r>
    <r>
      <rPr>
        <i/>
        <sz val="11"/>
        <rFont val="Calibri"/>
        <family val="2"/>
        <charset val="204"/>
        <scheme val="minor"/>
      </rPr>
      <t>Dnipropetrovsk, Zaporizhzhya</t>
    </r>
  </si>
  <si>
    <t>від антропогенних 
факторів</t>
  </si>
  <si>
    <t xml:space="preserve">          Capital investments for environmental protection in 2020 by type of environmental domains by region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</si>
</sst>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
    <numFmt numFmtId="166" formatCode="#0.0"/>
    <numFmt numFmtId="167" formatCode="0.000"/>
  </numFmts>
  <fonts count="144" x14ac:knownFonts="1">
    <font>
      <sz val="9"/>
      <color theme="1"/>
      <name val="Calibri"/>
      <family val="2"/>
      <charset val="204"/>
      <scheme val="minor"/>
    </font>
    <font>
      <sz val="11"/>
      <color theme="1"/>
      <name val="Calibri"/>
      <family val="2"/>
      <charset val="204"/>
      <scheme val="minor"/>
    </font>
    <font>
      <sz val="11"/>
      <color theme="1"/>
      <name val="Calibri"/>
      <family val="2"/>
      <charset val="204"/>
      <scheme val="minor"/>
    </font>
    <font>
      <sz val="12"/>
      <name val="Times New Roman"/>
      <family val="1"/>
      <charset val="204"/>
    </font>
    <font>
      <b/>
      <sz val="16"/>
      <name val="Bandera Pro"/>
      <family val="1"/>
      <charset val="204"/>
    </font>
    <font>
      <b/>
      <i/>
      <sz val="16"/>
      <name val="Bandera Pro"/>
      <family val="1"/>
      <charset val="204"/>
    </font>
    <font>
      <b/>
      <sz val="18"/>
      <name val="Georgia"/>
      <family val="1"/>
      <charset val="204"/>
    </font>
    <font>
      <sz val="12"/>
      <name val="Georgia"/>
      <family val="1"/>
      <charset val="204"/>
    </font>
    <font>
      <b/>
      <sz val="20"/>
      <name val="Bandera Pro"/>
      <family val="1"/>
      <charset val="204"/>
    </font>
    <font>
      <b/>
      <i/>
      <shadow/>
      <sz val="20"/>
      <name val="Bandera Pro"/>
      <family val="1"/>
      <charset val="204"/>
    </font>
    <font>
      <b/>
      <shadow/>
      <sz val="20"/>
      <name val="Bandera Pro"/>
      <family val="1"/>
      <charset val="204"/>
    </font>
    <font>
      <b/>
      <i/>
      <shadow/>
      <sz val="21"/>
      <name val="Georgia"/>
      <family val="1"/>
      <charset val="204"/>
    </font>
    <font>
      <b/>
      <sz val="48"/>
      <name val="Times New Roman"/>
      <family val="1"/>
      <charset val="204"/>
    </font>
    <font>
      <b/>
      <i/>
      <sz val="18"/>
      <name val="Bandera Pro"/>
      <family val="1"/>
      <charset val="204"/>
    </font>
    <font>
      <i/>
      <sz val="18"/>
      <name val="Bandera Pro"/>
      <family val="1"/>
      <charset val="204"/>
    </font>
    <font>
      <i/>
      <sz val="11"/>
      <name val="Bandera Pro"/>
      <family val="1"/>
      <charset val="204"/>
    </font>
    <font>
      <sz val="11"/>
      <name val="Bandera Pro"/>
      <family val="1"/>
      <charset val="204"/>
    </font>
    <font>
      <b/>
      <sz val="16"/>
      <color indexed="8"/>
      <name val="Calibri"/>
      <family val="2"/>
      <charset val="204"/>
      <scheme val="minor"/>
    </font>
    <font>
      <sz val="10"/>
      <color indexed="8"/>
      <name val="Arial Cyr"/>
    </font>
    <font>
      <b/>
      <i/>
      <sz val="16"/>
      <color indexed="8"/>
      <name val="Calibri"/>
      <family val="2"/>
      <charset val="204"/>
      <scheme val="minor"/>
    </font>
    <font>
      <sz val="12"/>
      <color indexed="8"/>
      <name val="Calibri"/>
      <family val="2"/>
      <charset val="204"/>
      <scheme val="minor"/>
    </font>
    <font>
      <b/>
      <sz val="12"/>
      <color indexed="8"/>
      <name val="Calibri"/>
      <family val="2"/>
      <charset val="204"/>
    </font>
    <font>
      <i/>
      <sz val="12"/>
      <color indexed="8"/>
      <name val="Calibri"/>
      <family val="2"/>
      <charset val="204"/>
      <scheme val="minor"/>
    </font>
    <font>
      <b/>
      <i/>
      <sz val="12"/>
      <color indexed="8"/>
      <name val="Calibri"/>
      <family val="2"/>
      <charset val="204"/>
    </font>
    <font>
      <sz val="10"/>
      <name val="Arial Cyr"/>
    </font>
    <font>
      <i/>
      <sz val="12"/>
      <name val="Calibri"/>
      <family val="2"/>
      <charset val="204"/>
      <scheme val="minor"/>
    </font>
    <font>
      <b/>
      <sz val="12"/>
      <color indexed="8"/>
      <name val="Calibri"/>
      <family val="2"/>
      <charset val="204"/>
      <scheme val="minor"/>
    </font>
    <font>
      <b/>
      <i/>
      <sz val="12"/>
      <color indexed="8"/>
      <name val="Calibri"/>
      <family val="2"/>
      <charset val="204"/>
      <scheme val="minor"/>
    </font>
    <font>
      <sz val="12"/>
      <name val="Calibri"/>
      <family val="2"/>
      <charset val="204"/>
      <scheme val="minor"/>
    </font>
    <font>
      <u/>
      <sz val="7.5"/>
      <color indexed="12"/>
      <name val="Arial Cyr"/>
    </font>
    <font>
      <sz val="11"/>
      <color indexed="8"/>
      <name val="Symbol"/>
      <family val="1"/>
      <charset val="2"/>
    </font>
    <font>
      <sz val="11"/>
      <color indexed="8"/>
      <name val="Times New Roman"/>
      <family val="1"/>
      <charset val="204"/>
    </font>
    <font>
      <sz val="11"/>
      <color indexed="8"/>
      <name val="Calibri"/>
      <family val="2"/>
      <charset val="204"/>
    </font>
    <font>
      <i/>
      <sz val="11"/>
      <color indexed="8"/>
      <name val="Calibri"/>
      <family val="2"/>
      <charset val="204"/>
    </font>
    <font>
      <i/>
      <sz val="11"/>
      <color indexed="8"/>
      <name val="Times New Roman"/>
      <family val="1"/>
      <charset val="204"/>
    </font>
    <font>
      <sz val="10"/>
      <color indexed="8"/>
      <name val="Calibri"/>
      <family val="2"/>
      <charset val="204"/>
      <scheme val="minor"/>
    </font>
    <font>
      <sz val="11"/>
      <color indexed="8"/>
      <name val="Calibri"/>
      <family val="2"/>
      <charset val="204"/>
      <scheme val="minor"/>
    </font>
    <font>
      <b/>
      <sz val="12"/>
      <color rgb="FF000000"/>
      <name val="Calibri"/>
      <family val="2"/>
      <charset val="204"/>
      <scheme val="minor"/>
    </font>
    <font>
      <sz val="12"/>
      <color indexed="8"/>
      <name val="Calibri"/>
      <family val="2"/>
      <charset val="204"/>
    </font>
    <font>
      <i/>
      <sz val="12"/>
      <color indexed="8"/>
      <name val="Calibri"/>
      <family val="2"/>
      <charset val="204"/>
    </font>
    <font>
      <b/>
      <sz val="12"/>
      <name val="Calibri"/>
      <family val="2"/>
      <charset val="204"/>
      <scheme val="minor"/>
    </font>
    <font>
      <sz val="12"/>
      <name val="Calibri"/>
      <family val="2"/>
      <charset val="204"/>
    </font>
    <font>
      <i/>
      <sz val="12"/>
      <name val="Calibri"/>
      <family val="2"/>
      <charset val="204"/>
    </font>
    <font>
      <b/>
      <sz val="11"/>
      <name val="Calibri"/>
      <family val="2"/>
      <charset val="204"/>
      <scheme val="minor"/>
    </font>
    <font>
      <b/>
      <i/>
      <sz val="11"/>
      <name val="Calibri"/>
      <family val="2"/>
      <charset val="204"/>
      <scheme val="minor"/>
    </font>
    <font>
      <b/>
      <i/>
      <sz val="11"/>
      <color theme="1"/>
      <name val="Calibri"/>
      <family val="2"/>
      <charset val="204"/>
      <scheme val="minor"/>
    </font>
    <font>
      <b/>
      <sz val="11"/>
      <color theme="1"/>
      <name val="Calibri"/>
      <family val="2"/>
      <charset val="204"/>
      <scheme val="minor"/>
    </font>
    <font>
      <sz val="11"/>
      <color theme="1"/>
      <name val="Calibri"/>
      <family val="2"/>
      <charset val="204"/>
      <scheme val="minor"/>
    </font>
    <font>
      <i/>
      <sz val="11"/>
      <color theme="1"/>
      <name val="Calibri"/>
      <family val="2"/>
      <charset val="204"/>
      <scheme val="minor"/>
    </font>
    <font>
      <sz val="11"/>
      <name val="Calibri"/>
      <family val="2"/>
      <charset val="204"/>
      <scheme val="minor"/>
    </font>
    <font>
      <sz val="11"/>
      <color theme="0"/>
      <name val="Calibri"/>
      <family val="2"/>
      <charset val="204"/>
      <scheme val="minor"/>
    </font>
    <font>
      <sz val="11"/>
      <color theme="1"/>
      <name val="Calibri"/>
      <family val="2"/>
      <charset val="204"/>
    </font>
    <font>
      <i/>
      <sz val="11"/>
      <name val="Calibri"/>
      <family val="2"/>
      <charset val="204"/>
      <scheme val="minor"/>
    </font>
    <font>
      <sz val="11"/>
      <name val="Calibri"/>
      <family val="2"/>
      <charset val="204"/>
    </font>
    <font>
      <i/>
      <sz val="11"/>
      <name val="Calibri"/>
      <family val="2"/>
      <charset val="204"/>
    </font>
    <font>
      <vertAlign val="superscript"/>
      <sz val="11"/>
      <name val="Calibri"/>
      <family val="2"/>
      <charset val="204"/>
      <scheme val="minor"/>
    </font>
    <font>
      <i/>
      <vertAlign val="superscript"/>
      <sz val="11"/>
      <name val="Calibri"/>
      <family val="2"/>
      <charset val="204"/>
      <scheme val="minor"/>
    </font>
    <font>
      <sz val="11"/>
      <name val="Times New Roman"/>
      <family val="1"/>
      <charset val="204"/>
    </font>
    <font>
      <b/>
      <sz val="9"/>
      <color theme="1"/>
      <name val="Calibri"/>
      <family val="2"/>
      <charset val="204"/>
      <scheme val="minor"/>
    </font>
    <font>
      <b/>
      <sz val="20"/>
      <color theme="1"/>
      <name val="Bandera Pro"/>
      <family val="1"/>
      <charset val="204"/>
    </font>
    <font>
      <b/>
      <i/>
      <sz val="20"/>
      <color theme="1"/>
      <name val="Bandera Pro"/>
      <family val="1"/>
      <charset val="204"/>
    </font>
    <font>
      <b/>
      <sz val="20"/>
      <color theme="1"/>
      <name val="Calibri"/>
      <family val="2"/>
      <charset val="204"/>
      <scheme val="minor"/>
    </font>
    <font>
      <b/>
      <sz val="11"/>
      <color indexed="8"/>
      <name val="Calibri"/>
      <family val="2"/>
      <charset val="204"/>
      <scheme val="minor"/>
    </font>
    <font>
      <b/>
      <sz val="14"/>
      <color theme="1"/>
      <name val="Calibri"/>
      <family val="2"/>
      <charset val="204"/>
      <scheme val="minor"/>
    </font>
    <font>
      <b/>
      <i/>
      <sz val="14"/>
      <color theme="1"/>
      <name val="Calibri"/>
      <family val="2"/>
      <charset val="204"/>
      <scheme val="minor"/>
    </font>
    <font>
      <sz val="10"/>
      <name val="Arial Cyr"/>
      <charset val="204"/>
    </font>
    <font>
      <u/>
      <sz val="10"/>
      <color theme="10"/>
      <name val="Arial Cyr"/>
      <charset val="204"/>
    </font>
    <font>
      <b/>
      <vertAlign val="superscript"/>
      <sz val="14"/>
      <color theme="1"/>
      <name val="Calibri"/>
      <family val="2"/>
      <charset val="204"/>
      <scheme val="minor"/>
    </font>
    <font>
      <b/>
      <i/>
      <vertAlign val="superscript"/>
      <sz val="14"/>
      <color theme="1"/>
      <name val="Calibri"/>
      <family val="2"/>
      <charset val="204"/>
      <scheme val="minor"/>
    </font>
    <font>
      <sz val="10"/>
      <name val="Calibri"/>
      <family val="2"/>
      <charset val="204"/>
      <scheme val="minor"/>
    </font>
    <font>
      <i/>
      <sz val="10"/>
      <name val="Calibri"/>
      <family val="2"/>
      <charset val="204"/>
      <scheme val="minor"/>
    </font>
    <font>
      <vertAlign val="superscript"/>
      <sz val="10"/>
      <name val="Calibri"/>
      <family val="2"/>
      <charset val="204"/>
      <scheme val="minor"/>
    </font>
    <font>
      <b/>
      <sz val="14"/>
      <name val="Calibri"/>
      <family val="2"/>
      <charset val="204"/>
      <scheme val="minor"/>
    </font>
    <font>
      <b/>
      <vertAlign val="superscript"/>
      <sz val="14"/>
      <name val="Calibri"/>
      <family val="2"/>
      <charset val="204"/>
      <scheme val="minor"/>
    </font>
    <font>
      <b/>
      <sz val="10"/>
      <name val="Times New Roman"/>
      <family val="1"/>
      <charset val="204"/>
    </font>
    <font>
      <sz val="10"/>
      <name val="Times New Roman"/>
      <family val="1"/>
      <charset val="204"/>
    </font>
    <font>
      <b/>
      <i/>
      <sz val="14"/>
      <name val="Calibri"/>
      <family val="2"/>
      <charset val="204"/>
      <scheme val="minor"/>
    </font>
    <font>
      <b/>
      <i/>
      <vertAlign val="superscript"/>
      <sz val="14"/>
      <name val="Calibri"/>
      <family val="2"/>
      <charset val="204"/>
      <scheme val="minor"/>
    </font>
    <font>
      <sz val="10"/>
      <name val="Times New Roman Cyr"/>
      <family val="1"/>
      <charset val="204"/>
    </font>
    <font>
      <vertAlign val="superscript"/>
      <sz val="9"/>
      <name val="Times New Roman CYR"/>
      <charset val="204"/>
    </font>
    <font>
      <sz val="9"/>
      <name val="Arial Cyr"/>
    </font>
    <font>
      <b/>
      <vertAlign val="superscript"/>
      <sz val="12"/>
      <name val="Calibri"/>
      <family val="2"/>
      <charset val="204"/>
      <scheme val="minor"/>
    </font>
    <font>
      <b/>
      <i/>
      <vertAlign val="superscript"/>
      <sz val="12"/>
      <name val="Calibri"/>
      <family val="2"/>
      <charset val="204"/>
      <scheme val="minor"/>
    </font>
    <font>
      <b/>
      <sz val="10"/>
      <name val="Calibri"/>
      <family val="2"/>
      <charset val="204"/>
      <scheme val="minor"/>
    </font>
    <font>
      <b/>
      <i/>
      <sz val="14"/>
      <color rgb="FF222222"/>
      <name val="Calibri"/>
      <family val="2"/>
      <charset val="204"/>
      <scheme val="minor"/>
    </font>
    <font>
      <b/>
      <i/>
      <vertAlign val="superscript"/>
      <sz val="14"/>
      <color indexed="63"/>
      <name val="Calibri"/>
      <family val="2"/>
      <charset val="204"/>
      <scheme val="minor"/>
    </font>
    <font>
      <b/>
      <sz val="11"/>
      <color rgb="FFFF0000"/>
      <name val="Calibri"/>
      <family val="2"/>
      <charset val="204"/>
      <scheme val="minor"/>
    </font>
    <font>
      <sz val="11"/>
      <color rgb="FFFF0000"/>
      <name val="Calibri"/>
      <family val="2"/>
      <charset val="204"/>
      <scheme val="minor"/>
    </font>
    <font>
      <sz val="10"/>
      <color theme="1"/>
      <name val="Calibri"/>
      <family val="2"/>
      <charset val="204"/>
      <scheme val="minor"/>
    </font>
    <font>
      <i/>
      <sz val="10"/>
      <color theme="1"/>
      <name val="Calibri"/>
      <family val="2"/>
      <charset val="204"/>
      <scheme val="minor"/>
    </font>
    <font>
      <i/>
      <vertAlign val="superscript"/>
      <sz val="11"/>
      <color theme="1"/>
      <name val="Calibri"/>
      <family val="2"/>
      <charset val="204"/>
      <scheme val="minor"/>
    </font>
    <font>
      <sz val="9"/>
      <name val="Courier New"/>
      <family val="3"/>
      <charset val="204"/>
    </font>
    <font>
      <i/>
      <sz val="11"/>
      <color rgb="FF000000"/>
      <name val="Calibri"/>
      <family val="2"/>
      <charset val="204"/>
      <scheme val="minor"/>
    </font>
    <font>
      <i/>
      <sz val="14"/>
      <color theme="1"/>
      <name val="Calibri"/>
      <family val="2"/>
      <charset val="204"/>
      <scheme val="minor"/>
    </font>
    <font>
      <b/>
      <sz val="11"/>
      <color rgb="FF000000"/>
      <name val="Calibri"/>
      <family val="2"/>
      <charset val="204"/>
      <scheme val="minor"/>
    </font>
    <font>
      <sz val="11"/>
      <color rgb="FF000000"/>
      <name val="Calibri"/>
      <family val="2"/>
      <charset val="204"/>
      <scheme val="minor"/>
    </font>
    <font>
      <sz val="10"/>
      <color rgb="FF000000"/>
      <name val="Courier New"/>
      <family val="3"/>
      <charset val="204"/>
    </font>
    <font>
      <vertAlign val="superscript"/>
      <sz val="11"/>
      <color theme="1"/>
      <name val="Calibri"/>
      <family val="2"/>
      <charset val="204"/>
      <scheme val="minor"/>
    </font>
    <font>
      <sz val="12"/>
      <color theme="1"/>
      <name val="Calibri"/>
      <family val="2"/>
      <charset val="204"/>
      <scheme val="minor"/>
    </font>
    <font>
      <b/>
      <sz val="12"/>
      <color theme="1"/>
      <name val="Calibri"/>
      <family val="2"/>
      <charset val="204"/>
      <scheme val="minor"/>
    </font>
    <font>
      <sz val="12"/>
      <color rgb="FF002060"/>
      <name val="Calibri"/>
      <family val="2"/>
      <charset val="204"/>
      <scheme val="minor"/>
    </font>
    <font>
      <vertAlign val="superscript"/>
      <sz val="10"/>
      <color theme="1"/>
      <name val="Calibri"/>
      <family val="2"/>
      <charset val="204"/>
      <scheme val="minor"/>
    </font>
    <font>
      <sz val="14"/>
      <color theme="1"/>
      <name val="Calibri"/>
      <family val="2"/>
      <charset val="204"/>
      <scheme val="minor"/>
    </font>
    <font>
      <vertAlign val="subscript"/>
      <sz val="11"/>
      <name val="Calibri"/>
      <family val="2"/>
      <charset val="204"/>
      <scheme val="minor"/>
    </font>
    <font>
      <i/>
      <vertAlign val="superscript"/>
      <sz val="10"/>
      <color theme="1"/>
      <name val="Calibri"/>
      <family val="2"/>
      <charset val="204"/>
      <scheme val="minor"/>
    </font>
    <font>
      <sz val="9"/>
      <color theme="1"/>
      <name val="Calibri"/>
      <family val="2"/>
      <charset val="204"/>
    </font>
    <font>
      <b/>
      <sz val="10"/>
      <color theme="1"/>
      <name val="Calibri"/>
      <family val="2"/>
      <charset val="204"/>
      <scheme val="minor"/>
    </font>
    <font>
      <sz val="10.5"/>
      <color theme="1"/>
      <name val="Calibri"/>
      <family val="2"/>
      <charset val="204"/>
      <scheme val="minor"/>
    </font>
    <font>
      <b/>
      <sz val="11"/>
      <name val="Times New Roman"/>
      <family val="1"/>
      <charset val="204"/>
    </font>
    <font>
      <b/>
      <sz val="11"/>
      <name val="Times New Roman Cyr"/>
      <family val="1"/>
      <charset val="204"/>
    </font>
    <font>
      <sz val="12"/>
      <color rgb="FF002060"/>
      <name val="Calibri"/>
      <family val="2"/>
      <charset val="204"/>
    </font>
    <font>
      <sz val="9"/>
      <name val="Calibri"/>
      <family val="2"/>
      <charset val="204"/>
      <scheme val="minor"/>
    </font>
    <font>
      <vertAlign val="superscript"/>
      <sz val="9"/>
      <name val="Calibri"/>
      <family val="2"/>
      <charset val="204"/>
      <scheme val="minor"/>
    </font>
    <font>
      <i/>
      <sz val="9"/>
      <name val="Calibri"/>
      <family val="2"/>
      <charset val="204"/>
      <scheme val="minor"/>
    </font>
    <font>
      <b/>
      <sz val="10.5"/>
      <name val="Calibri"/>
      <family val="2"/>
      <charset val="204"/>
      <scheme val="minor"/>
    </font>
    <font>
      <sz val="10.5"/>
      <name val="Calibri"/>
      <family val="2"/>
      <charset val="204"/>
      <scheme val="minor"/>
    </font>
    <font>
      <sz val="10.8"/>
      <name val="Calibri"/>
      <family val="2"/>
      <charset val="204"/>
      <scheme val="minor"/>
    </font>
    <font>
      <i/>
      <sz val="10.8"/>
      <name val="Calibri"/>
      <family val="2"/>
      <charset val="204"/>
      <scheme val="minor"/>
    </font>
    <font>
      <i/>
      <vertAlign val="subscript"/>
      <sz val="11"/>
      <color theme="1"/>
      <name val="Calibri"/>
      <family val="2"/>
      <charset val="204"/>
      <scheme val="minor"/>
    </font>
    <font>
      <sz val="10"/>
      <color rgb="FF000000"/>
      <name val="Calibri"/>
      <family val="2"/>
      <charset val="204"/>
      <scheme val="minor"/>
    </font>
    <font>
      <i/>
      <sz val="10"/>
      <color rgb="FF000000"/>
      <name val="Calibri"/>
      <family val="2"/>
      <charset val="204"/>
      <scheme val="minor"/>
    </font>
    <font>
      <b/>
      <vertAlign val="superscript"/>
      <sz val="11"/>
      <color theme="1"/>
      <name val="Calibri"/>
      <family val="2"/>
      <charset val="204"/>
      <scheme val="minor"/>
    </font>
    <font>
      <b/>
      <vertAlign val="superscript"/>
      <sz val="20"/>
      <color theme="1"/>
      <name val="Bandera Pro"/>
      <family val="1"/>
      <charset val="204"/>
    </font>
    <font>
      <b/>
      <i/>
      <vertAlign val="superscript"/>
      <sz val="20"/>
      <color theme="1"/>
      <name val="Bandera Pro"/>
      <family val="1"/>
      <charset val="204"/>
    </font>
    <font>
      <vertAlign val="superscript"/>
      <sz val="11"/>
      <color indexed="8"/>
      <name val="Calibri"/>
      <family val="2"/>
      <charset val="204"/>
    </font>
    <font>
      <sz val="16"/>
      <name val="Arial Cyr"/>
      <charset val="204"/>
    </font>
    <font>
      <sz val="10"/>
      <name val="Calibri"/>
      <family val="2"/>
      <charset val="204"/>
    </font>
    <font>
      <vertAlign val="superscript"/>
      <sz val="10"/>
      <name val="Calibri"/>
      <family val="2"/>
      <charset val="204"/>
    </font>
    <font>
      <i/>
      <sz val="10"/>
      <name val="Calibri"/>
      <family val="2"/>
      <charset val="204"/>
    </font>
    <font>
      <i/>
      <vertAlign val="superscript"/>
      <sz val="10"/>
      <name val="Calibri"/>
      <family val="2"/>
      <charset val="204"/>
    </font>
    <font>
      <sz val="11"/>
      <name val="Arial Cyr"/>
      <charset val="204"/>
    </font>
    <font>
      <b/>
      <sz val="18"/>
      <name val="Times New Roman"/>
      <family val="1"/>
      <charset val="204"/>
    </font>
    <font>
      <sz val="18"/>
      <name val="Arial Cyr"/>
      <charset val="204"/>
    </font>
    <font>
      <sz val="18"/>
      <name val="Times New Roman"/>
      <family val="1"/>
      <charset val="204"/>
    </font>
    <font>
      <b/>
      <sz val="12"/>
      <name val="Times New Roman"/>
      <family val="1"/>
      <charset val="204"/>
    </font>
    <font>
      <vertAlign val="superscript"/>
      <sz val="9"/>
      <name val="Times New Roman"/>
      <family val="1"/>
      <charset val="204"/>
    </font>
    <font>
      <b/>
      <sz val="11"/>
      <name val="Calibri"/>
      <family val="2"/>
      <charset val="204"/>
    </font>
    <font>
      <b/>
      <sz val="14"/>
      <name val="Times New Roman"/>
      <family val="1"/>
      <charset val="204"/>
    </font>
    <font>
      <sz val="12"/>
      <name val="Times New Roman CYR"/>
      <charset val="204"/>
    </font>
    <font>
      <sz val="12"/>
      <color rgb="FF000000"/>
      <name val="Times New Roman"/>
      <family val="1"/>
      <charset val="204"/>
    </font>
    <font>
      <i/>
      <sz val="10"/>
      <name val="Arial Cyr"/>
      <charset val="204"/>
    </font>
    <font>
      <b/>
      <i/>
      <sz val="11"/>
      <color rgb="FF000000"/>
      <name val="Calibri"/>
      <family val="2"/>
      <charset val="204"/>
      <scheme val="minor"/>
    </font>
    <font>
      <b/>
      <i/>
      <sz val="10"/>
      <color theme="1"/>
      <name val="Calibri"/>
      <family val="2"/>
      <charset val="204"/>
      <scheme val="minor"/>
    </font>
    <font>
      <sz val="10"/>
      <color theme="1"/>
      <name val="Arial Unicode MS"/>
      <family val="2"/>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theme="1"/>
      </right>
      <top style="thin">
        <color indexed="64"/>
      </top>
      <bottom style="thin">
        <color indexed="64"/>
      </bottom>
      <diagonal/>
    </border>
  </borders>
  <cellStyleXfs count="15">
    <xf numFmtId="0" fontId="0" fillId="0" borderId="0"/>
    <xf numFmtId="0" fontId="3" fillId="0" borderId="0"/>
    <xf numFmtId="0" fontId="24" fillId="0" borderId="0"/>
    <xf numFmtId="0" fontId="29" fillId="0" borderId="0" applyNumberFormat="0" applyFill="0" applyBorder="0" applyAlignment="0" applyProtection="0">
      <alignment vertical="top"/>
      <protection locked="0"/>
    </xf>
    <xf numFmtId="0" fontId="3" fillId="0" borderId="0"/>
    <xf numFmtId="0" fontId="1" fillId="0" borderId="0"/>
    <xf numFmtId="0" fontId="65" fillId="0" borderId="0"/>
    <xf numFmtId="0" fontId="66" fillId="0" borderId="0" applyNumberFormat="0" applyFill="0" applyBorder="0" applyAlignment="0" applyProtection="0"/>
    <xf numFmtId="0" fontId="3" fillId="0" borderId="0"/>
    <xf numFmtId="0" fontId="1" fillId="0" borderId="0"/>
    <xf numFmtId="0" fontId="65" fillId="0" borderId="0"/>
    <xf numFmtId="0" fontId="91" fillId="0" borderId="0"/>
    <xf numFmtId="0" fontId="65" fillId="0" borderId="0"/>
    <xf numFmtId="0" fontId="24" fillId="0" borderId="0"/>
    <xf numFmtId="0" fontId="24" fillId="0" borderId="0"/>
  </cellStyleXfs>
  <cellXfs count="1597">
    <xf numFmtId="0" fontId="0" fillId="0" borderId="0" xfId="0"/>
    <xf numFmtId="0" fontId="3" fillId="0" borderId="0" xfId="1"/>
    <xf numFmtId="0" fontId="3" fillId="0" borderId="0" xfId="1" applyBorder="1"/>
    <xf numFmtId="0" fontId="5" fillId="0" borderId="0" xfId="1" applyFont="1" applyBorder="1" applyAlignment="1">
      <alignment horizontal="center"/>
    </xf>
    <xf numFmtId="0" fontId="7" fillId="0" borderId="0" xfId="1" applyFont="1" applyBorder="1"/>
    <xf numFmtId="0" fontId="6" fillId="0" borderId="0" xfId="1" applyFont="1"/>
    <xf numFmtId="0" fontId="7" fillId="0" borderId="0" xfId="1" applyFont="1"/>
    <xf numFmtId="0" fontId="11" fillId="0" borderId="0" xfId="1" applyFont="1" applyAlignment="1">
      <alignment horizontal="right"/>
    </xf>
    <xf numFmtId="0" fontId="7" fillId="0" borderId="0" xfId="1" applyFont="1" applyAlignment="1">
      <alignment horizontal="right"/>
    </xf>
    <xf numFmtId="0" fontId="17" fillId="0" borderId="0" xfId="1" applyFont="1" applyAlignment="1">
      <alignment horizontal="justify"/>
    </xf>
    <xf numFmtId="0" fontId="18" fillId="0" borderId="0" xfId="1" applyFont="1"/>
    <xf numFmtId="0" fontId="19" fillId="0" borderId="0" xfId="1" applyFont="1" applyAlignment="1">
      <alignment horizontal="justify"/>
    </xf>
    <xf numFmtId="0" fontId="20" fillId="0" borderId="0" xfId="1" applyFont="1" applyAlignment="1">
      <alignment horizontal="justify"/>
    </xf>
    <xf numFmtId="0" fontId="22" fillId="0" borderId="0" xfId="1" applyFont="1" applyAlignment="1">
      <alignment horizontal="justify"/>
    </xf>
    <xf numFmtId="0" fontId="20" fillId="0" borderId="0" xfId="2" applyFont="1" applyAlignment="1">
      <alignment horizontal="left"/>
    </xf>
    <xf numFmtId="0" fontId="22" fillId="0" borderId="0" xfId="2" applyFont="1" applyFill="1" applyAlignment="1">
      <alignment horizontal="left"/>
    </xf>
    <xf numFmtId="0" fontId="22" fillId="0" borderId="0" xfId="1" applyFont="1" applyAlignment="1">
      <alignment horizontal="left"/>
    </xf>
    <xf numFmtId="0" fontId="20" fillId="0" borderId="0" xfId="1" applyFont="1"/>
    <xf numFmtId="0" fontId="20" fillId="0" borderId="0" xfId="1" applyFont="1" applyFill="1" applyAlignment="1">
      <alignment horizontal="justify" vertical="top" wrapText="1"/>
    </xf>
    <xf numFmtId="0" fontId="20" fillId="0" borderId="0" xfId="1" applyFont="1" applyFill="1" applyAlignment="1">
      <alignment horizontal="justify" wrapText="1"/>
    </xf>
    <xf numFmtId="0" fontId="25" fillId="0" borderId="0" xfId="1" applyFont="1" applyBorder="1" applyAlignment="1">
      <alignment wrapText="1"/>
    </xf>
    <xf numFmtId="0" fontId="25" fillId="0" borderId="0" xfId="1" applyFont="1" applyFill="1" applyAlignment="1">
      <alignment horizontal="justify" vertical="top"/>
    </xf>
    <xf numFmtId="0" fontId="25" fillId="0" borderId="0" xfId="1" applyFont="1" applyAlignment="1">
      <alignment horizontal="justify"/>
    </xf>
    <xf numFmtId="0" fontId="25" fillId="0" borderId="0" xfId="1" applyFont="1" applyAlignment="1">
      <alignment horizontal="center"/>
    </xf>
    <xf numFmtId="0" fontId="26" fillId="0" borderId="0" xfId="2" applyFont="1" applyFill="1" applyBorder="1" applyAlignment="1">
      <alignment horizontal="center"/>
    </xf>
    <xf numFmtId="0" fontId="27" fillId="0" borderId="0" xfId="2" applyFont="1" applyFill="1" applyBorder="1" applyAlignment="1">
      <alignment horizontal="center"/>
    </xf>
    <xf numFmtId="0" fontId="20" fillId="0" borderId="0" xfId="2" applyFont="1"/>
    <xf numFmtId="0" fontId="22" fillId="0" borderId="0" xfId="2" applyFont="1"/>
    <xf numFmtId="0" fontId="28" fillId="0" borderId="0" xfId="2" applyFont="1" applyFill="1"/>
    <xf numFmtId="0" fontId="25" fillId="0" borderId="0" xfId="2" applyFont="1" applyFill="1"/>
    <xf numFmtId="0" fontId="20" fillId="0" borderId="0" xfId="2" applyFont="1" applyFill="1"/>
    <xf numFmtId="0" fontId="22" fillId="0" borderId="0" xfId="2" applyFont="1" applyFill="1"/>
    <xf numFmtId="0" fontId="20" fillId="0" borderId="0" xfId="3" applyFont="1" applyAlignment="1" applyProtection="1"/>
    <xf numFmtId="0" fontId="22" fillId="0" borderId="0" xfId="3" applyFont="1" applyAlignment="1" applyProtection="1"/>
    <xf numFmtId="0" fontId="20" fillId="0" borderId="0" xfId="1" applyFont="1" applyAlignment="1"/>
    <xf numFmtId="0" fontId="22" fillId="0" borderId="0" xfId="1" applyFont="1" applyAlignment="1">
      <alignment horizontal="left" indent="2"/>
    </xf>
    <xf numFmtId="0" fontId="30" fillId="0" borderId="0" xfId="1" applyFont="1" applyAlignment="1">
      <alignment horizontal="justify"/>
    </xf>
    <xf numFmtId="0" fontId="35" fillId="0" borderId="0" xfId="1" applyFont="1"/>
    <xf numFmtId="0" fontId="36" fillId="0" borderId="0" xfId="1" applyFont="1" applyAlignment="1">
      <alignment horizontal="right" vertical="center"/>
    </xf>
    <xf numFmtId="0" fontId="36" fillId="0" borderId="0" xfId="1" applyFont="1" applyAlignment="1">
      <alignment horizontal="right"/>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4" fillId="0" borderId="3" xfId="0" applyFont="1" applyBorder="1" applyAlignment="1">
      <alignment horizontal="center" vertical="center"/>
    </xf>
    <xf numFmtId="0" fontId="45" fillId="0" borderId="2" xfId="0" applyFont="1" applyBorder="1" applyAlignment="1">
      <alignment horizontal="center" vertical="center" wrapText="1"/>
    </xf>
    <xf numFmtId="0" fontId="43" fillId="0" borderId="0" xfId="0" applyFont="1" applyBorder="1" applyAlignment="1">
      <alignment horizontal="center" vertical="center"/>
    </xf>
    <xf numFmtId="0" fontId="44" fillId="0" borderId="0" xfId="0" applyFont="1" applyBorder="1" applyAlignment="1">
      <alignment horizontal="center" vertical="center"/>
    </xf>
    <xf numFmtId="0" fontId="45" fillId="0" borderId="0" xfId="0" applyFont="1" applyBorder="1" applyAlignment="1">
      <alignment horizontal="center" vertical="center" wrapText="1"/>
    </xf>
    <xf numFmtId="49" fontId="47" fillId="0" borderId="0" xfId="0" applyNumberFormat="1" applyFont="1" applyFill="1" applyBorder="1" applyAlignment="1">
      <alignment horizontal="right" vertical="top" indent="1"/>
    </xf>
    <xf numFmtId="0" fontId="47" fillId="0" borderId="0" xfId="0" applyFont="1" applyAlignment="1">
      <alignment vertical="top" wrapText="1"/>
    </xf>
    <xf numFmtId="49" fontId="48" fillId="0" borderId="0" xfId="0" applyNumberFormat="1" applyFont="1" applyFill="1" applyBorder="1" applyAlignment="1">
      <alignment horizontal="right" vertical="top" indent="1"/>
    </xf>
    <xf numFmtId="0" fontId="48" fillId="0" borderId="0" xfId="0" applyFont="1" applyAlignment="1"/>
    <xf numFmtId="0" fontId="48" fillId="0" borderId="0" xfId="0" applyFont="1" applyAlignment="1">
      <alignment vertical="top" wrapText="1"/>
    </xf>
    <xf numFmtId="0" fontId="48" fillId="0" borderId="0" xfId="0" applyFont="1" applyAlignment="1">
      <alignment vertical="top"/>
    </xf>
    <xf numFmtId="0" fontId="47" fillId="0" borderId="0" xfId="0" applyFont="1" applyFill="1" applyBorder="1" applyAlignment="1">
      <alignment vertical="top" wrapText="1"/>
    </xf>
    <xf numFmtId="49" fontId="47" fillId="0" borderId="0" xfId="0" applyNumberFormat="1" applyFont="1" applyFill="1" applyBorder="1" applyAlignment="1">
      <alignment horizontal="right" vertical="top" wrapText="1" indent="1"/>
    </xf>
    <xf numFmtId="49" fontId="48" fillId="0" borderId="0" xfId="0" applyNumberFormat="1" applyFont="1" applyFill="1" applyBorder="1" applyAlignment="1">
      <alignment horizontal="right" vertical="top" wrapText="1" indent="1"/>
    </xf>
    <xf numFmtId="0" fontId="48" fillId="0" borderId="0" xfId="0" applyFont="1" applyBorder="1" applyAlignment="1">
      <alignment vertical="top" wrapText="1"/>
    </xf>
    <xf numFmtId="0" fontId="48" fillId="0" borderId="0" xfId="0" applyFont="1" applyFill="1" applyBorder="1" applyAlignment="1">
      <alignment vertical="top" wrapText="1"/>
    </xf>
    <xf numFmtId="0" fontId="48" fillId="0" borderId="0" xfId="0" applyFont="1" applyFill="1" applyAlignment="1">
      <alignment horizontal="justify" vertical="top" wrapText="1"/>
    </xf>
    <xf numFmtId="0" fontId="47" fillId="0" borderId="0" xfId="0" applyFont="1" applyBorder="1" applyAlignment="1">
      <alignment vertical="top" wrapText="1"/>
    </xf>
    <xf numFmtId="0" fontId="48" fillId="0" borderId="0" xfId="0" applyFont="1" applyFill="1" applyAlignment="1">
      <alignment vertical="top" wrapText="1"/>
    </xf>
    <xf numFmtId="0" fontId="47" fillId="0" borderId="0" xfId="0" applyFont="1" applyAlignment="1">
      <alignment horizontal="left" vertical="top" wrapText="1"/>
    </xf>
    <xf numFmtId="0" fontId="46" fillId="0" borderId="0" xfId="0" applyFont="1" applyAlignment="1">
      <alignment vertical="top"/>
    </xf>
    <xf numFmtId="49" fontId="49" fillId="0" borderId="0" xfId="0" applyNumberFormat="1" applyFont="1" applyFill="1" applyBorder="1" applyAlignment="1">
      <alignment horizontal="right" vertical="top" indent="1"/>
    </xf>
    <xf numFmtId="0" fontId="48" fillId="0" borderId="0" xfId="0" applyFont="1" applyAlignment="1">
      <alignment horizontal="left" vertical="top"/>
    </xf>
    <xf numFmtId="0" fontId="48" fillId="0" borderId="0" xfId="0" applyFont="1" applyAlignment="1">
      <alignment horizontal="left" vertical="top" wrapText="1"/>
    </xf>
    <xf numFmtId="0" fontId="49" fillId="0" borderId="0" xfId="0" applyFont="1" applyAlignment="1">
      <alignment horizontal="left" vertical="top" wrapText="1"/>
    </xf>
    <xf numFmtId="0" fontId="48"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0" fontId="49" fillId="0" borderId="0" xfId="1" applyFont="1" applyAlignment="1">
      <alignment horizontal="left"/>
    </xf>
    <xf numFmtId="0" fontId="52" fillId="0" borderId="0" xfId="1" applyFont="1" applyAlignment="1">
      <alignment horizontal="left"/>
    </xf>
    <xf numFmtId="0" fontId="49" fillId="0" borderId="0" xfId="1" applyFont="1" applyAlignment="1">
      <alignment horizontal="left" vertical="center"/>
    </xf>
    <xf numFmtId="0" fontId="52" fillId="0" borderId="0" xfId="1" applyFont="1" applyAlignment="1">
      <alignment horizontal="left" vertical="center"/>
    </xf>
    <xf numFmtId="0" fontId="49" fillId="0" borderId="0" xfId="1" applyFont="1"/>
    <xf numFmtId="0" fontId="52" fillId="0" borderId="0" xfId="1" applyFont="1" applyAlignment="1"/>
    <xf numFmtId="0" fontId="43" fillId="0" borderId="0" xfId="1" applyFont="1" applyAlignment="1">
      <alignment horizontal="center" vertical="center"/>
    </xf>
    <xf numFmtId="0" fontId="49" fillId="0" borderId="0" xfId="1" applyFont="1" applyAlignment="1">
      <alignment vertical="top" wrapText="1"/>
    </xf>
    <xf numFmtId="0" fontId="52" fillId="0" borderId="0" xfId="1" applyFont="1" applyAlignment="1">
      <alignment vertical="top" wrapText="1"/>
    </xf>
    <xf numFmtId="0" fontId="57" fillId="0" borderId="0" xfId="1" applyFont="1"/>
    <xf numFmtId="49" fontId="47" fillId="0" borderId="0" xfId="0" applyNumberFormat="1" applyFont="1" applyFill="1" applyBorder="1" applyAlignment="1">
      <alignment vertical="top"/>
    </xf>
    <xf numFmtId="49" fontId="48" fillId="0" borderId="0" xfId="0" applyNumberFormat="1" applyFont="1" applyFill="1" applyBorder="1" applyAlignment="1">
      <alignment vertical="top"/>
    </xf>
    <xf numFmtId="0" fontId="2" fillId="0" borderId="0" xfId="0" applyFont="1" applyFill="1" applyBorder="1" applyAlignment="1">
      <alignment vertical="top" wrapText="1"/>
    </xf>
    <xf numFmtId="0" fontId="2" fillId="2" borderId="0" xfId="0" applyFont="1" applyFill="1" applyAlignment="1">
      <alignment horizontal="left" vertical="top" wrapText="1"/>
    </xf>
    <xf numFmtId="49" fontId="48" fillId="2" borderId="0" xfId="0" applyNumberFormat="1" applyFont="1" applyFill="1" applyBorder="1" applyAlignment="1">
      <alignment horizontal="right" vertical="top" indent="1"/>
    </xf>
    <xf numFmtId="0" fontId="48" fillId="2" borderId="0" xfId="0" applyFont="1" applyFill="1" applyAlignment="1">
      <alignment vertical="top" wrapText="1"/>
    </xf>
    <xf numFmtId="49" fontId="1" fillId="0" borderId="0" xfId="0" applyNumberFormat="1" applyFont="1" applyFill="1" applyBorder="1" applyAlignment="1">
      <alignment horizontal="right" vertical="top" indent="1"/>
    </xf>
    <xf numFmtId="0" fontId="46" fillId="0" borderId="0" xfId="0" applyFont="1" applyFill="1" applyAlignment="1">
      <alignment horizontal="center" vertical="top"/>
    </xf>
    <xf numFmtId="0" fontId="43" fillId="0" borderId="3" xfId="0" applyFont="1" applyFill="1" applyBorder="1" applyAlignment="1">
      <alignment horizontal="center" vertical="center" wrapText="1"/>
    </xf>
    <xf numFmtId="0" fontId="43" fillId="0" borderId="0" xfId="0" applyFont="1" applyFill="1" applyBorder="1" applyAlignment="1">
      <alignment horizontal="center" vertical="center"/>
    </xf>
    <xf numFmtId="0" fontId="46" fillId="0" borderId="0" xfId="0" applyFont="1" applyFill="1" applyAlignment="1">
      <alignment horizontal="center" vertical="top" wrapText="1"/>
    </xf>
    <xf numFmtId="0" fontId="46" fillId="0" borderId="0" xfId="0" applyFont="1" applyFill="1" applyBorder="1" applyAlignment="1">
      <alignment horizontal="center" vertical="top"/>
    </xf>
    <xf numFmtId="0" fontId="43" fillId="0" borderId="0" xfId="0" applyFont="1" applyFill="1" applyBorder="1" applyAlignment="1">
      <alignment horizontal="center" vertical="center" wrapText="1"/>
    </xf>
    <xf numFmtId="0" fontId="0" fillId="0" borderId="0" xfId="0" applyFill="1"/>
    <xf numFmtId="49" fontId="1" fillId="2" borderId="0" xfId="0" applyNumberFormat="1" applyFont="1" applyFill="1" applyBorder="1" applyAlignment="1">
      <alignment horizontal="right" vertical="top" indent="1"/>
    </xf>
    <xf numFmtId="0" fontId="36" fillId="0" borderId="0" xfId="4" applyFont="1" applyBorder="1" applyAlignment="1">
      <alignment horizontal="left" wrapText="1" indent="1"/>
    </xf>
    <xf numFmtId="0" fontId="1" fillId="0" borderId="0" xfId="5" applyBorder="1"/>
    <xf numFmtId="0" fontId="1" fillId="0" borderId="0" xfId="5"/>
    <xf numFmtId="0" fontId="36" fillId="0" borderId="4" xfId="4" applyFont="1" applyBorder="1" applyAlignment="1">
      <alignment horizontal="left" wrapText="1" indent="1"/>
    </xf>
    <xf numFmtId="0" fontId="1" fillId="0" borderId="5" xfId="5" applyBorder="1"/>
    <xf numFmtId="0" fontId="36" fillId="0" borderId="6" xfId="4" applyFont="1" applyBorder="1" applyAlignment="1">
      <alignment horizontal="left" wrapText="1" indent="1"/>
    </xf>
    <xf numFmtId="0" fontId="36" fillId="0" borderId="8" xfId="4" applyFont="1" applyBorder="1" applyAlignment="1">
      <alignment horizontal="left" wrapText="1" indent="1"/>
    </xf>
    <xf numFmtId="0" fontId="1" fillId="0" borderId="9" xfId="5" applyBorder="1"/>
    <xf numFmtId="0" fontId="1" fillId="0" borderId="6" xfId="5" applyBorder="1"/>
    <xf numFmtId="0" fontId="61" fillId="0" borderId="5" xfId="5" applyFont="1" applyBorder="1" applyAlignment="1">
      <alignment horizontal="right" vertical="center" wrapText="1" indent="2"/>
    </xf>
    <xf numFmtId="0" fontId="1" fillId="0" borderId="8" xfId="5" applyBorder="1"/>
    <xf numFmtId="0" fontId="62" fillId="0" borderId="0" xfId="4" applyFont="1" applyBorder="1" applyAlignment="1">
      <alignment horizontal="center" wrapText="1"/>
    </xf>
    <xf numFmtId="0" fontId="1" fillId="0" borderId="10" xfId="0" applyFont="1" applyBorder="1" applyAlignment="1">
      <alignment horizontal="center" vertical="center"/>
    </xf>
    <xf numFmtId="0" fontId="48" fillId="0" borderId="1" xfId="0" applyFont="1" applyBorder="1" applyAlignment="1">
      <alignment horizontal="center" vertical="center"/>
    </xf>
    <xf numFmtId="0" fontId="49" fillId="0" borderId="0" xfId="6" applyFont="1" applyBorder="1" applyAlignment="1">
      <alignment horizontal="left" indent="1"/>
    </xf>
    <xf numFmtId="0" fontId="52" fillId="0" borderId="0" xfId="6" applyFont="1" applyBorder="1" applyAlignment="1">
      <alignment horizontal="left" indent="2"/>
    </xf>
    <xf numFmtId="0" fontId="52" fillId="0" borderId="0" xfId="6" applyFont="1" applyFill="1" applyBorder="1" applyAlignment="1">
      <alignment horizontal="left" indent="1"/>
    </xf>
    <xf numFmtId="0" fontId="49" fillId="0" borderId="0" xfId="6" applyFont="1" applyBorder="1" applyAlignment="1">
      <alignment wrapText="1"/>
    </xf>
    <xf numFmtId="0" fontId="52" fillId="0" borderId="0" xfId="6" applyFont="1" applyFill="1" applyBorder="1" applyAlignment="1">
      <alignment horizontal="left" wrapText="1" indent="1"/>
    </xf>
    <xf numFmtId="0" fontId="1" fillId="0" borderId="0" xfId="0" applyFont="1"/>
    <xf numFmtId="0" fontId="48" fillId="0" borderId="0" xfId="0" applyFont="1" applyAlignment="1">
      <alignment horizontal="left" indent="1"/>
    </xf>
    <xf numFmtId="0" fontId="1" fillId="0" borderId="0" xfId="0" applyFont="1" applyAlignment="1">
      <alignment wrapText="1"/>
    </xf>
    <xf numFmtId="0" fontId="64" fillId="0" borderId="0" xfId="0" applyFont="1" applyAlignment="1">
      <alignment horizontal="left"/>
    </xf>
    <xf numFmtId="0" fontId="49" fillId="0" borderId="11" xfId="6" applyFont="1" applyBorder="1" applyAlignment="1">
      <alignment horizontal="center" vertical="top" wrapText="1"/>
    </xf>
    <xf numFmtId="0" fontId="52" fillId="0" borderId="12" xfId="6" applyFont="1" applyBorder="1" applyAlignment="1">
      <alignment horizontal="center" vertical="top" wrapText="1"/>
    </xf>
    <xf numFmtId="0" fontId="69" fillId="0" borderId="5" xfId="6" applyFont="1" applyFill="1" applyBorder="1"/>
    <xf numFmtId="0" fontId="69" fillId="0" borderId="0" xfId="6" applyFont="1" applyFill="1" applyBorder="1"/>
    <xf numFmtId="0" fontId="43" fillId="0" borderId="0" xfId="6" applyFont="1" applyBorder="1" applyAlignment="1">
      <alignment horizontal="center" vertical="center" wrapText="1"/>
    </xf>
    <xf numFmtId="1" fontId="43" fillId="0" borderId="0" xfId="6" applyNumberFormat="1" applyFont="1" applyFill="1" applyBorder="1" applyAlignment="1">
      <alignment horizontal="right" wrapText="1"/>
    </xf>
    <xf numFmtId="164" fontId="43" fillId="0" borderId="0" xfId="6" applyNumberFormat="1" applyFont="1" applyBorder="1"/>
    <xf numFmtId="164" fontId="49" fillId="0" borderId="0" xfId="6" applyNumberFormat="1" applyFont="1" applyBorder="1"/>
    <xf numFmtId="0" fontId="52" fillId="0" borderId="0" xfId="6" applyFont="1" applyFill="1" applyBorder="1" applyAlignment="1">
      <alignment horizontal="left" indent="2"/>
    </xf>
    <xf numFmtId="0" fontId="52" fillId="0" borderId="0" xfId="6" applyFont="1" applyFill="1" applyBorder="1" applyAlignment="1">
      <alignment horizontal="left" wrapText="1" indent="2"/>
    </xf>
    <xf numFmtId="0" fontId="69" fillId="0" borderId="0" xfId="6" applyFont="1" applyFill="1"/>
    <xf numFmtId="0" fontId="70" fillId="0" borderId="0" xfId="6" applyFont="1" applyFill="1" applyBorder="1" applyAlignment="1">
      <alignment horizontal="left" wrapText="1" indent="1"/>
    </xf>
    <xf numFmtId="0" fontId="72" fillId="0" borderId="0" xfId="6" applyFont="1" applyAlignment="1">
      <alignment horizontal="left"/>
    </xf>
    <xf numFmtId="0" fontId="72" fillId="0" borderId="0" xfId="6" applyFont="1" applyAlignment="1">
      <alignment horizontal="centerContinuous"/>
    </xf>
    <xf numFmtId="0" fontId="74" fillId="0" borderId="0" xfId="6" applyFont="1" applyAlignment="1">
      <alignment horizontal="centerContinuous"/>
    </xf>
    <xf numFmtId="0" fontId="75" fillId="0" borderId="0" xfId="6" applyFont="1"/>
    <xf numFmtId="0" fontId="65" fillId="0" borderId="0" xfId="6"/>
    <xf numFmtId="0" fontId="78" fillId="0" borderId="0" xfId="6" applyFont="1" applyBorder="1"/>
    <xf numFmtId="0" fontId="65" fillId="0" borderId="5" xfId="6" applyBorder="1"/>
    <xf numFmtId="0" fontId="65" fillId="0" borderId="0" xfId="6" applyBorder="1"/>
    <xf numFmtId="0" fontId="49" fillId="0" borderId="9" xfId="6" applyFont="1" applyBorder="1" applyAlignment="1">
      <alignment horizontal="center" vertical="center" wrapText="1"/>
    </xf>
    <xf numFmtId="0" fontId="52" fillId="0" borderId="0" xfId="6" applyFont="1" applyBorder="1" applyAlignment="1">
      <alignment horizontal="center" vertical="top"/>
    </xf>
    <xf numFmtId="0" fontId="52" fillId="0" borderId="0" xfId="6" applyFont="1" applyBorder="1" applyAlignment="1">
      <alignment horizontal="center" vertical="top" wrapText="1"/>
    </xf>
    <xf numFmtId="0" fontId="49" fillId="0" borderId="0" xfId="6" applyFont="1" applyBorder="1"/>
    <xf numFmtId="164" fontId="49" fillId="0" borderId="0" xfId="6" applyNumberFormat="1" applyFont="1" applyBorder="1" applyAlignment="1">
      <alignment horizontal="right"/>
    </xf>
    <xf numFmtId="0" fontId="52" fillId="0" borderId="0" xfId="6" applyFont="1" applyBorder="1" applyAlignment="1">
      <alignment horizontal="left" indent="1"/>
    </xf>
    <xf numFmtId="0" fontId="49" fillId="0" borderId="0" xfId="6" applyFont="1" applyFill="1" applyBorder="1"/>
    <xf numFmtId="0" fontId="49" fillId="0" borderId="0" xfId="6" applyFont="1" applyBorder="1" applyAlignment="1">
      <alignment horizontal="right" wrapText="1"/>
    </xf>
    <xf numFmtId="0" fontId="79" fillId="0" borderId="0" xfId="6" applyFont="1" applyBorder="1" applyAlignment="1">
      <alignment wrapText="1"/>
    </xf>
    <xf numFmtId="0" fontId="80" fillId="0" borderId="0" xfId="6" applyFont="1" applyBorder="1" applyAlignment="1">
      <alignment wrapText="1"/>
    </xf>
    <xf numFmtId="0" fontId="65" fillId="0" borderId="0" xfId="6" applyAlignment="1">
      <alignment horizontal="center"/>
    </xf>
    <xf numFmtId="0" fontId="49" fillId="0" borderId="8" xfId="6" applyFont="1" applyBorder="1" applyAlignment="1">
      <alignment horizontal="center" vertical="top" wrapText="1"/>
    </xf>
    <xf numFmtId="0" fontId="49" fillId="3" borderId="11" xfId="6" applyFont="1" applyFill="1" applyBorder="1" applyAlignment="1">
      <alignment horizontal="center" vertical="top" wrapText="1"/>
    </xf>
    <xf numFmtId="0" fontId="52" fillId="0" borderId="4" xfId="6" applyFont="1" applyBorder="1" applyAlignment="1">
      <alignment horizontal="left" vertical="top"/>
    </xf>
    <xf numFmtId="0" fontId="52" fillId="3" borderId="12" xfId="6" applyFont="1" applyFill="1" applyBorder="1" applyAlignment="1">
      <alignment horizontal="center" vertical="top" wrapText="1"/>
    </xf>
    <xf numFmtId="1" fontId="49" fillId="0" borderId="0" xfId="6" applyNumberFormat="1" applyFont="1" applyBorder="1" applyAlignment="1">
      <alignment horizontal="right"/>
    </xf>
    <xf numFmtId="1" fontId="49" fillId="0" borderId="0" xfId="6" applyNumberFormat="1" applyFont="1" applyFill="1" applyBorder="1" applyAlignment="1">
      <alignment horizontal="right"/>
    </xf>
    <xf numFmtId="0" fontId="49" fillId="0" borderId="0" xfId="6" applyFont="1" applyBorder="1" applyAlignment="1">
      <alignment horizontal="center"/>
    </xf>
    <xf numFmtId="0" fontId="65" fillId="0" borderId="0" xfId="6" applyAlignment="1">
      <alignment horizontal="center" vertical="center"/>
    </xf>
    <xf numFmtId="0" fontId="3" fillId="0" borderId="0" xfId="6" applyFont="1" applyBorder="1" applyAlignment="1">
      <alignment horizontal="justify" vertical="center" wrapText="1"/>
    </xf>
    <xf numFmtId="0" fontId="65" fillId="0" borderId="0" xfId="6" applyBorder="1" applyAlignment="1">
      <alignment horizontal="justify" vertical="center" wrapText="1"/>
    </xf>
    <xf numFmtId="0" fontId="65" fillId="0" borderId="0" xfId="6" applyBorder="1" applyAlignment="1">
      <alignment horizontal="center"/>
    </xf>
    <xf numFmtId="0" fontId="3" fillId="0" borderId="0" xfId="6" applyFont="1" applyBorder="1" applyAlignment="1">
      <alignment horizontal="left" vertical="center" wrapText="1"/>
    </xf>
    <xf numFmtId="0" fontId="65" fillId="0" borderId="0" xfId="6" applyBorder="1" applyAlignment="1"/>
    <xf numFmtId="0" fontId="65" fillId="0" borderId="0" xfId="6" applyFill="1"/>
    <xf numFmtId="0" fontId="52" fillId="0" borderId="6" xfId="6" applyFont="1" applyFill="1" applyBorder="1" applyAlignment="1">
      <alignment horizontal="center" vertical="top"/>
    </xf>
    <xf numFmtId="0" fontId="49" fillId="0" borderId="11" xfId="6" applyFont="1" applyFill="1" applyBorder="1" applyAlignment="1">
      <alignment horizontal="center" vertical="top" wrapText="1"/>
    </xf>
    <xf numFmtId="0" fontId="49" fillId="0" borderId="0" xfId="6" applyFont="1" applyFill="1" applyBorder="1" applyAlignment="1">
      <alignment horizontal="center" vertical="top"/>
    </xf>
    <xf numFmtId="0" fontId="49" fillId="0" borderId="4" xfId="6" applyFont="1" applyFill="1" applyBorder="1" applyAlignment="1">
      <alignment vertical="center"/>
    </xf>
    <xf numFmtId="0" fontId="52" fillId="0" borderId="6" xfId="6" applyFont="1" applyFill="1" applyBorder="1" applyAlignment="1">
      <alignment horizontal="center"/>
    </xf>
    <xf numFmtId="0" fontId="52" fillId="0" borderId="15" xfId="6" applyFont="1" applyFill="1" applyBorder="1" applyAlignment="1">
      <alignment horizontal="center" wrapText="1"/>
    </xf>
    <xf numFmtId="0" fontId="49" fillId="0" borderId="7" xfId="6" applyFont="1" applyFill="1" applyBorder="1" applyAlignment="1">
      <alignment vertical="center"/>
    </xf>
    <xf numFmtId="0" fontId="49" fillId="0" borderId="6" xfId="6" applyFont="1" applyFill="1" applyBorder="1" applyAlignment="1"/>
    <xf numFmtId="0" fontId="49" fillId="0" borderId="0" xfId="6" applyFont="1" applyFill="1" applyBorder="1" applyAlignment="1"/>
    <xf numFmtId="49" fontId="49" fillId="0" borderId="0" xfId="6" applyNumberFormat="1" applyFont="1" applyFill="1" applyBorder="1" applyAlignment="1">
      <alignment horizontal="right"/>
    </xf>
    <xf numFmtId="1" fontId="49" fillId="0" borderId="0" xfId="6" applyNumberFormat="1" applyFont="1" applyFill="1" applyBorder="1"/>
    <xf numFmtId="0" fontId="49" fillId="0" borderId="0" xfId="6" applyFont="1" applyFill="1" applyBorder="1" applyAlignment="1">
      <alignment horizontal="left"/>
    </xf>
    <xf numFmtId="0" fontId="49" fillId="0" borderId="0" xfId="6" applyFont="1" applyFill="1" applyBorder="1" applyAlignment="1">
      <alignment wrapText="1"/>
    </xf>
    <xf numFmtId="164" fontId="49" fillId="0" borderId="0" xfId="6" applyNumberFormat="1" applyFont="1" applyFill="1" applyBorder="1" applyAlignment="1">
      <alignment horizontal="center"/>
    </xf>
    <xf numFmtId="0" fontId="49" fillId="0" borderId="0" xfId="6" applyFont="1" applyFill="1" applyBorder="1" applyAlignment="1">
      <alignment horizontal="left" vertical="center" indent="1"/>
    </xf>
    <xf numFmtId="0" fontId="86" fillId="0" borderId="0" xfId="6" applyFont="1" applyFill="1" applyAlignment="1">
      <alignment horizontal="left"/>
    </xf>
    <xf numFmtId="0" fontId="87" fillId="0" borderId="0" xfId="6" applyFont="1" applyFill="1" applyAlignment="1"/>
    <xf numFmtId="0" fontId="49" fillId="0" borderId="0" xfId="6" applyFont="1" applyFill="1"/>
    <xf numFmtId="0" fontId="49" fillId="0" borderId="5" xfId="6" applyFont="1" applyBorder="1"/>
    <xf numFmtId="0" fontId="49" fillId="0" borderId="0" xfId="6" applyFont="1"/>
    <xf numFmtId="0" fontId="49" fillId="0" borderId="4" xfId="6" applyFont="1" applyFill="1" applyBorder="1" applyAlignment="1">
      <alignment horizontal="center" vertical="center" wrapText="1"/>
    </xf>
    <xf numFmtId="0" fontId="52" fillId="0" borderId="12" xfId="6" applyFont="1" applyFill="1" applyBorder="1" applyAlignment="1">
      <alignment horizontal="center" vertical="top" wrapText="1"/>
    </xf>
    <xf numFmtId="0" fontId="49" fillId="0" borderId="9" xfId="6" applyFont="1" applyFill="1" applyBorder="1" applyAlignment="1">
      <alignment horizontal="center" vertical="center" wrapText="1"/>
    </xf>
    <xf numFmtId="0" fontId="49" fillId="0" borderId="0" xfId="6" applyFont="1" applyFill="1" applyBorder="1" applyAlignment="1">
      <alignment horizontal="center" vertical="center" wrapText="1"/>
    </xf>
    <xf numFmtId="0" fontId="43" fillId="0" borderId="0" xfId="6" applyFont="1" applyFill="1" applyBorder="1" applyAlignment="1">
      <alignment horizontal="left" wrapText="1"/>
    </xf>
    <xf numFmtId="0" fontId="43" fillId="0" borderId="0" xfId="6" applyFont="1" applyFill="1" applyBorder="1" applyAlignment="1">
      <alignment wrapText="1"/>
    </xf>
    <xf numFmtId="0" fontId="44" fillId="0" borderId="0" xfId="6" applyFont="1" applyBorder="1" applyAlignment="1">
      <alignment horizontal="left" indent="1"/>
    </xf>
    <xf numFmtId="164" fontId="49" fillId="0" borderId="0" xfId="6" applyNumberFormat="1" applyFont="1" applyFill="1" applyBorder="1" applyAlignment="1"/>
    <xf numFmtId="0" fontId="52" fillId="0" borderId="0" xfId="6" applyFont="1" applyBorder="1" applyAlignment="1">
      <alignment horizontal="left" wrapText="1" indent="2"/>
    </xf>
    <xf numFmtId="0" fontId="49" fillId="0" borderId="0" xfId="6" applyFont="1" applyFill="1" applyBorder="1" applyAlignment="1">
      <alignment horizontal="left" vertical="center" wrapText="1" indent="1"/>
    </xf>
    <xf numFmtId="0" fontId="49" fillId="0" borderId="0" xfId="6" applyFont="1" applyFill="1" applyBorder="1" applyAlignment="1">
      <alignment vertical="center" wrapText="1"/>
    </xf>
    <xf numFmtId="0" fontId="49" fillId="0" borderId="0" xfId="6" applyFont="1" applyFill="1" applyBorder="1" applyAlignment="1">
      <alignment horizontal="left" wrapText="1"/>
    </xf>
    <xf numFmtId="0" fontId="52" fillId="0" borderId="0" xfId="6" applyFont="1" applyAlignment="1">
      <alignment horizontal="left" indent="2"/>
    </xf>
    <xf numFmtId="0" fontId="36" fillId="0" borderId="0" xfId="8" applyFont="1" applyBorder="1" applyAlignment="1">
      <alignment horizontal="left" wrapText="1" indent="1"/>
    </xf>
    <xf numFmtId="0" fontId="36" fillId="0" borderId="4" xfId="8" applyFont="1" applyBorder="1" applyAlignment="1">
      <alignment horizontal="left" wrapText="1" indent="1"/>
    </xf>
    <xf numFmtId="0" fontId="36" fillId="0" borderId="6" xfId="8" applyFont="1" applyBorder="1" applyAlignment="1">
      <alignment horizontal="left" wrapText="1" indent="1"/>
    </xf>
    <xf numFmtId="0" fontId="36" fillId="0" borderId="8" xfId="8" applyFont="1" applyBorder="1" applyAlignment="1">
      <alignment horizontal="left" wrapText="1" indent="1"/>
    </xf>
    <xf numFmtId="0" fontId="62" fillId="0" borderId="0" xfId="8" applyFont="1" applyBorder="1" applyAlignment="1">
      <alignment horizontal="center" wrapText="1"/>
    </xf>
    <xf numFmtId="0" fontId="1" fillId="0" borderId="0" xfId="9"/>
    <xf numFmtId="0" fontId="64" fillId="0" borderId="0" xfId="9" applyFont="1" applyFill="1" applyAlignment="1">
      <alignment wrapText="1"/>
    </xf>
    <xf numFmtId="0" fontId="1" fillId="0" borderId="1" xfId="9" applyFont="1" applyBorder="1"/>
    <xf numFmtId="0" fontId="49" fillId="0" borderId="2" xfId="9" applyFont="1" applyFill="1" applyBorder="1" applyAlignment="1">
      <alignment horizontal="center" vertical="center"/>
    </xf>
    <xf numFmtId="0" fontId="49" fillId="0" borderId="16" xfId="9" applyFont="1" applyFill="1" applyBorder="1" applyAlignment="1">
      <alignment horizontal="center" vertical="center"/>
    </xf>
    <xf numFmtId="0" fontId="1" fillId="0" borderId="0" xfId="9" applyFont="1"/>
    <xf numFmtId="0" fontId="46" fillId="0" borderId="0" xfId="9" applyFont="1" applyAlignment="1">
      <alignment wrapText="1"/>
    </xf>
    <xf numFmtId="0" fontId="43" fillId="0" borderId="0" xfId="9" applyFont="1" applyFill="1" applyBorder="1"/>
    <xf numFmtId="0" fontId="46" fillId="0" borderId="0" xfId="9" applyFont="1"/>
    <xf numFmtId="0" fontId="45" fillId="0" borderId="0" xfId="9" applyFont="1" applyBorder="1" applyAlignment="1">
      <alignment horizontal="left" wrapText="1" indent="1"/>
    </xf>
    <xf numFmtId="0" fontId="49" fillId="0" borderId="0" xfId="10" applyFont="1" applyFill="1" applyBorder="1" applyAlignment="1">
      <alignment horizontal="left" indent="1"/>
    </xf>
    <xf numFmtId="0" fontId="49" fillId="0" borderId="0" xfId="9" applyFont="1" applyFill="1" applyBorder="1"/>
    <xf numFmtId="0" fontId="48" fillId="0" borderId="0" xfId="9" applyFont="1" applyBorder="1" applyAlignment="1">
      <alignment horizontal="left" indent="2"/>
    </xf>
    <xf numFmtId="0" fontId="49" fillId="0" borderId="0" xfId="10" applyFont="1" applyFill="1" applyBorder="1" applyAlignment="1">
      <alignment horizontal="left" wrapText="1" indent="1"/>
    </xf>
    <xf numFmtId="0" fontId="49" fillId="0" borderId="0" xfId="9" applyFont="1" applyFill="1" applyBorder="1" applyAlignment="1">
      <alignment horizontal="left" wrapText="1" indent="2"/>
    </xf>
    <xf numFmtId="0" fontId="48" fillId="0" borderId="0" xfId="9" applyFont="1" applyBorder="1" applyAlignment="1">
      <alignment horizontal="left" wrapText="1" indent="3"/>
    </xf>
    <xf numFmtId="0" fontId="49" fillId="0" borderId="0" xfId="9" applyFont="1" applyFill="1" applyBorder="1" applyAlignment="1">
      <alignment horizontal="left" indent="2"/>
    </xf>
    <xf numFmtId="0" fontId="48" fillId="0" borderId="0" xfId="9" applyFont="1" applyBorder="1" applyAlignment="1">
      <alignment horizontal="left" indent="3"/>
    </xf>
    <xf numFmtId="0" fontId="49" fillId="0" borderId="0" xfId="10" applyFont="1" applyFill="1" applyBorder="1" applyAlignment="1">
      <alignment horizontal="left" indent="2"/>
    </xf>
    <xf numFmtId="0" fontId="49" fillId="0" borderId="0" xfId="10" applyFont="1" applyFill="1" applyBorder="1" applyAlignment="1">
      <alignment wrapText="1"/>
    </xf>
    <xf numFmtId="0" fontId="48" fillId="0" borderId="0" xfId="9" applyFont="1" applyBorder="1" applyAlignment="1">
      <alignment horizontal="left" wrapText="1" indent="2"/>
    </xf>
    <xf numFmtId="0" fontId="49" fillId="0" borderId="0" xfId="9" applyFont="1" applyFill="1" applyBorder="1" applyAlignment="1">
      <alignment horizontal="left" wrapText="1" indent="1"/>
    </xf>
    <xf numFmtId="0" fontId="49" fillId="0" borderId="0" xfId="9" applyFont="1" applyFill="1" applyBorder="1" applyAlignment="1">
      <alignment horizontal="left" indent="1"/>
    </xf>
    <xf numFmtId="164" fontId="43" fillId="0" borderId="0" xfId="9" applyNumberFormat="1" applyFont="1" applyFill="1" applyBorder="1"/>
    <xf numFmtId="164" fontId="49" fillId="0" borderId="0" xfId="9" applyNumberFormat="1" applyFont="1" applyFill="1" applyBorder="1"/>
    <xf numFmtId="164" fontId="1" fillId="0" borderId="0" xfId="9" applyNumberFormat="1" applyFont="1"/>
    <xf numFmtId="0" fontId="49" fillId="0" borderId="0" xfId="9" applyFont="1" applyFill="1" applyBorder="1" applyAlignment="1">
      <alignment wrapText="1" readingOrder="1"/>
    </xf>
    <xf numFmtId="164" fontId="52" fillId="0" borderId="0" xfId="9" applyNumberFormat="1" applyFont="1" applyFill="1" applyBorder="1" applyAlignment="1">
      <alignment horizontal="left" wrapText="1" indent="1"/>
    </xf>
    <xf numFmtId="164" fontId="52" fillId="0" borderId="0" xfId="9" applyNumberFormat="1" applyFont="1" applyFill="1" applyBorder="1" applyAlignment="1">
      <alignment wrapText="1"/>
    </xf>
    <xf numFmtId="0" fontId="49" fillId="0" borderId="0" xfId="9" applyFont="1" applyFill="1" applyBorder="1" applyAlignment="1">
      <alignment wrapText="1"/>
    </xf>
    <xf numFmtId="0" fontId="48" fillId="0" borderId="0" xfId="9" applyFont="1" applyBorder="1" applyAlignment="1">
      <alignment horizontal="left" wrapText="1" indent="1"/>
    </xf>
    <xf numFmtId="0" fontId="48" fillId="0" borderId="0" xfId="9" applyFont="1" applyBorder="1" applyAlignment="1">
      <alignment wrapText="1"/>
    </xf>
    <xf numFmtId="0" fontId="69" fillId="0" borderId="0" xfId="9" applyFont="1" applyFill="1" applyBorder="1" applyAlignment="1">
      <alignment wrapText="1"/>
    </xf>
    <xf numFmtId="0" fontId="43" fillId="0" borderId="8" xfId="9" applyFont="1" applyFill="1" applyBorder="1"/>
    <xf numFmtId="0" fontId="1" fillId="0" borderId="9" xfId="9" applyFont="1" applyBorder="1" applyAlignment="1">
      <alignment vertical="top"/>
    </xf>
    <xf numFmtId="0" fontId="43" fillId="0" borderId="6" xfId="9" applyFont="1" applyFill="1" applyBorder="1"/>
    <xf numFmtId="0" fontId="49" fillId="0" borderId="14" xfId="9" applyFont="1" applyFill="1" applyBorder="1" applyAlignment="1">
      <alignment horizontal="center" vertical="top" wrapText="1"/>
    </xf>
    <xf numFmtId="0" fontId="52" fillId="0" borderId="5" xfId="9" applyFont="1" applyFill="1" applyBorder="1" applyAlignment="1">
      <alignment horizontal="center" vertical="top" wrapText="1"/>
    </xf>
    <xf numFmtId="0" fontId="49" fillId="0" borderId="4" xfId="9" applyFont="1" applyFill="1" applyBorder="1" applyAlignment="1">
      <alignment horizontal="center" vertical="top" wrapText="1"/>
    </xf>
    <xf numFmtId="0" fontId="1" fillId="0" borderId="0" xfId="9" applyFont="1" applyBorder="1" applyAlignment="1">
      <alignment vertical="top"/>
    </xf>
    <xf numFmtId="0" fontId="49" fillId="0" borderId="7" xfId="9" applyFont="1" applyFill="1" applyBorder="1" applyAlignment="1">
      <alignment horizontal="center" vertical="top" wrapText="1"/>
    </xf>
    <xf numFmtId="0" fontId="43" fillId="0" borderId="5" xfId="9" applyFont="1" applyFill="1" applyBorder="1"/>
    <xf numFmtId="0" fontId="48" fillId="0" borderId="12" xfId="9" applyFont="1" applyBorder="1" applyAlignment="1">
      <alignment horizontal="center" vertical="top" wrapText="1"/>
    </xf>
    <xf numFmtId="0" fontId="1" fillId="0" borderId="5" xfId="9" applyFont="1" applyBorder="1"/>
    <xf numFmtId="0" fontId="52" fillId="0" borderId="0" xfId="9" applyFont="1" applyFill="1" applyBorder="1" applyAlignment="1">
      <alignment horizontal="center" vertical="top" wrapText="1"/>
    </xf>
    <xf numFmtId="0" fontId="48" fillId="0" borderId="0" xfId="9" applyFont="1" applyBorder="1" applyAlignment="1">
      <alignment horizontal="center" vertical="center" wrapText="1"/>
    </xf>
    <xf numFmtId="0" fontId="1" fillId="0" borderId="0" xfId="9" applyFont="1" applyBorder="1"/>
    <xf numFmtId="0" fontId="62" fillId="0" borderId="0" xfId="9" applyFont="1" applyBorder="1" applyAlignment="1">
      <alignment wrapText="1"/>
    </xf>
    <xf numFmtId="165" fontId="43" fillId="0" borderId="0" xfId="0" applyNumberFormat="1" applyFont="1" applyFill="1" applyBorder="1" applyAlignment="1">
      <alignment wrapText="1"/>
    </xf>
    <xf numFmtId="1" fontId="43" fillId="0" borderId="0" xfId="0" applyNumberFormat="1" applyFont="1" applyBorder="1" applyAlignment="1">
      <alignment horizontal="right"/>
    </xf>
    <xf numFmtId="0" fontId="44" fillId="0" borderId="0" xfId="11" applyFont="1" applyBorder="1" applyAlignment="1" applyProtection="1">
      <alignment horizontal="left" wrapText="1" indent="1"/>
      <protection locked="0"/>
    </xf>
    <xf numFmtId="0" fontId="36" fillId="0" borderId="0" xfId="9" applyFont="1" applyBorder="1" applyAlignment="1">
      <alignment horizontal="left" wrapText="1" indent="1"/>
    </xf>
    <xf numFmtId="165" fontId="49" fillId="0" borderId="0" xfId="0" applyNumberFormat="1" applyFont="1" applyFill="1" applyBorder="1" applyAlignment="1">
      <alignment wrapText="1"/>
    </xf>
    <xf numFmtId="164" fontId="49" fillId="0" borderId="0" xfId="0" applyNumberFormat="1" applyFont="1" applyFill="1" applyBorder="1" applyAlignment="1">
      <alignment horizontal="right" wrapText="1"/>
    </xf>
    <xf numFmtId="0" fontId="52" fillId="0" borderId="0" xfId="11" applyFont="1" applyBorder="1" applyAlignment="1" applyProtection="1">
      <alignment horizontal="left" wrapText="1" indent="2"/>
      <protection locked="0"/>
    </xf>
    <xf numFmtId="0" fontId="92" fillId="0" borderId="0" xfId="9" applyFont="1" applyBorder="1" applyAlignment="1">
      <alignment horizontal="left" wrapText="1" indent="2"/>
    </xf>
    <xf numFmtId="0" fontId="52" fillId="0" borderId="0" xfId="9" applyFont="1" applyBorder="1" applyAlignment="1">
      <alignment horizontal="left" wrapText="1" indent="2"/>
    </xf>
    <xf numFmtId="0" fontId="43" fillId="0" borderId="4" xfId="9" applyFont="1" applyFill="1" applyBorder="1"/>
    <xf numFmtId="0" fontId="1" fillId="0" borderId="12" xfId="9" applyFont="1" applyBorder="1"/>
    <xf numFmtId="166" fontId="43" fillId="0" borderId="0" xfId="0" applyNumberFormat="1" applyFont="1" applyFill="1" applyBorder="1" applyAlignment="1">
      <alignment wrapText="1"/>
    </xf>
    <xf numFmtId="166" fontId="49" fillId="0" borderId="0" xfId="0" applyNumberFormat="1" applyFont="1" applyFill="1" applyBorder="1" applyAlignment="1">
      <alignment wrapText="1"/>
    </xf>
    <xf numFmtId="166" fontId="49" fillId="0" borderId="0" xfId="0" applyNumberFormat="1" applyFont="1" applyFill="1" applyBorder="1" applyAlignment="1">
      <alignment horizontal="right" wrapText="1"/>
    </xf>
    <xf numFmtId="0" fontId="96" fillId="0" borderId="0" xfId="9" applyFont="1" applyAlignment="1">
      <alignment vertical="center"/>
    </xf>
    <xf numFmtId="0" fontId="3" fillId="0" borderId="0" xfId="9" applyFont="1"/>
    <xf numFmtId="0" fontId="0" fillId="0" borderId="1" xfId="0" applyBorder="1"/>
    <xf numFmtId="0" fontId="49" fillId="0" borderId="10"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6" fillId="0" borderId="0" xfId="0" applyFont="1" applyFill="1" applyBorder="1" applyAlignment="1">
      <alignment wrapText="1"/>
    </xf>
    <xf numFmtId="0" fontId="45" fillId="0" borderId="0" xfId="0" applyFont="1" applyBorder="1" applyAlignment="1">
      <alignment horizontal="left" indent="1"/>
    </xf>
    <xf numFmtId="0" fontId="1" fillId="0" borderId="0" xfId="0" applyFont="1" applyFill="1" applyBorder="1" applyAlignment="1">
      <alignment horizontal="left" wrapText="1" indent="1"/>
    </xf>
    <xf numFmtId="164" fontId="1" fillId="0" borderId="0" xfId="0" applyNumberFormat="1" applyFont="1" applyFill="1" applyBorder="1"/>
    <xf numFmtId="0" fontId="48" fillId="0" borderId="0" xfId="0" applyFont="1" applyBorder="1" applyAlignment="1">
      <alignment horizontal="left" indent="2"/>
    </xf>
    <xf numFmtId="0" fontId="1" fillId="0" borderId="0" xfId="0" applyFont="1" applyFill="1" applyBorder="1"/>
    <xf numFmtId="164" fontId="46" fillId="0" borderId="0" xfId="0" applyNumberFormat="1" applyFont="1" applyFill="1" applyBorder="1"/>
    <xf numFmtId="164" fontId="46" fillId="0" borderId="0" xfId="0" applyNumberFormat="1" applyFont="1" applyFill="1" applyBorder="1" applyAlignment="1">
      <alignment horizontal="right"/>
    </xf>
    <xf numFmtId="0" fontId="46" fillId="0" borderId="0" xfId="0" applyFont="1" applyFill="1" applyBorder="1" applyAlignment="1">
      <alignment horizontal="right"/>
    </xf>
    <xf numFmtId="0" fontId="1" fillId="0" borderId="0" xfId="0" applyFont="1" applyFill="1" applyBorder="1" applyAlignment="1">
      <alignment horizontal="right"/>
    </xf>
    <xf numFmtId="0" fontId="1" fillId="0" borderId="0" xfId="0" applyFont="1" applyAlignment="1">
      <alignment horizontal="right"/>
    </xf>
    <xf numFmtId="164" fontId="43" fillId="0" borderId="0" xfId="0" applyNumberFormat="1" applyFont="1" applyFill="1" applyBorder="1"/>
    <xf numFmtId="164" fontId="43" fillId="0" borderId="0" xfId="0" applyNumberFormat="1" applyFont="1" applyFill="1" applyBorder="1" applyAlignment="1">
      <alignment horizontal="right"/>
    </xf>
    <xf numFmtId="164" fontId="49" fillId="0" borderId="0" xfId="0" applyNumberFormat="1" applyFont="1" applyFill="1" applyBorder="1"/>
    <xf numFmtId="164" fontId="49" fillId="0" borderId="0" xfId="0" applyNumberFormat="1" applyFont="1" applyFill="1" applyBorder="1" applyAlignment="1">
      <alignment horizontal="right"/>
    </xf>
    <xf numFmtId="0" fontId="49" fillId="0" borderId="0" xfId="0" applyFont="1" applyFill="1" applyBorder="1" applyAlignment="1">
      <alignment horizontal="right"/>
    </xf>
    <xf numFmtId="0" fontId="49" fillId="0" borderId="0" xfId="0" applyFont="1" applyFill="1" applyBorder="1"/>
    <xf numFmtId="0" fontId="43" fillId="0" borderId="0" xfId="0" applyFont="1" applyFill="1" applyBorder="1" applyAlignment="1">
      <alignment horizontal="right"/>
    </xf>
    <xf numFmtId="0" fontId="100" fillId="0" borderId="0" xfId="0" applyFont="1" applyAlignment="1">
      <alignment horizontal="left"/>
    </xf>
    <xf numFmtId="0" fontId="64" fillId="0" borderId="0" xfId="0" applyFont="1" applyAlignment="1"/>
    <xf numFmtId="0" fontId="49" fillId="0" borderId="0" xfId="0" applyFont="1" applyFill="1" applyBorder="1" applyAlignment="1"/>
    <xf numFmtId="0" fontId="48" fillId="0" borderId="0" xfId="0" applyFont="1" applyBorder="1" applyAlignment="1">
      <alignment horizontal="left" indent="1"/>
    </xf>
    <xf numFmtId="0" fontId="48" fillId="0" borderId="0" xfId="0" applyFont="1" applyBorder="1" applyAlignment="1">
      <alignment horizontal="left" wrapText="1" indent="1"/>
    </xf>
    <xf numFmtId="164" fontId="36" fillId="0" borderId="0" xfId="0" applyNumberFormat="1" applyFont="1" applyFill="1" applyBorder="1" applyAlignment="1">
      <alignment horizontal="right"/>
    </xf>
    <xf numFmtId="0" fontId="49" fillId="0" borderId="0" xfId="0" applyFont="1" applyFill="1" applyBorder="1" applyAlignment="1">
      <alignment horizontal="left" wrapText="1" indent="1"/>
    </xf>
    <xf numFmtId="0" fontId="48" fillId="0" borderId="0" xfId="0" applyFont="1" applyBorder="1" applyAlignment="1">
      <alignment horizontal="left" wrapText="1" indent="2"/>
    </xf>
    <xf numFmtId="0" fontId="49" fillId="0" borderId="0" xfId="0" applyFont="1" applyFill="1" applyBorder="1" applyAlignment="1">
      <alignment horizontal="left" vertical="center" indent="1"/>
    </xf>
    <xf numFmtId="0" fontId="1" fillId="0" borderId="0" xfId="0" applyFont="1" applyFill="1" applyBorder="1" applyAlignment="1">
      <alignment wrapText="1"/>
    </xf>
    <xf numFmtId="0" fontId="0" fillId="0" borderId="0" xfId="0" applyFont="1"/>
    <xf numFmtId="0" fontId="46" fillId="0" borderId="10" xfId="0"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2" xfId="0" applyFont="1" applyBorder="1"/>
    <xf numFmtId="0" fontId="1" fillId="0" borderId="0" xfId="0" applyFont="1" applyFill="1" applyBorder="1" applyAlignment="1">
      <alignment horizontal="left"/>
    </xf>
    <xf numFmtId="164" fontId="1" fillId="0" borderId="0" xfId="0" applyNumberFormat="1" applyFont="1" applyFill="1" applyBorder="1" applyAlignment="1">
      <alignment horizontal="right"/>
    </xf>
    <xf numFmtId="0" fontId="48" fillId="0" borderId="0" xfId="0" applyFont="1" applyFill="1" applyBorder="1" applyAlignment="1">
      <alignment horizontal="left" indent="1"/>
    </xf>
    <xf numFmtId="0" fontId="1" fillId="0" borderId="0" xfId="0" applyFont="1" applyFill="1" applyBorder="1" applyAlignment="1">
      <alignment horizontal="left" wrapText="1"/>
    </xf>
    <xf numFmtId="49" fontId="1" fillId="0" borderId="0" xfId="0" applyNumberFormat="1" applyFont="1" applyFill="1" applyBorder="1" applyAlignment="1">
      <alignment horizontal="left" wrapText="1"/>
    </xf>
    <xf numFmtId="167" fontId="1" fillId="0" borderId="0" xfId="0" applyNumberFormat="1" applyFont="1" applyFill="1" applyBorder="1" applyAlignment="1">
      <alignment horizontal="right"/>
    </xf>
    <xf numFmtId="0" fontId="0" fillId="0" borderId="0" xfId="0" applyBorder="1"/>
    <xf numFmtId="0" fontId="0" fillId="0" borderId="0" xfId="0" applyAlignment="1">
      <alignment horizontal="center"/>
    </xf>
    <xf numFmtId="0" fontId="49" fillId="3" borderId="2" xfId="0" applyFont="1" applyFill="1" applyBorder="1" applyAlignment="1">
      <alignment horizontal="centerContinuous" vertical="center"/>
    </xf>
    <xf numFmtId="0" fontId="49" fillId="3" borderId="2" xfId="0" applyFont="1" applyFill="1" applyBorder="1" applyAlignment="1">
      <alignment horizontal="center" vertical="center"/>
    </xf>
    <xf numFmtId="0" fontId="49" fillId="3" borderId="3" xfId="0" applyFont="1" applyFill="1" applyBorder="1" applyAlignment="1">
      <alignment horizontal="center" vertical="center"/>
    </xf>
    <xf numFmtId="0" fontId="1" fillId="0" borderId="3" xfId="0" applyFont="1" applyBorder="1" applyAlignment="1">
      <alignment horizontal="center" vertical="center"/>
    </xf>
    <xf numFmtId="164" fontId="49" fillId="0" borderId="0" xfId="0" applyNumberFormat="1" applyFont="1" applyFill="1" applyBorder="1" applyAlignment="1"/>
    <xf numFmtId="164" fontId="95" fillId="0" borderId="0" xfId="0" applyNumberFormat="1" applyFont="1" applyFill="1" applyBorder="1" applyAlignment="1">
      <alignment horizontal="right" wrapText="1"/>
    </xf>
    <xf numFmtId="164" fontId="43" fillId="0" borderId="0" xfId="0" applyNumberFormat="1" applyFont="1" applyFill="1" applyBorder="1" applyAlignment="1"/>
    <xf numFmtId="164" fontId="46" fillId="0" borderId="0" xfId="0" applyNumberFormat="1" applyFont="1" applyAlignment="1">
      <alignment horizontal="right" wrapText="1"/>
    </xf>
    <xf numFmtId="164" fontId="1" fillId="0" borderId="0" xfId="0" applyNumberFormat="1" applyFont="1" applyFill="1" applyBorder="1" applyAlignment="1">
      <alignment horizontal="right" wrapText="1"/>
    </xf>
    <xf numFmtId="0" fontId="1" fillId="0" borderId="9" xfId="0" applyFont="1" applyBorder="1"/>
    <xf numFmtId="0" fontId="49" fillId="0" borderId="11" xfId="0" applyFont="1" applyFill="1" applyBorder="1" applyAlignment="1">
      <alignment horizontal="center" vertical="top" wrapText="1"/>
    </xf>
    <xf numFmtId="0" fontId="49" fillId="0" borderId="11" xfId="0" applyFont="1" applyFill="1" applyBorder="1" applyAlignment="1">
      <alignment horizontal="center" vertical="top"/>
    </xf>
    <xf numFmtId="0" fontId="1" fillId="0" borderId="5" xfId="0" applyFont="1" applyBorder="1"/>
    <xf numFmtId="0" fontId="52" fillId="0" borderId="12" xfId="0" applyFont="1" applyFill="1" applyBorder="1" applyAlignment="1">
      <alignment horizontal="center" vertical="top" wrapText="1"/>
    </xf>
    <xf numFmtId="0" fontId="48" fillId="0" borderId="12" xfId="0" applyFont="1" applyBorder="1" applyAlignment="1">
      <alignment horizontal="center" vertical="top" wrapText="1"/>
    </xf>
    <xf numFmtId="0" fontId="48" fillId="0" borderId="12" xfId="0" applyFont="1" applyBorder="1" applyAlignment="1">
      <alignment horizontal="center" vertical="top"/>
    </xf>
    <xf numFmtId="0" fontId="98" fillId="0" borderId="0" xfId="0" applyFont="1"/>
    <xf numFmtId="0" fontId="102" fillId="0" borderId="0" xfId="0" applyFont="1" applyAlignment="1">
      <alignment horizontal="left"/>
    </xf>
    <xf numFmtId="0" fontId="102" fillId="0" borderId="0" xfId="0" applyFont="1"/>
    <xf numFmtId="0" fontId="1" fillId="0" borderId="0" xfId="0" applyFont="1" applyBorder="1"/>
    <xf numFmtId="0" fontId="49" fillId="3" borderId="15" xfId="0" applyFont="1" applyFill="1" applyBorder="1" applyAlignment="1">
      <alignment horizontal="center" vertical="top" wrapText="1"/>
    </xf>
    <xf numFmtId="0" fontId="48" fillId="0" borderId="4" xfId="0" applyFont="1" applyBorder="1" applyAlignment="1">
      <alignment horizontal="center" vertical="top" wrapText="1"/>
    </xf>
    <xf numFmtId="0" fontId="1" fillId="0" borderId="5" xfId="0" applyFont="1" applyBorder="1" applyAlignment="1">
      <alignment wrapText="1"/>
    </xf>
    <xf numFmtId="0" fontId="49" fillId="0" borderId="9" xfId="0" applyFont="1" applyFill="1" applyBorder="1" applyAlignment="1">
      <alignment horizontal="left" wrapText="1"/>
    </xf>
    <xf numFmtId="0" fontId="1" fillId="0" borderId="9" xfId="0" applyFont="1" applyFill="1" applyBorder="1" applyAlignment="1">
      <alignment horizontal="center" vertical="center" wrapText="1"/>
    </xf>
    <xf numFmtId="0" fontId="48" fillId="0" borderId="9" xfId="0" applyFont="1" applyBorder="1" applyAlignment="1">
      <alignment horizontal="center" vertical="top" wrapText="1"/>
    </xf>
    <xf numFmtId="0" fontId="48" fillId="0" borderId="0" xfId="0" applyFont="1" applyBorder="1" applyAlignment="1">
      <alignment horizontal="center" vertical="top" wrapText="1"/>
    </xf>
    <xf numFmtId="0" fontId="1" fillId="0" borderId="0" xfId="0" applyFont="1" applyBorder="1" applyAlignment="1">
      <alignment wrapText="1"/>
    </xf>
    <xf numFmtId="0" fontId="43" fillId="0" borderId="0" xfId="0" applyFont="1" applyFill="1" applyBorder="1" applyAlignment="1"/>
    <xf numFmtId="0" fontId="49" fillId="0" borderId="0" xfId="0" applyFont="1" applyFill="1" applyBorder="1" applyAlignment="1">
      <alignment horizontal="center"/>
    </xf>
    <xf numFmtId="0" fontId="1" fillId="0" borderId="0" xfId="0" applyFont="1" applyAlignment="1"/>
    <xf numFmtId="49" fontId="49" fillId="0" borderId="0" xfId="0" applyNumberFormat="1" applyFont="1" applyFill="1" applyBorder="1" applyAlignment="1">
      <alignment horizontal="center" wrapText="1"/>
    </xf>
    <xf numFmtId="0" fontId="1" fillId="0" borderId="0" xfId="0" applyFont="1" applyAlignment="1">
      <alignment horizontal="left" indent="1"/>
    </xf>
    <xf numFmtId="0" fontId="49" fillId="0" borderId="0" xfId="0" applyFont="1" applyFill="1" applyBorder="1" applyAlignment="1">
      <alignment horizontal="center" wrapText="1"/>
    </xf>
    <xf numFmtId="0" fontId="1" fillId="0" borderId="0" xfId="0" applyFont="1" applyFill="1" applyBorder="1" applyAlignment="1">
      <alignment horizontal="center" wrapText="1"/>
    </xf>
    <xf numFmtId="164" fontId="49" fillId="0" borderId="0" xfId="12" applyNumberFormat="1" applyFont="1" applyFill="1" applyBorder="1" applyAlignment="1">
      <alignment horizontal="right" wrapText="1"/>
    </xf>
    <xf numFmtId="0" fontId="88" fillId="0" borderId="0" xfId="0" applyFont="1"/>
    <xf numFmtId="0" fontId="88" fillId="0" borderId="0" xfId="0" applyFont="1" applyBorder="1"/>
    <xf numFmtId="0" fontId="0" fillId="0" borderId="5" xfId="0" applyBorder="1"/>
    <xf numFmtId="0" fontId="88" fillId="0" borderId="5" xfId="0" applyFont="1" applyBorder="1" applyAlignment="1">
      <alignment horizontal="right"/>
    </xf>
    <xf numFmtId="0" fontId="98" fillId="0" borderId="0" xfId="0" applyFont="1" applyAlignment="1">
      <alignment horizontal="justify" vertical="top"/>
    </xf>
    <xf numFmtId="0" fontId="0" fillId="0" borderId="0" xfId="0" applyAlignment="1">
      <alignment vertical="top"/>
    </xf>
    <xf numFmtId="0" fontId="1" fillId="0" borderId="1" xfId="0" applyFont="1" applyBorder="1"/>
    <xf numFmtId="0" fontId="43" fillId="3" borderId="10" xfId="0" applyFont="1" applyFill="1" applyBorder="1" applyAlignment="1">
      <alignment horizontal="center" vertical="center"/>
    </xf>
    <xf numFmtId="0" fontId="49" fillId="3" borderId="1" xfId="0" applyFont="1" applyFill="1" applyBorder="1" applyAlignment="1">
      <alignment horizontal="center" vertical="center"/>
    </xf>
    <xf numFmtId="0" fontId="46" fillId="0" borderId="0" xfId="0" applyFont="1" applyBorder="1" applyAlignment="1">
      <alignment horizontal="center"/>
    </xf>
    <xf numFmtId="0" fontId="1" fillId="0" borderId="0" xfId="0" applyFont="1" applyBorder="1" applyAlignment="1"/>
    <xf numFmtId="0" fontId="1" fillId="0" borderId="0" xfId="0" applyFont="1" applyBorder="1" applyAlignment="1">
      <alignment horizontal="left" indent="1"/>
    </xf>
    <xf numFmtId="0" fontId="49" fillId="0" borderId="0" xfId="0" applyFont="1" applyBorder="1" applyAlignment="1">
      <alignment wrapText="1"/>
    </xf>
    <xf numFmtId="0" fontId="49" fillId="0" borderId="0" xfId="0" applyFont="1" applyBorder="1"/>
    <xf numFmtId="0" fontId="49" fillId="0" borderId="0" xfId="0" applyFont="1" applyBorder="1" applyAlignment="1"/>
    <xf numFmtId="0" fontId="49" fillId="0" borderId="0" xfId="0" applyFont="1" applyBorder="1" applyAlignment="1">
      <alignment horizontal="left" indent="1"/>
    </xf>
    <xf numFmtId="0" fontId="1" fillId="0" borderId="0" xfId="0" applyFont="1" applyBorder="1" applyAlignment="1">
      <alignment horizontal="right"/>
    </xf>
    <xf numFmtId="0" fontId="69" fillId="0" borderId="0" xfId="0" applyFont="1" applyFill="1" applyBorder="1"/>
    <xf numFmtId="0" fontId="69" fillId="0" borderId="0" xfId="0" applyFont="1" applyBorder="1"/>
    <xf numFmtId="1" fontId="43" fillId="0" borderId="0" xfId="0" applyNumberFormat="1" applyFont="1" applyBorder="1"/>
    <xf numFmtId="0" fontId="49" fillId="0" borderId="0" xfId="0" applyFont="1" applyBorder="1" applyAlignment="1">
      <alignment horizontal="right"/>
    </xf>
    <xf numFmtId="0" fontId="0" fillId="0" borderId="0" xfId="0" applyAlignment="1">
      <alignment horizontal="right"/>
    </xf>
    <xf numFmtId="0" fontId="49" fillId="0" borderId="8" xfId="0" applyFont="1" applyFill="1" applyBorder="1" applyAlignment="1">
      <alignment horizontal="center" vertical="top" wrapText="1"/>
    </xf>
    <xf numFmtId="0" fontId="49" fillId="0" borderId="13" xfId="0" applyFont="1" applyFill="1" applyBorder="1" applyAlignment="1">
      <alignment horizontal="center" vertical="top" wrapText="1"/>
    </xf>
    <xf numFmtId="0" fontId="46" fillId="0" borderId="0" xfId="0" applyFont="1" applyFill="1" applyAlignment="1">
      <alignment horizontal="right"/>
    </xf>
    <xf numFmtId="0" fontId="1" fillId="0" borderId="0" xfId="0" applyFont="1" applyFill="1" applyAlignment="1">
      <alignment horizontal="right"/>
    </xf>
    <xf numFmtId="0" fontId="1" fillId="0" borderId="0" xfId="0" applyFont="1" applyFill="1"/>
    <xf numFmtId="0" fontId="43" fillId="0" borderId="0" xfId="0" applyFont="1" applyBorder="1"/>
    <xf numFmtId="0" fontId="43" fillId="0" borderId="0" xfId="0" applyFont="1" applyFill="1" applyBorder="1"/>
    <xf numFmtId="0" fontId="46" fillId="0" borderId="0" xfId="0" applyFont="1"/>
    <xf numFmtId="0" fontId="1" fillId="0" borderId="11" xfId="0" applyFont="1" applyFill="1" applyBorder="1" applyAlignment="1">
      <alignment horizontal="center" vertical="top"/>
    </xf>
    <xf numFmtId="0" fontId="1" fillId="0" borderId="6" xfId="0" applyFont="1" applyFill="1" applyBorder="1" applyAlignment="1">
      <alignment horizontal="center" vertical="top"/>
    </xf>
    <xf numFmtId="0" fontId="43" fillId="0" borderId="0" xfId="0" applyFont="1" applyBorder="1" applyAlignment="1">
      <alignment horizontal="left"/>
    </xf>
    <xf numFmtId="0" fontId="43" fillId="0" borderId="0" xfId="0" applyFont="1" applyBorder="1" applyAlignment="1">
      <alignment horizontal="right"/>
    </xf>
    <xf numFmtId="0" fontId="46" fillId="0" borderId="0" xfId="0" applyFont="1" applyFill="1"/>
    <xf numFmtId="0" fontId="49" fillId="0" borderId="0" xfId="0" applyFont="1" applyBorder="1" applyAlignment="1">
      <alignment horizontal="left" wrapText="1" indent="1"/>
    </xf>
    <xf numFmtId="164" fontId="49" fillId="0" borderId="0" xfId="0" applyNumberFormat="1" applyFont="1" applyAlignment="1">
      <alignment horizontal="right"/>
    </xf>
    <xf numFmtId="0" fontId="52" fillId="0" borderId="0" xfId="0" applyFont="1" applyFill="1" applyBorder="1" applyAlignment="1">
      <alignment horizontal="left" wrapText="1" indent="2"/>
    </xf>
    <xf numFmtId="0" fontId="49" fillId="0" borderId="0" xfId="0" applyFont="1" applyFill="1" applyBorder="1" applyAlignment="1">
      <alignment horizontal="left" indent="1"/>
    </xf>
    <xf numFmtId="0" fontId="92" fillId="0" borderId="0" xfId="0" applyFont="1" applyBorder="1" applyAlignment="1">
      <alignment horizontal="left" wrapText="1" indent="2"/>
    </xf>
    <xf numFmtId="164" fontId="1" fillId="0" borderId="0" xfId="0" applyNumberFormat="1" applyFont="1" applyFill="1"/>
    <xf numFmtId="164" fontId="1" fillId="0" borderId="0" xfId="0" applyNumberFormat="1" applyFont="1" applyFill="1" applyAlignment="1">
      <alignment horizontal="right"/>
    </xf>
    <xf numFmtId="164" fontId="49" fillId="0" borderId="0" xfId="0" applyNumberFormat="1" applyFont="1" applyBorder="1" applyAlignment="1">
      <alignment horizontal="right"/>
    </xf>
    <xf numFmtId="0" fontId="52" fillId="0" borderId="0" xfId="0" applyFont="1" applyBorder="1" applyAlignment="1">
      <alignment horizontal="left" wrapText="1" indent="2"/>
    </xf>
    <xf numFmtId="0" fontId="92" fillId="0" borderId="0" xfId="0" applyFont="1" applyFill="1" applyBorder="1" applyAlignment="1">
      <alignment horizontal="left" wrapText="1" indent="2"/>
    </xf>
    <xf numFmtId="0" fontId="49" fillId="0" borderId="13" xfId="0" applyFont="1" applyFill="1" applyBorder="1" applyAlignment="1">
      <alignment vertical="center" wrapText="1"/>
    </xf>
    <xf numFmtId="0" fontId="49" fillId="0" borderId="7" xfId="0" applyFont="1" applyFill="1" applyBorder="1" applyAlignment="1">
      <alignment horizontal="center" vertical="center" wrapText="1"/>
    </xf>
    <xf numFmtId="0" fontId="49" fillId="0" borderId="7" xfId="0" applyFont="1" applyBorder="1"/>
    <xf numFmtId="0" fontId="52" fillId="0" borderId="12" xfId="0" applyFont="1" applyBorder="1" applyAlignment="1">
      <alignment horizontal="center" vertical="top"/>
    </xf>
    <xf numFmtId="0" fontId="49" fillId="0" borderId="5" xfId="0" applyFont="1" applyBorder="1"/>
    <xf numFmtId="164" fontId="46" fillId="0" borderId="0" xfId="0" applyNumberFormat="1" applyFont="1" applyFill="1"/>
    <xf numFmtId="0" fontId="64" fillId="0" borderId="0" xfId="0" applyFont="1" applyAlignment="1">
      <alignment horizontal="right"/>
    </xf>
    <xf numFmtId="0" fontId="48" fillId="0" borderId="15" xfId="0" applyFont="1" applyFill="1" applyBorder="1" applyAlignment="1">
      <alignment horizontal="center" vertical="top"/>
    </xf>
    <xf numFmtId="0" fontId="1" fillId="0" borderId="15" xfId="0" applyFont="1" applyFill="1" applyBorder="1" applyAlignment="1">
      <alignment vertical="top"/>
    </xf>
    <xf numFmtId="0" fontId="106" fillId="0" borderId="0" xfId="0" applyFont="1" applyFill="1"/>
    <xf numFmtId="0" fontId="106" fillId="0" borderId="0" xfId="0" applyFont="1"/>
    <xf numFmtId="0" fontId="48" fillId="0" borderId="4" xfId="0" applyFont="1" applyFill="1" applyBorder="1" applyAlignment="1">
      <alignment horizontal="center" vertical="top"/>
    </xf>
    <xf numFmtId="0" fontId="46" fillId="0" borderId="0" xfId="0" applyFont="1" applyFill="1" applyBorder="1"/>
    <xf numFmtId="0" fontId="46" fillId="0" borderId="0" xfId="0" applyFont="1" applyBorder="1"/>
    <xf numFmtId="0" fontId="106" fillId="0" borderId="0" xfId="0" applyFont="1" applyFill="1" applyBorder="1"/>
    <xf numFmtId="0" fontId="43" fillId="3" borderId="10" xfId="0" applyFont="1" applyFill="1" applyBorder="1"/>
    <xf numFmtId="0" fontId="49" fillId="3" borderId="2" xfId="0" quotePrefix="1" applyFont="1" applyFill="1" applyBorder="1" applyAlignment="1">
      <alignment horizontal="centerContinuous" vertical="center"/>
    </xf>
    <xf numFmtId="0" fontId="49" fillId="3" borderId="3" xfId="0" quotePrefix="1" applyFont="1" applyFill="1" applyBorder="1" applyAlignment="1">
      <alignment horizontal="center" vertical="center"/>
    </xf>
    <xf numFmtId="0" fontId="49" fillId="3" borderId="3" xfId="0" applyFont="1" applyFill="1" applyBorder="1" applyAlignment="1">
      <alignment horizontal="centerContinuous" vertical="center"/>
    </xf>
    <xf numFmtId="0" fontId="43" fillId="3" borderId="9" xfId="0" applyFont="1" applyFill="1" applyBorder="1"/>
    <xf numFmtId="0" fontId="43" fillId="3" borderId="0" xfId="0" quotePrefix="1" applyFont="1" applyFill="1" applyBorder="1" applyAlignment="1">
      <alignment horizontal="centerContinuous" vertical="center"/>
    </xf>
    <xf numFmtId="0" fontId="43" fillId="3" borderId="0" xfId="0" quotePrefix="1" applyFont="1" applyFill="1" applyBorder="1" applyAlignment="1">
      <alignment horizontal="center" vertical="center"/>
    </xf>
    <xf numFmtId="0" fontId="43" fillId="3" borderId="0" xfId="0" applyFont="1" applyFill="1" applyBorder="1" applyAlignment="1">
      <alignment horizontal="centerContinuous" vertical="center"/>
    </xf>
    <xf numFmtId="0" fontId="43" fillId="0" borderId="0" xfId="0" applyFont="1" applyBorder="1" applyAlignment="1">
      <alignment wrapText="1"/>
    </xf>
    <xf numFmtId="0" fontId="45" fillId="0" borderId="0" xfId="0" applyFont="1" applyAlignment="1">
      <alignment horizontal="left" wrapText="1" indent="1"/>
    </xf>
    <xf numFmtId="0" fontId="49" fillId="0" borderId="0" xfId="0" applyFont="1" applyBorder="1" applyAlignment="1">
      <alignment horizontal="left"/>
    </xf>
    <xf numFmtId="1" fontId="49" fillId="0" borderId="0" xfId="0" applyNumberFormat="1" applyFont="1" applyFill="1" applyBorder="1"/>
    <xf numFmtId="0" fontId="48" fillId="0" borderId="0" xfId="0" applyFont="1" applyFill="1" applyBorder="1" applyAlignment="1">
      <alignment horizontal="left" indent="2"/>
    </xf>
    <xf numFmtId="0" fontId="48" fillId="0" borderId="0" xfId="0" applyFont="1" applyFill="1" applyBorder="1" applyAlignment="1">
      <alignment horizontal="left" wrapText="1" indent="2"/>
    </xf>
    <xf numFmtId="1" fontId="49" fillId="0" borderId="0" xfId="0" applyNumberFormat="1" applyFont="1" applyFill="1" applyBorder="1" applyAlignment="1">
      <alignment horizontal="right"/>
    </xf>
    <xf numFmtId="1" fontId="46" fillId="0" borderId="0" xfId="0" applyNumberFormat="1" applyFont="1" applyBorder="1"/>
    <xf numFmtId="1" fontId="49" fillId="0" borderId="0" xfId="0" applyNumberFormat="1" applyFont="1" applyBorder="1"/>
    <xf numFmtId="0" fontId="63" fillId="0" borderId="0" xfId="0" applyFont="1" applyAlignment="1">
      <alignment horizontal="left"/>
    </xf>
    <xf numFmtId="1" fontId="43" fillId="0" borderId="0" xfId="0" applyNumberFormat="1" applyFont="1" applyFill="1" applyBorder="1"/>
    <xf numFmtId="1" fontId="46" fillId="0" borderId="0" xfId="0" applyNumberFormat="1" applyFont="1" applyFill="1"/>
    <xf numFmtId="1" fontId="46" fillId="0" borderId="0" xfId="0" applyNumberFormat="1" applyFont="1" applyFill="1" applyBorder="1"/>
    <xf numFmtId="0" fontId="107" fillId="0" borderId="0" xfId="0" applyFont="1"/>
    <xf numFmtId="1" fontId="49" fillId="0" borderId="0" xfId="0" applyNumberFormat="1" applyFont="1" applyBorder="1" applyAlignment="1">
      <alignment horizontal="right"/>
    </xf>
    <xf numFmtId="0" fontId="1" fillId="0" borderId="9" xfId="0" applyFont="1" applyBorder="1" applyAlignment="1">
      <alignment vertical="top"/>
    </xf>
    <xf numFmtId="0" fontId="1" fillId="0" borderId="5" xfId="0" applyFont="1" applyBorder="1" applyAlignment="1">
      <alignment vertical="top"/>
    </xf>
    <xf numFmtId="0" fontId="1" fillId="0" borderId="0" xfId="0" applyFont="1" applyBorder="1" applyAlignment="1">
      <alignment vertical="top"/>
    </xf>
    <xf numFmtId="0" fontId="48" fillId="0" borderId="4" xfId="0" applyFont="1" applyFill="1" applyBorder="1" applyAlignment="1">
      <alignment horizontal="center" vertical="top" wrapText="1"/>
    </xf>
    <xf numFmtId="1" fontId="46" fillId="0" borderId="0" xfId="0" applyNumberFormat="1" applyFont="1" applyFill="1" applyBorder="1" applyAlignment="1">
      <alignment horizontal="right"/>
    </xf>
    <xf numFmtId="1" fontId="46" fillId="0" borderId="0" xfId="0" applyNumberFormat="1" applyFont="1" applyBorder="1" applyAlignment="1">
      <alignment horizontal="right"/>
    </xf>
    <xf numFmtId="0" fontId="95" fillId="0" borderId="0" xfId="0" applyFont="1" applyBorder="1" applyAlignment="1">
      <alignment horizontal="right" wrapText="1"/>
    </xf>
    <xf numFmtId="0" fontId="49" fillId="0" borderId="3" xfId="0" applyFont="1" applyBorder="1" applyAlignment="1">
      <alignment horizontal="center" vertical="center"/>
    </xf>
    <xf numFmtId="1" fontId="1" fillId="0" borderId="0" xfId="0" applyNumberFormat="1" applyFont="1" applyBorder="1"/>
    <xf numFmtId="0" fontId="1" fillId="0" borderId="6" xfId="0" applyFont="1" applyFill="1" applyBorder="1" applyAlignment="1">
      <alignment vertical="center"/>
    </xf>
    <xf numFmtId="0" fontId="1" fillId="0" borderId="4" xfId="0" applyFont="1" applyFill="1" applyBorder="1" applyAlignment="1">
      <alignment vertical="center"/>
    </xf>
    <xf numFmtId="0" fontId="51" fillId="0" borderId="0" xfId="0" applyFont="1" applyFill="1" applyBorder="1" applyAlignment="1">
      <alignment horizontal="right"/>
    </xf>
    <xf numFmtId="0" fontId="49" fillId="3" borderId="6" xfId="0" applyFont="1" applyFill="1" applyBorder="1"/>
    <xf numFmtId="0" fontId="49" fillId="0" borderId="11" xfId="0" applyFont="1" applyBorder="1" applyAlignment="1">
      <alignment horizontal="center" vertical="top" wrapText="1"/>
    </xf>
    <xf numFmtId="0" fontId="49" fillId="0" borderId="8" xfId="0" applyFont="1" applyBorder="1" applyAlignment="1">
      <alignment horizontal="center" vertical="top"/>
    </xf>
    <xf numFmtId="0" fontId="49" fillId="0" borderId="11" xfId="0" applyFont="1" applyBorder="1" applyAlignment="1">
      <alignment horizontal="center" vertical="top"/>
    </xf>
    <xf numFmtId="0" fontId="48" fillId="0" borderId="12" xfId="0" applyFont="1" applyFill="1" applyBorder="1" applyAlignment="1">
      <alignment horizontal="center" vertical="top"/>
    </xf>
    <xf numFmtId="164" fontId="46" fillId="0" borderId="0" xfId="0" applyNumberFormat="1" applyFont="1" applyBorder="1"/>
    <xf numFmtId="0" fontId="52" fillId="0" borderId="0" xfId="0" applyFont="1" applyFill="1" applyBorder="1" applyAlignment="1">
      <alignment horizontal="left" wrapText="1" indent="1"/>
    </xf>
    <xf numFmtId="164" fontId="1" fillId="0" borderId="0" xfId="0" applyNumberFormat="1" applyFont="1" applyBorder="1"/>
    <xf numFmtId="164" fontId="1" fillId="0" borderId="0" xfId="0" applyNumberFormat="1" applyFont="1" applyBorder="1" applyAlignment="1">
      <alignment horizontal="right"/>
    </xf>
    <xf numFmtId="0" fontId="92" fillId="0" borderId="0" xfId="0" applyFont="1" applyBorder="1" applyAlignment="1">
      <alignment horizontal="left" wrapText="1" indent="1"/>
    </xf>
    <xf numFmtId="0" fontId="52" fillId="0" borderId="0" xfId="0" applyFont="1" applyBorder="1" applyAlignment="1">
      <alignment horizontal="left" wrapText="1" indent="1"/>
    </xf>
    <xf numFmtId="0" fontId="92" fillId="0" borderId="0" xfId="0" applyFont="1" applyFill="1" applyBorder="1" applyAlignment="1">
      <alignment horizontal="left" wrapText="1" indent="1"/>
    </xf>
    <xf numFmtId="0" fontId="49" fillId="3" borderId="0" xfId="0" applyFont="1" applyFill="1" applyBorder="1" applyAlignment="1">
      <alignment horizontal="center" vertical="center" wrapText="1"/>
    </xf>
    <xf numFmtId="0" fontId="48" fillId="0" borderId="0" xfId="0" applyFont="1" applyBorder="1" applyAlignment="1">
      <alignment horizontal="center" wrapText="1"/>
    </xf>
    <xf numFmtId="0" fontId="52" fillId="3" borderId="0" xfId="0" applyFont="1" applyFill="1" applyBorder="1" applyAlignment="1">
      <alignment horizontal="center" vertical="center" wrapText="1"/>
    </xf>
    <xf numFmtId="0" fontId="49" fillId="0" borderId="0" xfId="0" applyFont="1" applyBorder="1" applyAlignment="1">
      <alignment horizontal="center"/>
    </xf>
    <xf numFmtId="1" fontId="0" fillId="0" borderId="0" xfId="0" applyNumberFormat="1"/>
    <xf numFmtId="0" fontId="70" fillId="0" borderId="5" xfId="0" applyFont="1" applyBorder="1" applyAlignment="1">
      <alignment horizontal="right"/>
    </xf>
    <xf numFmtId="0" fontId="46" fillId="0" borderId="10" xfId="0" applyFont="1" applyBorder="1" applyAlignment="1">
      <alignment horizontal="center" vertical="center"/>
    </xf>
    <xf numFmtId="0" fontId="1" fillId="0" borderId="3" xfId="0" applyFont="1" applyFill="1" applyBorder="1" applyAlignment="1">
      <alignment horizontal="center" vertical="center"/>
    </xf>
    <xf numFmtId="0" fontId="46" fillId="0" borderId="9"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164" fontId="49" fillId="0" borderId="0" xfId="0" applyNumberFormat="1" applyFont="1" applyBorder="1"/>
    <xf numFmtId="0" fontId="49" fillId="0" borderId="0" xfId="9" applyFont="1"/>
    <xf numFmtId="0" fontId="49" fillId="0" borderId="5" xfId="9" applyFont="1" applyBorder="1"/>
    <xf numFmtId="0" fontId="43" fillId="0" borderId="10" xfId="9" applyFont="1" applyFill="1" applyBorder="1" applyAlignment="1">
      <alignment horizontal="center" vertical="center"/>
    </xf>
    <xf numFmtId="0" fontId="49" fillId="0" borderId="1" xfId="9" applyFont="1" applyFill="1" applyBorder="1" applyAlignment="1">
      <alignment horizontal="center" vertical="center"/>
    </xf>
    <xf numFmtId="0" fontId="49" fillId="0" borderId="3" xfId="9" applyFont="1" applyFill="1" applyBorder="1" applyAlignment="1">
      <alignment horizontal="center" vertical="center"/>
    </xf>
    <xf numFmtId="0" fontId="1" fillId="0" borderId="3" xfId="9" applyBorder="1" applyAlignment="1">
      <alignment horizontal="center" vertical="center"/>
    </xf>
    <xf numFmtId="0" fontId="49" fillId="0" borderId="1" xfId="9" applyFont="1" applyBorder="1"/>
    <xf numFmtId="0" fontId="43" fillId="0" borderId="9" xfId="9" applyFont="1" applyFill="1" applyBorder="1" applyAlignment="1">
      <alignment horizontal="center" vertical="center"/>
    </xf>
    <xf numFmtId="0" fontId="43" fillId="0" borderId="0" xfId="9" applyFont="1" applyFill="1" applyBorder="1" applyAlignment="1">
      <alignment horizontal="center" vertical="center"/>
    </xf>
    <xf numFmtId="0" fontId="43" fillId="0" borderId="0" xfId="9" applyFont="1" applyFill="1" applyBorder="1" applyAlignment="1">
      <alignment wrapText="1"/>
    </xf>
    <xf numFmtId="0" fontId="49" fillId="0" borderId="0" xfId="9" applyFont="1" applyFill="1"/>
    <xf numFmtId="0" fontId="52" fillId="0" borderId="0" xfId="9" applyFont="1" applyBorder="1" applyAlignment="1">
      <alignment horizontal="left" wrapText="1" indent="1"/>
    </xf>
    <xf numFmtId="0" fontId="49" fillId="0" borderId="0" xfId="9" applyFont="1" applyBorder="1"/>
    <xf numFmtId="0" fontId="52" fillId="0" borderId="0" xfId="9" applyFont="1" applyAlignment="1">
      <alignment horizontal="left" indent="3"/>
    </xf>
    <xf numFmtId="1" fontId="49" fillId="0" borderId="0" xfId="9" applyNumberFormat="1" applyFont="1" applyFill="1" applyBorder="1"/>
    <xf numFmtId="0" fontId="52" fillId="0" borderId="0" xfId="9" applyFont="1" applyAlignment="1">
      <alignment horizontal="left" wrapText="1" indent="3"/>
    </xf>
    <xf numFmtId="0" fontId="52" fillId="0" borderId="0" xfId="9" applyFont="1" applyAlignment="1">
      <alignment horizontal="left" wrapText="1" indent="2"/>
    </xf>
    <xf numFmtId="0" fontId="43" fillId="0" borderId="0" xfId="9" applyFont="1" applyFill="1" applyBorder="1" applyAlignment="1"/>
    <xf numFmtId="0" fontId="44" fillId="0" borderId="0" xfId="9" applyFont="1" applyAlignment="1">
      <alignment horizontal="left" indent="1"/>
    </xf>
    <xf numFmtId="164" fontId="1" fillId="0" borderId="0" xfId="9" applyNumberFormat="1"/>
    <xf numFmtId="164" fontId="49" fillId="0" borderId="0" xfId="9" applyNumberFormat="1" applyFont="1" applyFill="1" applyBorder="1" applyAlignment="1">
      <alignment horizontal="right"/>
    </xf>
    <xf numFmtId="0" fontId="64" fillId="0" borderId="5" xfId="9" applyFont="1" applyBorder="1" applyAlignment="1">
      <alignment horizontal="left"/>
    </xf>
    <xf numFmtId="0" fontId="108" fillId="3" borderId="4" xfId="9" applyFont="1" applyFill="1" applyBorder="1" applyAlignment="1">
      <alignment horizontal="center" vertical="center"/>
    </xf>
    <xf numFmtId="0" fontId="49" fillId="3" borderId="5" xfId="9" applyFont="1" applyFill="1" applyBorder="1" applyAlignment="1">
      <alignment horizontal="center" vertical="center"/>
    </xf>
    <xf numFmtId="0" fontId="49" fillId="0" borderId="12" xfId="9" applyFont="1" applyBorder="1" applyAlignment="1">
      <alignment horizontal="center" vertical="center"/>
    </xf>
    <xf numFmtId="0" fontId="49" fillId="0" borderId="5" xfId="9" applyFont="1" applyBorder="1" applyAlignment="1">
      <alignment horizontal="center" vertical="center"/>
    </xf>
    <xf numFmtId="0" fontId="1" fillId="0" borderId="3" xfId="9" applyFont="1" applyBorder="1" applyAlignment="1">
      <alignment horizontal="center" vertical="center"/>
    </xf>
    <xf numFmtId="0" fontId="43" fillId="3" borderId="9" xfId="9" applyFont="1" applyFill="1" applyBorder="1" applyAlignment="1">
      <alignment horizontal="center" vertical="center"/>
    </xf>
    <xf numFmtId="0" fontId="43" fillId="3" borderId="0" xfId="9" applyFont="1" applyFill="1" applyBorder="1" applyAlignment="1">
      <alignment horizontal="center" vertical="center"/>
    </xf>
    <xf numFmtId="0" fontId="43" fillId="0" borderId="0" xfId="9" applyFont="1" applyBorder="1" applyAlignment="1">
      <alignment horizontal="center" vertical="center"/>
    </xf>
    <xf numFmtId="0" fontId="49" fillId="0" borderId="0" xfId="9" applyFont="1" applyBorder="1" applyAlignment="1">
      <alignment wrapText="1"/>
    </xf>
    <xf numFmtId="164" fontId="1" fillId="0" borderId="0" xfId="9" applyNumberFormat="1" applyFont="1" applyFill="1" applyBorder="1"/>
    <xf numFmtId="164" fontId="1" fillId="0" borderId="0" xfId="9" applyNumberFormat="1" applyFont="1" applyFill="1"/>
    <xf numFmtId="0" fontId="49" fillId="0" borderId="0" xfId="9" applyFont="1" applyBorder="1" applyAlignment="1">
      <alignment vertical="top" wrapText="1"/>
    </xf>
    <xf numFmtId="164" fontId="1" fillId="0" borderId="0" xfId="9" applyNumberFormat="1" applyFont="1" applyFill="1" applyBorder="1" applyAlignment="1"/>
    <xf numFmtId="1" fontId="43" fillId="0" borderId="0" xfId="9" applyNumberFormat="1" applyFont="1" applyBorder="1"/>
    <xf numFmtId="1" fontId="43" fillId="0" borderId="0" xfId="9" applyNumberFormat="1" applyFont="1" applyBorder="1" applyAlignment="1">
      <alignment horizontal="right"/>
    </xf>
    <xf numFmtId="1" fontId="43" fillId="0" borderId="0" xfId="9" applyNumberFormat="1" applyFont="1" applyFill="1" applyBorder="1" applyAlignment="1">
      <alignment horizontal="right"/>
    </xf>
    <xf numFmtId="1" fontId="49" fillId="0" borderId="0" xfId="9" applyNumberFormat="1" applyFont="1" applyBorder="1" applyAlignment="1">
      <alignment horizontal="right"/>
    </xf>
    <xf numFmtId="1" fontId="49" fillId="0" borderId="0" xfId="9" applyNumberFormat="1" applyFont="1" applyFill="1" applyBorder="1" applyAlignment="1">
      <alignment horizontal="right"/>
    </xf>
    <xf numFmtId="1" fontId="49" fillId="0" borderId="0" xfId="9" applyNumberFormat="1" applyFont="1" applyFill="1" applyBorder="1" applyAlignment="1">
      <alignment horizontal="right" wrapText="1"/>
    </xf>
    <xf numFmtId="164" fontId="43" fillId="0" borderId="0" xfId="9" applyNumberFormat="1" applyFont="1" applyBorder="1"/>
    <xf numFmtId="164" fontId="46" fillId="0" borderId="0" xfId="9" applyNumberFormat="1" applyFont="1" applyFill="1" applyBorder="1" applyAlignment="1">
      <alignment horizontal="right" wrapText="1"/>
    </xf>
    <xf numFmtId="164" fontId="46" fillId="0" borderId="0" xfId="0" applyNumberFormat="1" applyFont="1"/>
    <xf numFmtId="1" fontId="49" fillId="0" borderId="0" xfId="9" applyNumberFormat="1" applyFont="1" applyAlignment="1">
      <alignment horizontal="right"/>
    </xf>
    <xf numFmtId="164" fontId="49" fillId="0" borderId="0" xfId="9" applyNumberFormat="1" applyFont="1" applyAlignment="1">
      <alignment horizontal="right"/>
    </xf>
    <xf numFmtId="164" fontId="1" fillId="0" borderId="0" xfId="9" applyNumberFormat="1" applyFont="1" applyFill="1" applyBorder="1" applyAlignment="1">
      <alignment horizontal="right" wrapText="1"/>
    </xf>
    <xf numFmtId="164" fontId="49" fillId="0" borderId="0" xfId="9" applyNumberFormat="1" applyFont="1" applyFill="1" applyBorder="1" applyAlignment="1">
      <alignment horizontal="right" wrapText="1"/>
    </xf>
    <xf numFmtId="164" fontId="1" fillId="0" borderId="0" xfId="0" applyNumberFormat="1" applyFont="1"/>
    <xf numFmtId="164" fontId="43" fillId="0" borderId="0" xfId="9" applyNumberFormat="1" applyFont="1" applyBorder="1" applyAlignment="1">
      <alignment horizontal="right"/>
    </xf>
    <xf numFmtId="164" fontId="43" fillId="0" borderId="0" xfId="9" applyNumberFormat="1" applyFont="1" applyFill="1" applyBorder="1" applyAlignment="1">
      <alignment horizontal="right"/>
    </xf>
    <xf numFmtId="164" fontId="49" fillId="0" borderId="0" xfId="9" applyNumberFormat="1" applyFont="1" applyBorder="1" applyAlignment="1">
      <alignment horizontal="right"/>
    </xf>
    <xf numFmtId="0" fontId="1" fillId="0" borderId="0" xfId="9" applyFill="1"/>
    <xf numFmtId="0" fontId="48" fillId="0" borderId="0" xfId="9" applyFont="1"/>
    <xf numFmtId="0" fontId="1" fillId="0" borderId="0" xfId="9" applyFont="1" applyBorder="1" applyAlignment="1">
      <alignment horizontal="center" vertical="top"/>
    </xf>
    <xf numFmtId="0" fontId="48" fillId="0" borderId="12" xfId="9" applyFont="1" applyBorder="1" applyAlignment="1">
      <alignment horizontal="center" vertical="top"/>
    </xf>
    <xf numFmtId="0" fontId="1" fillId="0" borderId="5" xfId="9" applyFont="1" applyBorder="1" applyAlignment="1">
      <alignment horizontal="center" vertical="top"/>
    </xf>
    <xf numFmtId="164" fontId="49" fillId="0" borderId="0" xfId="9" applyNumberFormat="1" applyFont="1" applyFill="1" applyBorder="1" applyAlignment="1">
      <alignment wrapText="1"/>
    </xf>
    <xf numFmtId="0" fontId="98" fillId="0" borderId="0" xfId="9" applyFont="1" applyAlignment="1">
      <alignment horizontal="justify" vertical="top"/>
    </xf>
    <xf numFmtId="0" fontId="1" fillId="0" borderId="0" xfId="9" applyAlignment="1">
      <alignment horizontal="justify" vertical="top"/>
    </xf>
    <xf numFmtId="0" fontId="98" fillId="0" borderId="0" xfId="9" applyFont="1" applyAlignment="1">
      <alignment horizontal="justify"/>
    </xf>
    <xf numFmtId="0" fontId="1" fillId="0" borderId="0" xfId="9" applyAlignment="1">
      <alignment horizontal="justify"/>
    </xf>
    <xf numFmtId="0" fontId="43" fillId="0" borderId="10" xfId="0" applyFont="1" applyFill="1" applyBorder="1"/>
    <xf numFmtId="0" fontId="49" fillId="0" borderId="3" xfId="0" applyFont="1" applyFill="1" applyBorder="1" applyAlignment="1">
      <alignment horizontal="center" vertical="center"/>
    </xf>
    <xf numFmtId="164" fontId="1" fillId="0" borderId="1" xfId="0" applyNumberFormat="1" applyFont="1" applyBorder="1"/>
    <xf numFmtId="0" fontId="43" fillId="0" borderId="9" xfId="0" applyFont="1" applyFill="1" applyBorder="1"/>
    <xf numFmtId="164" fontId="36" fillId="0" borderId="0" xfId="0" applyNumberFormat="1" applyFont="1" applyFill="1" applyBorder="1" applyAlignment="1">
      <alignment wrapText="1"/>
    </xf>
    <xf numFmtId="164" fontId="36" fillId="0" borderId="0" xfId="0" applyNumberFormat="1" applyFont="1" applyFill="1" applyBorder="1" applyAlignment="1"/>
    <xf numFmtId="164" fontId="49" fillId="0" borderId="0" xfId="0" applyNumberFormat="1" applyFont="1" applyFill="1" applyBorder="1" applyAlignment="1">
      <alignment shrinkToFit="1"/>
    </xf>
    <xf numFmtId="0" fontId="48" fillId="0" borderId="0" xfId="0" applyFont="1" applyAlignment="1">
      <alignment horizontal="left" wrapText="1" indent="2"/>
    </xf>
    <xf numFmtId="1" fontId="49" fillId="0" borderId="0" xfId="0" applyNumberFormat="1" applyFont="1" applyFill="1" applyBorder="1" applyAlignment="1"/>
    <xf numFmtId="0" fontId="49" fillId="0" borderId="0" xfId="13" applyFont="1" applyFill="1" applyBorder="1" applyAlignment="1">
      <alignment wrapText="1"/>
    </xf>
    <xf numFmtId="0" fontId="49" fillId="0" borderId="0" xfId="13" applyFont="1" applyFill="1" applyBorder="1" applyAlignment="1"/>
    <xf numFmtId="0" fontId="48" fillId="0" borderId="0" xfId="0" applyFont="1" applyFill="1" applyBorder="1" applyAlignment="1">
      <alignment horizontal="left" wrapText="1" indent="1"/>
    </xf>
    <xf numFmtId="0" fontId="49" fillId="0" borderId="0" xfId="13" applyFont="1" applyFill="1" applyBorder="1" applyAlignment="1">
      <alignment horizontal="left" wrapText="1" indent="1"/>
    </xf>
    <xf numFmtId="164" fontId="49" fillId="0" borderId="0" xfId="0" applyNumberFormat="1" applyFont="1" applyFill="1" applyBorder="1" applyAlignment="1">
      <alignment wrapText="1"/>
    </xf>
    <xf numFmtId="164" fontId="49" fillId="0" borderId="0" xfId="0" quotePrefix="1" applyNumberFormat="1" applyFont="1" applyFill="1" applyBorder="1" applyAlignment="1">
      <alignment horizontal="right"/>
    </xf>
    <xf numFmtId="0" fontId="48" fillId="0" borderId="0" xfId="0" applyFont="1" applyAlignment="1">
      <alignment horizontal="left" indent="2"/>
    </xf>
    <xf numFmtId="0" fontId="49" fillId="0" borderId="0" xfId="0" applyFont="1" applyFill="1" applyBorder="1" applyAlignment="1">
      <alignment horizontal="right" wrapText="1"/>
    </xf>
    <xf numFmtId="164" fontId="43" fillId="0" borderId="0" xfId="0" quotePrefix="1" applyNumberFormat="1" applyFont="1" applyFill="1" applyBorder="1" applyAlignment="1">
      <alignment horizontal="right"/>
    </xf>
    <xf numFmtId="0" fontId="49" fillId="0" borderId="0" xfId="0" applyFont="1" applyFill="1" applyBorder="1" applyAlignment="1">
      <alignment horizontal="left"/>
    </xf>
    <xf numFmtId="164" fontId="49" fillId="0" borderId="0" xfId="0" quotePrefix="1" applyNumberFormat="1" applyFont="1" applyFill="1" applyBorder="1" applyAlignment="1">
      <alignment horizontal="right" wrapText="1"/>
    </xf>
    <xf numFmtId="164" fontId="62" fillId="0" borderId="0" xfId="0" applyNumberFormat="1" applyFont="1" applyFill="1" applyBorder="1" applyAlignment="1"/>
    <xf numFmtId="0" fontId="109" fillId="0" borderId="10" xfId="14" applyFont="1" applyFill="1" applyBorder="1"/>
    <xf numFmtId="0" fontId="49" fillId="0" borderId="12" xfId="14" applyFont="1" applyFill="1" applyBorder="1" applyAlignment="1">
      <alignment horizontal="center" vertical="center"/>
    </xf>
    <xf numFmtId="0" fontId="49" fillId="0" borderId="12" xfId="14" applyFont="1" applyFill="1" applyBorder="1" applyAlignment="1">
      <alignment horizontal="center" vertical="center" wrapText="1"/>
    </xf>
    <xf numFmtId="0" fontId="49" fillId="0" borderId="3" xfId="14" applyFont="1" applyFill="1" applyBorder="1" applyAlignment="1">
      <alignment horizontal="center" vertical="center" wrapText="1"/>
    </xf>
    <xf numFmtId="0" fontId="49" fillId="0" borderId="10" xfId="14" applyFont="1" applyFill="1" applyBorder="1" applyAlignment="1">
      <alignment horizontal="center" vertical="center" wrapText="1"/>
    </xf>
    <xf numFmtId="0" fontId="109" fillId="0" borderId="0" xfId="14" applyFont="1" applyFill="1" applyBorder="1"/>
    <xf numFmtId="0" fontId="108" fillId="0" borderId="0" xfId="14" applyFont="1" applyFill="1" applyBorder="1" applyAlignment="1">
      <alignment horizontal="center" vertical="center"/>
    </xf>
    <xf numFmtId="0" fontId="109" fillId="0" borderId="0" xfId="14" applyFont="1" applyFill="1" applyBorder="1" applyAlignment="1">
      <alignment horizontal="center" vertical="center" wrapText="1"/>
    </xf>
    <xf numFmtId="0" fontId="43" fillId="0" borderId="0" xfId="14" applyFont="1" applyFill="1" applyBorder="1" applyAlignment="1"/>
    <xf numFmtId="164" fontId="43" fillId="0" borderId="0" xfId="14" quotePrefix="1" applyNumberFormat="1" applyFont="1" applyFill="1" applyBorder="1" applyAlignment="1">
      <alignment horizontal="right"/>
    </xf>
    <xf numFmtId="164" fontId="43" fillId="0" borderId="0" xfId="14" applyNumberFormat="1" applyFont="1" applyFill="1" applyBorder="1" applyAlignment="1">
      <alignment horizontal="right" wrapText="1"/>
    </xf>
    <xf numFmtId="0" fontId="43" fillId="0" borderId="0" xfId="14" applyFont="1" applyFill="1" applyBorder="1" applyAlignment="1">
      <alignment horizontal="left" indent="1"/>
    </xf>
    <xf numFmtId="0" fontId="45" fillId="0" borderId="0" xfId="0" applyFont="1" applyBorder="1" applyAlignment="1">
      <alignment horizontal="left" indent="2"/>
    </xf>
    <xf numFmtId="0" fontId="49" fillId="0" borderId="0" xfId="14" applyFont="1" applyFill="1" applyBorder="1" applyAlignment="1">
      <alignment horizontal="left" wrapText="1" indent="2"/>
    </xf>
    <xf numFmtId="0" fontId="49" fillId="0" borderId="0" xfId="14" applyFont="1" applyFill="1" applyBorder="1" applyAlignment="1"/>
    <xf numFmtId="164" fontId="49" fillId="0" borderId="0" xfId="14" applyNumberFormat="1" applyFont="1" applyFill="1" applyBorder="1" applyAlignment="1">
      <alignment horizontal="right" wrapText="1"/>
    </xf>
    <xf numFmtId="0" fontId="48" fillId="0" borderId="0" xfId="0" applyFont="1" applyAlignment="1">
      <alignment horizontal="left" wrapText="1" indent="3"/>
    </xf>
    <xf numFmtId="164" fontId="49" fillId="0" borderId="0" xfId="14" applyNumberFormat="1" applyFont="1" applyFill="1" applyBorder="1" applyAlignment="1"/>
    <xf numFmtId="0" fontId="48" fillId="0" borderId="0" xfId="0" applyFont="1" applyAlignment="1">
      <alignment horizontal="left" indent="3"/>
    </xf>
    <xf numFmtId="0" fontId="49" fillId="0" borderId="0" xfId="14" applyFont="1" applyFill="1" applyBorder="1" applyAlignment="1">
      <alignment horizontal="left" wrapText="1" indent="3"/>
    </xf>
    <xf numFmtId="0" fontId="49" fillId="0" borderId="0" xfId="14" applyFont="1" applyFill="1" applyBorder="1"/>
    <xf numFmtId="0" fontId="48" fillId="0" borderId="0" xfId="0" applyFont="1" applyAlignment="1">
      <alignment horizontal="left" indent="4"/>
    </xf>
    <xf numFmtId="164" fontId="49" fillId="0" borderId="0" xfId="14" applyNumberFormat="1" applyFont="1" applyFill="1" applyBorder="1"/>
    <xf numFmtId="0" fontId="48" fillId="0" borderId="0" xfId="0" applyFont="1" applyAlignment="1">
      <alignment horizontal="left" vertical="top" wrapText="1" indent="4"/>
    </xf>
    <xf numFmtId="0" fontId="36" fillId="0" borderId="0" xfId="14" applyFont="1" applyFill="1" applyBorder="1" applyAlignment="1">
      <alignment horizontal="left" wrapText="1" indent="2"/>
    </xf>
    <xf numFmtId="164" fontId="49" fillId="0" borderId="0" xfId="14" applyNumberFormat="1" applyFont="1" applyFill="1" applyBorder="1" applyAlignment="1">
      <alignment wrapText="1"/>
    </xf>
    <xf numFmtId="0" fontId="49" fillId="0" borderId="0" xfId="14" applyFont="1" applyFill="1" applyBorder="1" applyAlignment="1">
      <alignment horizontal="left" indent="3"/>
    </xf>
    <xf numFmtId="0" fontId="48" fillId="0" borderId="0" xfId="0" applyFont="1" applyAlignment="1">
      <alignment horizontal="left" vertical="top" indent="4"/>
    </xf>
    <xf numFmtId="0" fontId="48" fillId="0" borderId="0" xfId="0" applyFont="1" applyAlignment="1">
      <alignment horizontal="left" wrapText="1" indent="4"/>
    </xf>
    <xf numFmtId="0" fontId="49" fillId="0" borderId="0" xfId="14" applyFont="1" applyFill="1" applyBorder="1" applyAlignment="1">
      <alignment horizontal="left" vertical="top" wrapText="1" indent="3"/>
    </xf>
    <xf numFmtId="0" fontId="49" fillId="0" borderId="0" xfId="14" applyFont="1" applyFill="1" applyBorder="1" applyAlignment="1">
      <alignment wrapText="1"/>
    </xf>
    <xf numFmtId="0" fontId="49" fillId="0" borderId="0" xfId="14" applyFont="1" applyFill="1" applyBorder="1" applyAlignment="1">
      <alignment horizontal="left" wrapText="1" indent="1"/>
    </xf>
    <xf numFmtId="164" fontId="43" fillId="0" borderId="0" xfId="14" applyNumberFormat="1" applyFont="1" applyFill="1" applyBorder="1" applyAlignment="1">
      <alignment wrapText="1"/>
    </xf>
    <xf numFmtId="0" fontId="43" fillId="0" borderId="0" xfId="14" applyFont="1" applyFill="1" applyBorder="1"/>
    <xf numFmtId="164" fontId="43" fillId="0" borderId="0" xfId="14" applyNumberFormat="1" applyFont="1" applyFill="1" applyBorder="1" applyAlignment="1">
      <alignment horizontal="right"/>
    </xf>
    <xf numFmtId="0" fontId="44" fillId="0" borderId="0" xfId="0" applyFont="1" applyAlignment="1">
      <alignment horizontal="left" wrapText="1" indent="2"/>
    </xf>
    <xf numFmtId="0" fontId="1" fillId="0" borderId="8" xfId="0" applyFont="1" applyBorder="1"/>
    <xf numFmtId="49" fontId="43" fillId="0" borderId="4" xfId="0" applyNumberFormat="1" applyFont="1" applyFill="1" applyBorder="1" applyAlignment="1">
      <alignment horizontal="center" vertical="center" wrapText="1"/>
    </xf>
    <xf numFmtId="49" fontId="43" fillId="0" borderId="0" xfId="0" applyNumberFormat="1" applyFont="1" applyFill="1" applyBorder="1" applyAlignment="1">
      <alignment horizontal="center" vertical="center" wrapText="1"/>
    </xf>
    <xf numFmtId="1" fontId="43" fillId="0" borderId="0" xfId="0" applyNumberFormat="1" applyFont="1" applyFill="1" applyBorder="1" applyAlignment="1">
      <alignment horizontal="center" vertical="center" wrapText="1"/>
    </xf>
    <xf numFmtId="49" fontId="43" fillId="0" borderId="0" xfId="0" applyNumberFormat="1" applyFont="1" applyFill="1" applyBorder="1" applyAlignment="1">
      <alignment wrapText="1"/>
    </xf>
    <xf numFmtId="49" fontId="43" fillId="0" borderId="0" xfId="0" applyNumberFormat="1" applyFont="1" applyFill="1" applyBorder="1" applyAlignment="1">
      <alignment horizontal="center" wrapText="1"/>
    </xf>
    <xf numFmtId="164" fontId="43" fillId="0" borderId="0" xfId="0" applyNumberFormat="1" applyFont="1" applyFill="1" applyBorder="1" applyAlignment="1">
      <alignment horizontal="right" wrapText="1"/>
    </xf>
    <xf numFmtId="0" fontId="45" fillId="0" borderId="0" xfId="0" applyFont="1" applyFill="1" applyAlignment="1">
      <alignment horizontal="left" indent="1"/>
    </xf>
    <xf numFmtId="49" fontId="49" fillId="0" borderId="0" xfId="0" applyNumberFormat="1" applyFont="1" applyFill="1" applyBorder="1" applyAlignment="1">
      <alignment horizontal="left" wrapText="1"/>
    </xf>
    <xf numFmtId="164" fontId="49" fillId="0" borderId="0" xfId="0" applyNumberFormat="1" applyFont="1" applyFill="1" applyBorder="1" applyAlignment="1">
      <alignment horizontal="center" wrapText="1"/>
    </xf>
    <xf numFmtId="49" fontId="43" fillId="0" borderId="0" xfId="0" applyNumberFormat="1" applyFont="1" applyFill="1" applyBorder="1" applyAlignment="1">
      <alignment horizontal="left" wrapText="1"/>
    </xf>
    <xf numFmtId="0" fontId="110" fillId="0" borderId="0" xfId="0" applyFont="1" applyAlignment="1"/>
    <xf numFmtId="0" fontId="107" fillId="0" borderId="0" xfId="0" applyFont="1" applyBorder="1"/>
    <xf numFmtId="0" fontId="45" fillId="0" borderId="0" xfId="0" applyFont="1" applyAlignment="1">
      <alignment horizontal="left" indent="1"/>
    </xf>
    <xf numFmtId="0" fontId="110" fillId="0" borderId="0" xfId="0" applyFont="1" applyAlignment="1">
      <alignment horizontal="left"/>
    </xf>
    <xf numFmtId="164" fontId="0" fillId="0" borderId="0" xfId="0" applyNumberFormat="1"/>
    <xf numFmtId="0" fontId="43" fillId="0" borderId="10" xfId="0" applyFont="1" applyFill="1" applyBorder="1" applyAlignment="1">
      <alignment horizontal="center"/>
    </xf>
    <xf numFmtId="1" fontId="49" fillId="0" borderId="2" xfId="0" applyNumberFormat="1" applyFont="1" applyFill="1" applyBorder="1" applyAlignment="1">
      <alignment horizontal="center" vertical="center" wrapText="1"/>
    </xf>
    <xf numFmtId="1" fontId="49" fillId="0" borderId="3" xfId="0" applyNumberFormat="1" applyFont="1" applyFill="1" applyBorder="1" applyAlignment="1">
      <alignment horizontal="center" vertical="center" wrapText="1"/>
    </xf>
    <xf numFmtId="0" fontId="43" fillId="0" borderId="0" xfId="0" applyFont="1" applyFill="1" applyBorder="1" applyAlignment="1">
      <alignment horizontal="center"/>
    </xf>
    <xf numFmtId="0" fontId="70" fillId="0" borderId="5" xfId="0" applyFont="1" applyFill="1" applyBorder="1" applyAlignment="1">
      <alignment horizontal="right"/>
    </xf>
    <xf numFmtId="0" fontId="0" fillId="0" borderId="0" xfId="0" applyAlignment="1"/>
    <xf numFmtId="0" fontId="52" fillId="0" borderId="8" xfId="0" applyFont="1" applyFill="1" applyBorder="1" applyAlignment="1"/>
    <xf numFmtId="0" fontId="52" fillId="0" borderId="6" xfId="0" applyFont="1" applyFill="1" applyBorder="1" applyAlignment="1"/>
    <xf numFmtId="0" fontId="52" fillId="0" borderId="7" xfId="0" applyFont="1" applyFill="1" applyBorder="1" applyAlignment="1">
      <alignment horizontal="center" vertical="top"/>
    </xf>
    <xf numFmtId="0" fontId="49" fillId="0" borderId="4" xfId="0" applyFont="1" applyFill="1" applyBorder="1"/>
    <xf numFmtId="0" fontId="49" fillId="0" borderId="14" xfId="0" applyFont="1" applyFill="1" applyBorder="1" applyAlignment="1">
      <alignment vertical="center"/>
    </xf>
    <xf numFmtId="0" fontId="49" fillId="0" borderId="7" xfId="0" applyFont="1" applyFill="1" applyBorder="1" applyAlignment="1">
      <alignment horizontal="center" vertical="top"/>
    </xf>
    <xf numFmtId="0" fontId="49" fillId="0" borderId="12" xfId="0" applyFont="1" applyFill="1" applyBorder="1" applyAlignment="1">
      <alignment vertical="top"/>
    </xf>
    <xf numFmtId="164" fontId="49" fillId="2" borderId="0" xfId="0" applyNumberFormat="1" applyFont="1" applyFill="1" applyBorder="1"/>
    <xf numFmtId="49" fontId="1" fillId="0" borderId="3" xfId="0" applyNumberFormat="1" applyFont="1" applyBorder="1" applyAlignment="1">
      <alignment horizontal="center" vertical="center"/>
    </xf>
    <xf numFmtId="0" fontId="49" fillId="0" borderId="0" xfId="0" applyNumberFormat="1" applyFont="1" applyFill="1" applyBorder="1" applyAlignment="1">
      <alignment horizontal="right" wrapText="1"/>
    </xf>
    <xf numFmtId="0" fontId="49" fillId="0" borderId="0" xfId="0" applyNumberFormat="1" applyFont="1" applyFill="1" applyBorder="1" applyAlignment="1">
      <alignment wrapText="1"/>
    </xf>
    <xf numFmtId="164" fontId="49" fillId="0" borderId="0" xfId="0" quotePrefix="1" applyNumberFormat="1" applyFont="1" applyFill="1" applyBorder="1" applyAlignment="1">
      <alignment wrapText="1"/>
    </xf>
    <xf numFmtId="0" fontId="49" fillId="0" borderId="0" xfId="0" applyNumberFormat="1" applyFont="1" applyFill="1" applyBorder="1" applyAlignment="1">
      <alignment horizontal="right"/>
    </xf>
    <xf numFmtId="0" fontId="110" fillId="0" borderId="0" xfId="0" applyFont="1" applyBorder="1" applyAlignment="1">
      <alignment horizontal="left"/>
    </xf>
    <xf numFmtId="1" fontId="49" fillId="0" borderId="0" xfId="0" applyNumberFormat="1" applyFont="1" applyFill="1"/>
    <xf numFmtId="1" fontId="49" fillId="0" borderId="0" xfId="0" applyNumberFormat="1" applyFont="1" applyFill="1" applyAlignment="1">
      <alignment horizontal="right"/>
    </xf>
    <xf numFmtId="0" fontId="49" fillId="0" borderId="0" xfId="0" applyNumberFormat="1" applyFont="1" applyFill="1" applyAlignment="1">
      <alignment horizontal="right"/>
    </xf>
    <xf numFmtId="49" fontId="49" fillId="0" borderId="0" xfId="0" applyNumberFormat="1" applyFont="1" applyFill="1" applyAlignment="1">
      <alignment horizontal="right"/>
    </xf>
    <xf numFmtId="49" fontId="49" fillId="0" borderId="11" xfId="0" applyNumberFormat="1" applyFont="1" applyFill="1" applyBorder="1" applyAlignment="1">
      <alignment horizontal="center" vertical="top" wrapText="1"/>
    </xf>
    <xf numFmtId="0" fontId="43" fillId="0" borderId="0" xfId="0" applyFont="1" applyBorder="1" applyAlignment="1"/>
    <xf numFmtId="164" fontId="36" fillId="0" borderId="0" xfId="0" applyNumberFormat="1" applyFont="1" applyFill="1" applyBorder="1" applyAlignment="1">
      <alignment horizontal="right" wrapText="1"/>
    </xf>
    <xf numFmtId="164" fontId="36" fillId="0" borderId="0" xfId="0" quotePrefix="1" applyNumberFormat="1" applyFont="1" applyFill="1" applyBorder="1" applyAlignment="1">
      <alignment horizontal="right" wrapText="1"/>
    </xf>
    <xf numFmtId="164" fontId="49" fillId="0" borderId="0" xfId="0" applyNumberFormat="1" applyFont="1" applyFill="1" applyAlignment="1">
      <alignment horizontal="right" wrapText="1"/>
    </xf>
    <xf numFmtId="164" fontId="49" fillId="0" borderId="0" xfId="0" quotePrefix="1" applyNumberFormat="1" applyFont="1" applyFill="1" applyAlignment="1">
      <alignment horizontal="right" wrapText="1"/>
    </xf>
    <xf numFmtId="0" fontId="49" fillId="0" borderId="14" xfId="0" applyFont="1" applyFill="1" applyBorder="1" applyAlignment="1">
      <alignment vertical="top"/>
    </xf>
    <xf numFmtId="164" fontId="49" fillId="0" borderId="0" xfId="0" applyNumberFormat="1" applyFont="1" applyFill="1"/>
    <xf numFmtId="0" fontId="48" fillId="0" borderId="0" xfId="0" applyFont="1" applyFill="1" applyAlignment="1">
      <alignment horizontal="center" vertical="top" wrapText="1"/>
    </xf>
    <xf numFmtId="49" fontId="70" fillId="0" borderId="5" xfId="0" applyNumberFormat="1" applyFont="1" applyFill="1" applyBorder="1" applyAlignment="1">
      <alignment horizontal="right" wrapText="1"/>
    </xf>
    <xf numFmtId="0" fontId="48" fillId="2" borderId="12" xfId="0" applyFont="1" applyFill="1" applyBorder="1" applyAlignment="1">
      <alignment horizontal="center" vertical="top"/>
    </xf>
    <xf numFmtId="0" fontId="70" fillId="0" borderId="0" xfId="0" applyFont="1" applyFill="1" applyBorder="1" applyAlignment="1">
      <alignment horizontal="right"/>
    </xf>
    <xf numFmtId="49" fontId="49" fillId="0" borderId="11" xfId="0" applyNumberFormat="1" applyFont="1" applyFill="1" applyBorder="1" applyAlignment="1">
      <alignment horizontal="center" vertical="top"/>
    </xf>
    <xf numFmtId="0" fontId="46" fillId="0" borderId="9" xfId="0" applyFont="1" applyBorder="1"/>
    <xf numFmtId="0" fontId="48" fillId="0" borderId="15" xfId="0" applyFont="1" applyBorder="1" applyAlignment="1">
      <alignment horizontal="center" vertical="top"/>
    </xf>
    <xf numFmtId="2" fontId="49" fillId="0" borderId="11" xfId="0" applyNumberFormat="1" applyFont="1" applyFill="1" applyBorder="1" applyAlignment="1">
      <alignment horizontal="center" vertical="top" wrapText="1"/>
    </xf>
    <xf numFmtId="0" fontId="0" fillId="0" borderId="0" xfId="0" applyAlignment="1">
      <alignment horizontal="center" vertical="top"/>
    </xf>
    <xf numFmtId="0" fontId="49" fillId="0" borderId="12" xfId="0" applyFont="1" applyFill="1" applyBorder="1" applyAlignment="1">
      <alignment horizontal="center" vertical="top"/>
    </xf>
    <xf numFmtId="0" fontId="46" fillId="0" borderId="5" xfId="0" applyFont="1" applyBorder="1"/>
    <xf numFmtId="164" fontId="43" fillId="0" borderId="0" xfId="0" applyNumberFormat="1" applyFont="1" applyFill="1"/>
    <xf numFmtId="1" fontId="43" fillId="0" borderId="0" xfId="0" applyNumberFormat="1" applyFont="1" applyFill="1"/>
    <xf numFmtId="0" fontId="43" fillId="0" borderId="10" xfId="0" applyFont="1" applyFill="1" applyBorder="1" applyAlignment="1"/>
    <xf numFmtId="0" fontId="49" fillId="0" borderId="2" xfId="0" applyFont="1" applyFill="1" applyBorder="1" applyAlignment="1">
      <alignment horizontal="center" vertical="center" wrapText="1"/>
    </xf>
    <xf numFmtId="0" fontId="43" fillId="0" borderId="9" xfId="0" applyFont="1" applyFill="1" applyBorder="1" applyAlignment="1"/>
    <xf numFmtId="49" fontId="49" fillId="0" borderId="0" xfId="0" applyNumberFormat="1" applyFont="1" applyFill="1" applyBorder="1" applyAlignment="1">
      <alignment horizontal="right"/>
    </xf>
    <xf numFmtId="0" fontId="49" fillId="0" borderId="0" xfId="0" applyNumberFormat="1" applyFont="1" applyBorder="1" applyAlignment="1">
      <alignment horizontal="right"/>
    </xf>
    <xf numFmtId="0" fontId="49" fillId="0" borderId="0" xfId="0" applyNumberFormat="1" applyFont="1" applyFill="1" applyBorder="1" applyAlignment="1">
      <alignment horizontal="left" wrapText="1" indent="1"/>
    </xf>
    <xf numFmtId="0" fontId="49" fillId="0" borderId="0" xfId="0" applyFont="1" applyFill="1" applyBorder="1" applyAlignment="1">
      <alignment horizontal="left" vertical="top" wrapText="1"/>
    </xf>
    <xf numFmtId="0" fontId="0" fillId="0" borderId="1" xfId="0" applyBorder="1" applyAlignment="1">
      <alignment horizontal="center"/>
    </xf>
    <xf numFmtId="49" fontId="49" fillId="0" borderId="3" xfId="0" applyNumberFormat="1" applyFont="1" applyFill="1" applyBorder="1" applyAlignment="1">
      <alignment horizontal="center" vertical="center" wrapText="1"/>
    </xf>
    <xf numFmtId="0" fontId="1" fillId="0" borderId="2" xfId="0" applyFont="1" applyBorder="1" applyAlignment="1">
      <alignment horizontal="center"/>
    </xf>
    <xf numFmtId="0" fontId="49" fillId="0" borderId="0" xfId="0" applyFont="1" applyFill="1" applyBorder="1" applyAlignment="1">
      <alignment horizontal="left" wrapText="1" indent="2"/>
    </xf>
    <xf numFmtId="0" fontId="48" fillId="0" borderId="0" xfId="0" applyFont="1" applyBorder="1" applyAlignment="1">
      <alignment horizontal="left" wrapText="1" indent="3"/>
    </xf>
    <xf numFmtId="0" fontId="49" fillId="0" borderId="0" xfId="0" applyFont="1" applyFill="1" applyBorder="1" applyAlignment="1">
      <alignment horizontal="left" wrapText="1" indent="3"/>
    </xf>
    <xf numFmtId="0" fontId="48" fillId="0" borderId="0" xfId="0" applyFont="1" applyBorder="1" applyAlignment="1">
      <alignment horizontal="left" indent="4"/>
    </xf>
    <xf numFmtId="0" fontId="48" fillId="0" borderId="0" xfId="0" applyFont="1" applyBorder="1" applyAlignment="1">
      <alignment horizontal="left" wrapText="1" indent="4"/>
    </xf>
    <xf numFmtId="0" fontId="48" fillId="0" borderId="0" xfId="0" applyFont="1" applyFill="1" applyAlignment="1">
      <alignment horizontal="left" wrapText="1" indent="2"/>
    </xf>
    <xf numFmtId="0" fontId="43" fillId="0" borderId="0" xfId="0" applyFont="1" applyFill="1" applyBorder="1" applyAlignment="1">
      <alignment wrapText="1"/>
    </xf>
    <xf numFmtId="0" fontId="45" fillId="0" borderId="0" xfId="0" applyFont="1" applyFill="1" applyBorder="1" applyAlignment="1">
      <alignment horizontal="left" wrapText="1" indent="1"/>
    </xf>
    <xf numFmtId="0" fontId="48" fillId="0" borderId="0" xfId="0" applyFont="1" applyFill="1" applyAlignment="1">
      <alignment horizontal="left" indent="2"/>
    </xf>
    <xf numFmtId="0" fontId="48" fillId="0" borderId="0" xfId="0" applyFont="1" applyFill="1" applyAlignment="1">
      <alignment horizontal="left" indent="3"/>
    </xf>
    <xf numFmtId="0" fontId="48" fillId="0" borderId="0" xfId="0" applyFont="1" applyFill="1" applyAlignment="1">
      <alignment horizontal="left" indent="4"/>
    </xf>
    <xf numFmtId="0" fontId="48" fillId="0" borderId="0" xfId="0" applyFont="1" applyFill="1" applyAlignment="1">
      <alignment horizontal="left" wrapText="1" indent="4"/>
    </xf>
    <xf numFmtId="0" fontId="110" fillId="0" borderId="0" xfId="0" applyFont="1" applyFill="1" applyAlignment="1">
      <alignment horizontal="left"/>
    </xf>
    <xf numFmtId="0" fontId="49" fillId="0" borderId="2" xfId="0" applyFont="1" applyFill="1" applyBorder="1" applyAlignment="1">
      <alignment horizontal="center" vertical="center" wrapText="1"/>
    </xf>
    <xf numFmtId="0" fontId="1" fillId="0" borderId="0" xfId="0" applyFont="1" applyBorder="1" applyAlignment="1">
      <alignment horizontal="left" wrapText="1" indent="1"/>
    </xf>
    <xf numFmtId="164" fontId="114" fillId="0" borderId="0" xfId="0" applyNumberFormat="1" applyFont="1" applyFill="1" applyBorder="1"/>
    <xf numFmtId="2" fontId="49" fillId="0" borderId="0" xfId="0" applyNumberFormat="1" applyFont="1" applyBorder="1" applyAlignment="1">
      <alignment horizontal="left" wrapText="1" indent="1"/>
    </xf>
    <xf numFmtId="164" fontId="115" fillId="0" borderId="0" xfId="0" applyNumberFormat="1" applyFont="1" applyFill="1"/>
    <xf numFmtId="0" fontId="49" fillId="0" borderId="0" xfId="0" applyFont="1" applyBorder="1" applyAlignment="1">
      <alignment horizontal="left" wrapText="1" indent="2"/>
    </xf>
    <xf numFmtId="0" fontId="49" fillId="0" borderId="8" xfId="0" applyFont="1" applyBorder="1" applyAlignment="1">
      <alignment vertical="center" wrapText="1"/>
    </xf>
    <xf numFmtId="0" fontId="49" fillId="0" borderId="6" xfId="0" applyFont="1" applyBorder="1" applyAlignment="1">
      <alignment vertical="center" wrapText="1"/>
    </xf>
    <xf numFmtId="0" fontId="49" fillId="0" borderId="8" xfId="0" applyFont="1" applyBorder="1" applyAlignment="1">
      <alignment horizontal="center" vertical="top" wrapText="1"/>
    </xf>
    <xf numFmtId="0" fontId="49" fillId="0" borderId="4" xfId="0" applyFont="1" applyBorder="1" applyAlignment="1">
      <alignment vertical="center" wrapText="1"/>
    </xf>
    <xf numFmtId="0" fontId="49" fillId="0" borderId="12" xfId="0" applyFont="1" applyBorder="1" applyAlignment="1">
      <alignment vertical="center" wrapText="1"/>
    </xf>
    <xf numFmtId="0" fontId="43" fillId="0" borderId="0" xfId="0" applyNumberFormat="1" applyFont="1" applyFill="1" applyBorder="1" applyAlignment="1">
      <alignment horizontal="right"/>
    </xf>
    <xf numFmtId="1" fontId="49" fillId="0" borderId="0" xfId="0" applyNumberFormat="1" applyFont="1" applyBorder="1" applyAlignment="1">
      <alignment horizontal="right" wrapText="1"/>
    </xf>
    <xf numFmtId="0" fontId="105" fillId="0" borderId="0" xfId="0" applyFont="1" applyBorder="1" applyAlignment="1">
      <alignment horizontal="right"/>
    </xf>
    <xf numFmtId="1" fontId="49" fillId="0" borderId="0" xfId="0" applyNumberFormat="1" applyFont="1" applyFill="1" applyBorder="1" applyAlignment="1">
      <alignment horizontal="right" wrapText="1"/>
    </xf>
    <xf numFmtId="0" fontId="36" fillId="0" borderId="0" xfId="9" applyFont="1" applyFill="1" applyBorder="1" applyAlignment="1">
      <alignment horizontal="left" wrapText="1" indent="1"/>
    </xf>
    <xf numFmtId="0" fontId="49" fillId="0" borderId="0" xfId="0" applyFont="1" applyBorder="1" applyAlignment="1">
      <alignment horizontal="center" vertical="top" wrapText="1"/>
    </xf>
    <xf numFmtId="0" fontId="49" fillId="0" borderId="0" xfId="0" applyNumberFormat="1" applyFont="1" applyBorder="1" applyAlignment="1">
      <alignment horizontal="right" wrapText="1"/>
    </xf>
    <xf numFmtId="0" fontId="49" fillId="0" borderId="8" xfId="0" applyFont="1" applyFill="1" applyBorder="1" applyAlignment="1">
      <alignment vertical="center" wrapText="1"/>
    </xf>
    <xf numFmtId="0" fontId="49" fillId="0" borderId="6" xfId="0" applyFont="1" applyFill="1" applyBorder="1" applyAlignment="1">
      <alignment vertical="center" wrapText="1"/>
    </xf>
    <xf numFmtId="2" fontId="49" fillId="0" borderId="9" xfId="0" applyNumberFormat="1" applyFont="1" applyFill="1" applyBorder="1" applyAlignment="1">
      <alignment horizontal="center" vertical="top" wrapText="1"/>
    </xf>
    <xf numFmtId="0" fontId="52" fillId="0" borderId="15" xfId="0" applyFont="1" applyFill="1" applyBorder="1" applyAlignment="1">
      <alignment horizontal="center" vertical="top" wrapText="1"/>
    </xf>
    <xf numFmtId="0" fontId="49" fillId="0" borderId="4" xfId="0" applyFont="1" applyFill="1" applyBorder="1" applyAlignment="1">
      <alignment vertical="center" wrapText="1"/>
    </xf>
    <xf numFmtId="0" fontId="48" fillId="0" borderId="14" xfId="0" applyFont="1" applyBorder="1" applyAlignment="1">
      <alignment horizontal="center" vertical="top"/>
    </xf>
    <xf numFmtId="0" fontId="69" fillId="0" borderId="0" xfId="0" applyFont="1" applyFill="1" applyBorder="1" applyAlignment="1">
      <alignment horizontal="left" wrapText="1"/>
    </xf>
    <xf numFmtId="0" fontId="43" fillId="0" borderId="0"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0" xfId="0" applyNumberFormat="1" applyFont="1" applyFill="1" applyAlignment="1">
      <alignment horizontal="right"/>
    </xf>
    <xf numFmtId="1" fontId="43" fillId="0" borderId="0" xfId="0" applyNumberFormat="1" applyFont="1" applyFill="1" applyAlignment="1">
      <alignment horizontal="right"/>
    </xf>
    <xf numFmtId="1" fontId="49" fillId="0" borderId="0" xfId="0" applyNumberFormat="1" applyFont="1" applyAlignment="1">
      <alignment horizontal="right"/>
    </xf>
    <xf numFmtId="0" fontId="49" fillId="0" borderId="0" xfId="0" applyNumberFormat="1" applyFont="1" applyAlignment="1">
      <alignment horizontal="right" wrapText="1"/>
    </xf>
    <xf numFmtId="1" fontId="49" fillId="0" borderId="0" xfId="0" applyNumberFormat="1" applyFont="1" applyAlignment="1">
      <alignment horizontal="right" wrapText="1"/>
    </xf>
    <xf numFmtId="0" fontId="49" fillId="0" borderId="0" xfId="0" applyNumberFormat="1" applyFont="1" applyFill="1" applyAlignment="1">
      <alignment horizontal="right" wrapText="1"/>
    </xf>
    <xf numFmtId="1" fontId="49" fillId="0" borderId="0" xfId="0" applyNumberFormat="1" applyFont="1" applyFill="1" applyAlignment="1">
      <alignment horizontal="right" wrapText="1"/>
    </xf>
    <xf numFmtId="0" fontId="107" fillId="0" borderId="0" xfId="0" applyFont="1" applyFill="1"/>
    <xf numFmtId="164" fontId="43" fillId="0" borderId="0" xfId="0" applyNumberFormat="1" applyFont="1" applyBorder="1"/>
    <xf numFmtId="164" fontId="43" fillId="0" borderId="0" xfId="0" applyNumberFormat="1" applyFont="1" applyBorder="1" applyAlignment="1">
      <alignment horizontal="right"/>
    </xf>
    <xf numFmtId="0" fontId="43" fillId="0" borderId="0" xfId="0" applyFont="1" applyFill="1" applyBorder="1" applyAlignment="1">
      <alignment horizontal="right" wrapText="1"/>
    </xf>
    <xf numFmtId="0" fontId="69" fillId="0" borderId="0" xfId="0" applyFont="1" applyFill="1" applyBorder="1" applyAlignment="1">
      <alignment wrapText="1"/>
    </xf>
    <xf numFmtId="0" fontId="49" fillId="0" borderId="9" xfId="0" applyFont="1" applyBorder="1" applyAlignment="1">
      <alignment horizontal="center" vertical="center"/>
    </xf>
    <xf numFmtId="0" fontId="52" fillId="0" borderId="5" xfId="0" applyFont="1" applyBorder="1" applyAlignment="1">
      <alignment horizontal="center" vertical="center"/>
    </xf>
    <xf numFmtId="0" fontId="49" fillId="0" borderId="2" xfId="0" applyFont="1" applyFill="1" applyBorder="1" applyAlignment="1">
      <alignment horizontal="center" vertical="center"/>
    </xf>
    <xf numFmtId="0" fontId="49" fillId="0" borderId="11" xfId="0" applyFont="1" applyFill="1" applyBorder="1" applyAlignment="1">
      <alignment horizontal="center" vertical="center"/>
    </xf>
    <xf numFmtId="0" fontId="49" fillId="0" borderId="13" xfId="0" applyFont="1" applyFill="1" applyBorder="1" applyAlignment="1">
      <alignment horizontal="center" vertical="center"/>
    </xf>
    <xf numFmtId="0" fontId="49" fillId="0" borderId="15" xfId="0" applyFont="1" applyFill="1" applyBorder="1" applyAlignment="1">
      <alignment horizontal="center" vertical="center"/>
    </xf>
    <xf numFmtId="0" fontId="43" fillId="0" borderId="0" xfId="0" applyNumberFormat="1" applyFont="1" applyBorder="1"/>
    <xf numFmtId="0" fontId="44" fillId="0" borderId="0" xfId="11" applyFont="1" applyBorder="1" applyAlignment="1" applyProtection="1">
      <alignment horizontal="left" wrapText="1"/>
      <protection locked="0"/>
    </xf>
    <xf numFmtId="0" fontId="63" fillId="0" borderId="0" xfId="0" applyFont="1" applyAlignment="1"/>
    <xf numFmtId="0" fontId="49" fillId="0" borderId="10" xfId="0" applyFont="1" applyFill="1" applyBorder="1" applyAlignment="1">
      <alignment horizontal="center" vertical="center"/>
    </xf>
    <xf numFmtId="0" fontId="0" fillId="0" borderId="1" xfId="0" applyFont="1" applyBorder="1"/>
    <xf numFmtId="0" fontId="49" fillId="0" borderId="0" xfId="0" applyFont="1" applyFill="1" applyBorder="1" applyAlignment="1">
      <alignment horizontal="center" vertical="center"/>
    </xf>
    <xf numFmtId="0" fontId="45" fillId="0" borderId="0" xfId="0" applyFont="1" applyBorder="1" applyAlignment="1">
      <alignment horizontal="left" wrapText="1" indent="1"/>
    </xf>
    <xf numFmtId="0" fontId="49" fillId="0" borderId="0" xfId="0" applyFont="1" applyBorder="1" applyAlignment="1">
      <alignment horizontal="left" wrapText="1"/>
    </xf>
    <xf numFmtId="0" fontId="0" fillId="0" borderId="5" xfId="0" applyFont="1" applyBorder="1"/>
    <xf numFmtId="0" fontId="0" fillId="0" borderId="9" xfId="0" applyFont="1" applyBorder="1" applyAlignment="1">
      <alignment horizontal="center"/>
    </xf>
    <xf numFmtId="0" fontId="46" fillId="0" borderId="0" xfId="0" applyFont="1" applyBorder="1" applyAlignment="1">
      <alignment wrapText="1"/>
    </xf>
    <xf numFmtId="1" fontId="43" fillId="0" borderId="0" xfId="0" applyNumberFormat="1" applyFont="1" applyFill="1" applyBorder="1" applyAlignment="1">
      <alignment horizontal="right"/>
    </xf>
    <xf numFmtId="0" fontId="49" fillId="0" borderId="0" xfId="0" applyFont="1" applyBorder="1" applyAlignment="1">
      <alignment horizontal="right" wrapText="1"/>
    </xf>
    <xf numFmtId="0" fontId="43" fillId="0" borderId="0" xfId="0" applyNumberFormat="1" applyFont="1" applyBorder="1" applyAlignment="1">
      <alignment horizontal="right"/>
    </xf>
    <xf numFmtId="1" fontId="43" fillId="0" borderId="0" xfId="0" applyNumberFormat="1" applyFont="1" applyBorder="1" applyAlignment="1">
      <alignment horizontal="right" wrapText="1"/>
    </xf>
    <xf numFmtId="0" fontId="49" fillId="0" borderId="8" xfId="0" applyFont="1" applyBorder="1" applyAlignment="1">
      <alignment vertical="center"/>
    </xf>
    <xf numFmtId="0" fontId="49" fillId="0" borderId="0" xfId="0" applyFont="1" applyBorder="1" applyAlignment="1">
      <alignment vertical="center"/>
    </xf>
    <xf numFmtId="0" fontId="49" fillId="0" borderId="5" xfId="0" applyFont="1" applyBorder="1" applyAlignment="1">
      <alignment vertical="center"/>
    </xf>
    <xf numFmtId="0" fontId="1" fillId="0" borderId="0"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0" xfId="0" applyFont="1" applyBorder="1" applyAlignment="1">
      <alignment horizontal="center" vertical="center"/>
    </xf>
    <xf numFmtId="0" fontId="64" fillId="0" borderId="5" xfId="0" applyFont="1" applyBorder="1" applyAlignment="1">
      <alignment horizontal="left"/>
    </xf>
    <xf numFmtId="0" fontId="52" fillId="0" borderId="0" xfId="0" applyFont="1" applyBorder="1" applyAlignment="1">
      <alignment horizontal="center" vertical="top" wrapText="1"/>
    </xf>
    <xf numFmtId="0" fontId="48" fillId="0" borderId="0" xfId="0" applyFont="1" applyBorder="1" applyAlignment="1">
      <alignment horizontal="center" vertical="top"/>
    </xf>
    <xf numFmtId="0" fontId="48" fillId="0" borderId="0" xfId="0" applyFont="1" applyFill="1" applyBorder="1" applyAlignment="1">
      <alignment horizontal="center" vertical="top"/>
    </xf>
    <xf numFmtId="0" fontId="53" fillId="0" borderId="0" xfId="0" applyNumberFormat="1" applyFont="1" applyBorder="1" applyAlignment="1">
      <alignment horizontal="right"/>
    </xf>
    <xf numFmtId="0" fontId="49" fillId="0" borderId="1" xfId="0" applyFont="1" applyFill="1" applyBorder="1"/>
    <xf numFmtId="0" fontId="0" fillId="0" borderId="2" xfId="0" applyBorder="1"/>
    <xf numFmtId="0" fontId="49" fillId="0" borderId="9" xfId="0" applyFont="1" applyFill="1" applyBorder="1"/>
    <xf numFmtId="0" fontId="49" fillId="0" borderId="1" xfId="0" applyFont="1" applyFill="1" applyBorder="1" applyAlignment="1">
      <alignment vertical="center"/>
    </xf>
    <xf numFmtId="0" fontId="49" fillId="0" borderId="0" xfId="0" applyFont="1" applyFill="1" applyBorder="1" applyAlignment="1">
      <alignment vertical="center"/>
    </xf>
    <xf numFmtId="164" fontId="43" fillId="0" borderId="0" xfId="0" applyNumberFormat="1" applyFont="1" applyBorder="1" applyAlignment="1">
      <alignment horizontal="right" wrapText="1"/>
    </xf>
    <xf numFmtId="164" fontId="49" fillId="0" borderId="0" xfId="0" applyNumberFormat="1" applyFont="1" applyBorder="1" applyAlignment="1">
      <alignment horizontal="right" wrapText="1"/>
    </xf>
    <xf numFmtId="166" fontId="43" fillId="0" borderId="0" xfId="0" applyNumberFormat="1" applyFont="1" applyBorder="1" applyAlignment="1">
      <alignment horizontal="right" wrapText="1"/>
    </xf>
    <xf numFmtId="166" fontId="49" fillId="0" borderId="0" xfId="0" applyNumberFormat="1" applyFont="1" applyBorder="1" applyAlignment="1">
      <alignment horizontal="right" wrapText="1"/>
    </xf>
    <xf numFmtId="0" fontId="43" fillId="0" borderId="1" xfId="0" applyFont="1" applyFill="1" applyBorder="1" applyAlignment="1">
      <alignment horizontal="center" vertical="center"/>
    </xf>
    <xf numFmtId="165" fontId="49" fillId="0" borderId="0" xfId="0" applyNumberFormat="1" applyFont="1" applyBorder="1" applyAlignment="1">
      <alignment horizontal="right" wrapText="1"/>
    </xf>
    <xf numFmtId="49" fontId="49" fillId="0" borderId="0" xfId="0" applyNumberFormat="1" applyFont="1" applyBorder="1" applyAlignment="1">
      <alignment horizontal="right" wrapText="1"/>
    </xf>
    <xf numFmtId="0" fontId="88" fillId="0" borderId="0" xfId="0" applyFont="1" applyAlignment="1">
      <alignment horizontal="right" indent="1"/>
    </xf>
    <xf numFmtId="0" fontId="0" fillId="0" borderId="9" xfId="0" applyBorder="1"/>
    <xf numFmtId="165" fontId="43" fillId="0" borderId="0" xfId="0" applyNumberFormat="1" applyFont="1" applyBorder="1" applyAlignment="1">
      <alignment horizontal="right" wrapText="1"/>
    </xf>
    <xf numFmtId="166" fontId="46" fillId="0" borderId="0" xfId="0" applyNumberFormat="1" applyFont="1" applyBorder="1"/>
    <xf numFmtId="0" fontId="43" fillId="0" borderId="4" xfId="9" applyFont="1" applyBorder="1" applyAlignment="1">
      <alignment horizontal="center" vertical="center" wrapText="1"/>
    </xf>
    <xf numFmtId="0" fontId="49" fillId="0" borderId="12" xfId="9" applyFont="1" applyBorder="1" applyAlignment="1">
      <alignment horizontal="center" vertical="center" wrapText="1"/>
    </xf>
    <xf numFmtId="0" fontId="49" fillId="0" borderId="12" xfId="9" applyFont="1" applyFill="1" applyBorder="1" applyAlignment="1">
      <alignment horizontal="center" vertical="center" wrapText="1"/>
    </xf>
    <xf numFmtId="0" fontId="1" fillId="0" borderId="5" xfId="9" applyBorder="1"/>
    <xf numFmtId="0" fontId="43" fillId="0" borderId="0" xfId="9" applyFont="1" applyFill="1" applyBorder="1" applyAlignment="1">
      <alignment horizontal="left" wrapText="1"/>
    </xf>
    <xf numFmtId="0" fontId="45" fillId="0" borderId="0" xfId="9" applyFont="1" applyBorder="1" applyAlignment="1">
      <alignment horizontal="left" indent="1"/>
    </xf>
    <xf numFmtId="0" fontId="49" fillId="0" borderId="0" xfId="9" applyFont="1" applyBorder="1" applyAlignment="1">
      <alignment horizontal="left" wrapText="1"/>
    </xf>
    <xf numFmtId="164" fontId="1" fillId="0" borderId="0" xfId="9" applyNumberFormat="1" applyBorder="1"/>
    <xf numFmtId="0" fontId="48" fillId="0" borderId="0" xfId="9" applyFont="1" applyBorder="1" applyAlignment="1">
      <alignment horizontal="left" indent="1"/>
    </xf>
    <xf numFmtId="0" fontId="48" fillId="0" borderId="0" xfId="9" applyFont="1" applyBorder="1" applyAlignment="1">
      <alignment horizontal="left" wrapText="1" indent="1" readingOrder="1"/>
    </xf>
    <xf numFmtId="0" fontId="64" fillId="0" borderId="0" xfId="9" applyFont="1" applyAlignment="1">
      <alignment horizontal="left"/>
    </xf>
    <xf numFmtId="0" fontId="43" fillId="3" borderId="10" xfId="9" applyFont="1" applyFill="1" applyBorder="1"/>
    <xf numFmtId="0" fontId="49" fillId="3" borderId="2" xfId="9" applyFont="1" applyFill="1" applyBorder="1" applyAlignment="1">
      <alignment horizontal="centerContinuous" vertical="center"/>
    </xf>
    <xf numFmtId="0" fontId="49" fillId="3" borderId="3" xfId="9" applyFont="1" applyFill="1" applyBorder="1" applyAlignment="1">
      <alignment horizontal="centerContinuous" vertical="center"/>
    </xf>
    <xf numFmtId="164" fontId="49" fillId="0" borderId="0" xfId="9" applyNumberFormat="1" applyFont="1" applyBorder="1"/>
    <xf numFmtId="0" fontId="1" fillId="0" borderId="0" xfId="9" applyBorder="1"/>
    <xf numFmtId="0" fontId="1" fillId="0" borderId="0" xfId="9" applyBorder="1" applyAlignment="1">
      <alignment horizontal="right"/>
    </xf>
    <xf numFmtId="164" fontId="1" fillId="0" borderId="0" xfId="9" applyNumberFormat="1" applyBorder="1" applyAlignment="1">
      <alignment horizontal="right"/>
    </xf>
    <xf numFmtId="164" fontId="1" fillId="0" borderId="0" xfId="9" applyNumberFormat="1" applyFont="1" applyBorder="1"/>
    <xf numFmtId="164" fontId="1" fillId="0" borderId="0" xfId="9" applyNumberFormat="1" applyFont="1" applyBorder="1" applyAlignment="1">
      <alignment horizontal="right"/>
    </xf>
    <xf numFmtId="0" fontId="88" fillId="0" borderId="0" xfId="9" applyFont="1" applyAlignment="1">
      <alignment horizontal="right"/>
    </xf>
    <xf numFmtId="0" fontId="116" fillId="0" borderId="11" xfId="9" applyFont="1" applyBorder="1" applyAlignment="1">
      <alignment horizontal="center" vertical="top" wrapText="1"/>
    </xf>
    <xf numFmtId="0" fontId="116" fillId="0" borderId="8" xfId="9" applyFont="1" applyBorder="1" applyAlignment="1">
      <alignment horizontal="center" vertical="top" wrapText="1"/>
    </xf>
    <xf numFmtId="0" fontId="1" fillId="0" borderId="7" xfId="9" applyFont="1" applyBorder="1"/>
    <xf numFmtId="49" fontId="43" fillId="0" borderId="0" xfId="9" applyNumberFormat="1" applyFont="1" applyBorder="1" applyAlignment="1">
      <alignment horizontal="left" wrapText="1"/>
    </xf>
    <xf numFmtId="164" fontId="43" fillId="0" borderId="0" xfId="9" applyNumberFormat="1" applyFont="1" applyFill="1" applyBorder="1" applyAlignment="1">
      <alignment horizontal="right" indent="3"/>
    </xf>
    <xf numFmtId="0" fontId="45" fillId="0" borderId="0" xfId="9" applyFont="1" applyAlignment="1">
      <alignment horizontal="left" indent="1"/>
    </xf>
    <xf numFmtId="164" fontId="46" fillId="0" borderId="0" xfId="9" applyNumberFormat="1" applyFont="1" applyBorder="1" applyAlignment="1">
      <alignment horizontal="right" indent="3"/>
    </xf>
    <xf numFmtId="164" fontId="46" fillId="0" borderId="0" xfId="9" applyNumberFormat="1" applyFont="1" applyBorder="1" applyAlignment="1">
      <alignment horizontal="right"/>
    </xf>
    <xf numFmtId="49" fontId="49" fillId="0" borderId="0" xfId="9" applyNumberFormat="1" applyFont="1" applyBorder="1" applyAlignment="1">
      <alignment horizontal="left" wrapText="1" indent="1"/>
    </xf>
    <xf numFmtId="164" fontId="1" fillId="0" borderId="0" xfId="9" applyNumberFormat="1" applyFont="1" applyBorder="1" applyAlignment="1">
      <alignment horizontal="right" indent="3"/>
    </xf>
    <xf numFmtId="0" fontId="48" fillId="0" borderId="0" xfId="9" applyFont="1" applyAlignment="1">
      <alignment horizontal="left" wrapText="1" indent="2"/>
    </xf>
    <xf numFmtId="49" fontId="44" fillId="0" borderId="0" xfId="9" applyNumberFormat="1" applyFont="1" applyBorder="1" applyAlignment="1">
      <alignment horizontal="left" wrapText="1" indent="1"/>
    </xf>
    <xf numFmtId="0" fontId="48" fillId="0" borderId="0" xfId="9" applyFont="1" applyAlignment="1">
      <alignment horizontal="left" indent="2"/>
    </xf>
    <xf numFmtId="49" fontId="49" fillId="0" borderId="9" xfId="9" applyNumberFormat="1" applyFont="1" applyBorder="1" applyAlignment="1">
      <alignment horizontal="left" wrapText="1" indent="1"/>
    </xf>
    <xf numFmtId="0" fontId="1" fillId="0" borderId="9" xfId="9" applyFont="1" applyBorder="1"/>
    <xf numFmtId="0" fontId="48" fillId="0" borderId="9" xfId="9" applyFont="1" applyBorder="1" applyAlignment="1">
      <alignment horizontal="left" wrapText="1" indent="2"/>
    </xf>
    <xf numFmtId="164" fontId="1" fillId="0" borderId="0" xfId="9" applyNumberFormat="1" applyBorder="1" applyAlignment="1">
      <alignment horizontal="right" indent="3"/>
    </xf>
    <xf numFmtId="0" fontId="45" fillId="0" borderId="0" xfId="9" applyFont="1" applyAlignment="1">
      <alignment horizontal="left" wrapText="1" indent="2"/>
    </xf>
    <xf numFmtId="0" fontId="117" fillId="0" borderId="12" xfId="9" applyFont="1" applyBorder="1" applyAlignment="1">
      <alignment horizontal="center" vertical="top" wrapText="1"/>
    </xf>
    <xf numFmtId="0" fontId="117" fillId="0" borderId="4" xfId="9" applyFont="1" applyBorder="1" applyAlignment="1">
      <alignment horizontal="center" vertical="top" wrapText="1"/>
    </xf>
    <xf numFmtId="0" fontId="1" fillId="0" borderId="14" xfId="9" applyFont="1" applyBorder="1"/>
    <xf numFmtId="0" fontId="49" fillId="0" borderId="0" xfId="9" applyFont="1" applyBorder="1" applyAlignment="1"/>
    <xf numFmtId="0" fontId="117" fillId="0" borderId="0" xfId="9" applyFont="1" applyBorder="1" applyAlignment="1">
      <alignment horizontal="center" vertical="top" wrapText="1"/>
    </xf>
    <xf numFmtId="0" fontId="116" fillId="0" borderId="0" xfId="9" applyFont="1" applyBorder="1" applyAlignment="1">
      <alignment horizontal="center" vertical="top" wrapText="1"/>
    </xf>
    <xf numFmtId="0" fontId="45" fillId="0" borderId="0" xfId="9" applyFont="1" applyAlignment="1">
      <alignment horizontal="left" wrapText="1" indent="1"/>
    </xf>
    <xf numFmtId="0" fontId="117" fillId="0" borderId="12" xfId="9" applyFont="1" applyBorder="1" applyAlignment="1">
      <alignment vertical="top" wrapText="1"/>
    </xf>
    <xf numFmtId="164" fontId="1" fillId="0" borderId="0" xfId="9" applyNumberFormat="1" applyAlignment="1">
      <alignment horizontal="right"/>
    </xf>
    <xf numFmtId="0" fontId="117" fillId="0" borderId="5" xfId="9" applyFont="1" applyBorder="1" applyAlignment="1">
      <alignment vertical="top"/>
    </xf>
    <xf numFmtId="0" fontId="49" fillId="0" borderId="11" xfId="9" applyNumberFormat="1" applyFont="1" applyBorder="1" applyAlignment="1">
      <alignment horizontal="center" vertical="top" wrapText="1"/>
    </xf>
    <xf numFmtId="0" fontId="117" fillId="0" borderId="15" xfId="9" applyFont="1" applyBorder="1" applyAlignment="1">
      <alignment horizontal="center" vertical="top"/>
    </xf>
    <xf numFmtId="0" fontId="49" fillId="0" borderId="12" xfId="9" applyFont="1" applyBorder="1" applyAlignment="1"/>
    <xf numFmtId="0" fontId="49" fillId="0" borderId="12" xfId="9" applyNumberFormat="1" applyFont="1" applyBorder="1" applyAlignment="1">
      <alignment horizontal="center" vertical="center" wrapText="1"/>
    </xf>
    <xf numFmtId="0" fontId="48" fillId="0" borderId="4" xfId="9" applyFont="1" applyBorder="1" applyAlignment="1">
      <alignment horizontal="center" vertical="center" wrapText="1"/>
    </xf>
    <xf numFmtId="0" fontId="49" fillId="0" borderId="12" xfId="9" applyFont="1" applyBorder="1" applyAlignment="1">
      <alignment vertical="center" wrapText="1"/>
    </xf>
    <xf numFmtId="0" fontId="1" fillId="0" borderId="9" xfId="9" applyBorder="1"/>
    <xf numFmtId="164" fontId="46" fillId="0" borderId="0" xfId="9" applyNumberFormat="1" applyFont="1" applyBorder="1" applyAlignment="1"/>
    <xf numFmtId="0" fontId="48" fillId="0" borderId="0" xfId="9" applyFont="1" applyAlignment="1">
      <alignment horizontal="left" wrapText="1" indent="1"/>
    </xf>
    <xf numFmtId="164" fontId="49" fillId="0" borderId="0" xfId="9" applyNumberFormat="1" applyFont="1" applyBorder="1" applyAlignment="1">
      <alignment horizontal="right" wrapText="1"/>
    </xf>
    <xf numFmtId="164" fontId="95" fillId="0" borderId="0" xfId="9" applyNumberFormat="1" applyFont="1" applyFill="1" applyBorder="1" applyAlignment="1">
      <alignment horizontal="right" wrapText="1"/>
    </xf>
    <xf numFmtId="0" fontId="116" fillId="0" borderId="11" xfId="9" applyFont="1" applyBorder="1" applyAlignment="1">
      <alignment horizontal="center" vertical="top"/>
    </xf>
    <xf numFmtId="164" fontId="49" fillId="0" borderId="0" xfId="9" applyNumberFormat="1" applyFont="1" applyAlignment="1">
      <alignment horizontal="right" wrapText="1"/>
    </xf>
    <xf numFmtId="0" fontId="49" fillId="0" borderId="11" xfId="9" applyFont="1" applyBorder="1" applyAlignment="1">
      <alignment horizontal="center" vertical="top" wrapText="1"/>
    </xf>
    <xf numFmtId="0" fontId="1" fillId="0" borderId="8" xfId="9" applyFont="1" applyBorder="1" applyAlignment="1">
      <alignment horizontal="center" vertical="top" wrapText="1"/>
    </xf>
    <xf numFmtId="0" fontId="1" fillId="0" borderId="11" xfId="9" applyFont="1" applyBorder="1" applyAlignment="1">
      <alignment horizontal="center" vertical="top" wrapText="1"/>
    </xf>
    <xf numFmtId="0" fontId="52" fillId="0" borderId="12" xfId="9" applyFont="1" applyBorder="1" applyAlignment="1">
      <alignment horizontal="center" vertical="top" wrapText="1"/>
    </xf>
    <xf numFmtId="0" fontId="48" fillId="0" borderId="4" xfId="9" applyFont="1" applyBorder="1" applyAlignment="1">
      <alignment horizontal="center" vertical="top" wrapText="1"/>
    </xf>
    <xf numFmtId="0" fontId="1" fillId="0" borderId="8" xfId="9" applyFont="1" applyBorder="1" applyAlignment="1">
      <alignment horizontal="center" shrinkToFit="1"/>
    </xf>
    <xf numFmtId="0" fontId="49" fillId="0" borderId="6" xfId="9" applyFont="1" applyBorder="1" applyAlignment="1">
      <alignment horizontal="center" vertical="center" wrapText="1"/>
    </xf>
    <xf numFmtId="0" fontId="1" fillId="0" borderId="4" xfId="9" applyFont="1" applyBorder="1" applyAlignment="1">
      <alignment horizontal="center" shrinkToFit="1"/>
    </xf>
    <xf numFmtId="0" fontId="48" fillId="0" borderId="4" xfId="9" applyFont="1" applyBorder="1" applyAlignment="1">
      <alignment horizontal="center" wrapText="1"/>
    </xf>
    <xf numFmtId="0" fontId="1" fillId="0" borderId="6" xfId="9" applyFont="1" applyBorder="1" applyAlignment="1">
      <alignment horizontal="center" shrinkToFit="1"/>
    </xf>
    <xf numFmtId="0" fontId="48" fillId="0" borderId="6" xfId="9" applyFont="1" applyBorder="1" applyAlignment="1">
      <alignment horizontal="center" wrapText="1"/>
    </xf>
    <xf numFmtId="0" fontId="43" fillId="0" borderId="0" xfId="9" applyFont="1" applyBorder="1" applyAlignment="1">
      <alignment horizontal="justify" shrinkToFit="1"/>
    </xf>
    <xf numFmtId="164" fontId="43" fillId="0" borderId="0" xfId="9" applyNumberFormat="1" applyFont="1" applyBorder="1" applyAlignment="1"/>
    <xf numFmtId="0" fontId="1" fillId="0" borderId="0" xfId="9" applyFont="1" applyBorder="1" applyAlignment="1">
      <alignment horizontal="justify" wrapText="1" shrinkToFit="1"/>
    </xf>
    <xf numFmtId="0" fontId="49" fillId="0" borderId="0" xfId="9" applyFont="1" applyBorder="1" applyAlignment="1">
      <alignment horizontal="center" shrinkToFit="1"/>
    </xf>
    <xf numFmtId="164" fontId="49" fillId="0" borderId="0" xfId="9" applyNumberFormat="1" applyFont="1" applyBorder="1" applyAlignment="1"/>
    <xf numFmtId="0" fontId="49" fillId="0" borderId="0" xfId="9" applyFont="1" applyBorder="1" applyAlignment="1">
      <alignment horizontal="left" wrapText="1" indent="1"/>
    </xf>
    <xf numFmtId="0" fontId="49" fillId="0" borderId="0" xfId="9" applyNumberFormat="1" applyFont="1" applyBorder="1" applyAlignment="1">
      <alignment horizontal="center" wrapText="1"/>
    </xf>
    <xf numFmtId="0" fontId="49" fillId="0" borderId="0" xfId="9" applyFont="1" applyBorder="1" applyAlignment="1">
      <alignment horizontal="left" wrapText="1" indent="1" shrinkToFit="1"/>
    </xf>
    <xf numFmtId="0" fontId="49" fillId="0" borderId="0" xfId="9" applyFont="1" applyBorder="1" applyAlignment="1">
      <alignment horizontal="left" indent="1" shrinkToFit="1"/>
    </xf>
    <xf numFmtId="164" fontId="52" fillId="0" borderId="0" xfId="9" applyNumberFormat="1" applyFont="1" applyFill="1" applyBorder="1" applyAlignment="1">
      <alignment horizontal="left" indent="2"/>
    </xf>
    <xf numFmtId="0" fontId="49" fillId="0" borderId="0" xfId="9" applyFont="1" applyBorder="1" applyAlignment="1">
      <alignment horizontal="left" wrapText="1" shrinkToFit="1"/>
    </xf>
    <xf numFmtId="1" fontId="49" fillId="0" borderId="0" xfId="9" applyNumberFormat="1" applyFont="1" applyBorder="1" applyAlignment="1">
      <alignment horizontal="center" wrapText="1"/>
    </xf>
    <xf numFmtId="0" fontId="52" fillId="0" borderId="0" xfId="9" applyFont="1" applyBorder="1" applyAlignment="1">
      <alignment horizontal="left" indent="1" shrinkToFit="1"/>
    </xf>
    <xf numFmtId="0" fontId="52" fillId="0" borderId="0" xfId="9" applyFont="1" applyBorder="1" applyAlignment="1">
      <alignment horizontal="left" wrapText="1" indent="2" shrinkToFit="1"/>
    </xf>
    <xf numFmtId="0" fontId="49" fillId="0" borderId="0" xfId="9" applyFont="1" applyBorder="1" applyAlignment="1">
      <alignment horizontal="justify" shrinkToFit="1"/>
    </xf>
    <xf numFmtId="0" fontId="48" fillId="0" borderId="0" xfId="9" applyFont="1" applyAlignment="1">
      <alignment horizontal="left" vertical="top" wrapText="1" indent="2"/>
    </xf>
    <xf numFmtId="0" fontId="1" fillId="0" borderId="0" xfId="9" applyFont="1" applyBorder="1" applyAlignment="1">
      <alignment horizontal="right"/>
    </xf>
    <xf numFmtId="0" fontId="48" fillId="0" borderId="0" xfId="9" applyFont="1" applyFill="1" applyBorder="1" applyAlignment="1">
      <alignment horizontal="left" wrapText="1" indent="2"/>
    </xf>
    <xf numFmtId="0" fontId="48" fillId="0" borderId="0" xfId="9" applyFont="1" applyFill="1" applyBorder="1" applyAlignment="1">
      <alignment horizontal="left" wrapText="1" indent="1"/>
    </xf>
    <xf numFmtId="0" fontId="49" fillId="0" borderId="11" xfId="9" applyFont="1" applyBorder="1" applyAlignment="1">
      <alignment horizontal="center" vertical="center" wrapText="1"/>
    </xf>
    <xf numFmtId="0" fontId="49" fillId="0" borderId="0" xfId="9" applyFont="1" applyBorder="1" applyAlignment="1">
      <alignment horizontal="justify"/>
    </xf>
    <xf numFmtId="164" fontId="49" fillId="0" borderId="0" xfId="9" applyNumberFormat="1" applyFont="1" applyBorder="1" applyAlignment="1">
      <alignment horizontal="center" wrapText="1"/>
    </xf>
    <xf numFmtId="0" fontId="49" fillId="0" borderId="0" xfId="9" applyFont="1" applyFill="1" applyBorder="1" applyAlignment="1">
      <alignment horizontal="justify"/>
    </xf>
    <xf numFmtId="0" fontId="49" fillId="0" borderId="0" xfId="9" applyFont="1" applyFill="1" applyBorder="1" applyAlignment="1">
      <alignment horizontal="justify" wrapText="1"/>
    </xf>
    <xf numFmtId="0" fontId="49" fillId="0" borderId="0" xfId="9" applyFont="1" applyFill="1" applyBorder="1" applyAlignment="1">
      <alignment horizontal="left" wrapText="1"/>
    </xf>
    <xf numFmtId="0" fontId="1" fillId="0" borderId="0" xfId="9" applyAlignment="1">
      <alignment horizontal="right"/>
    </xf>
    <xf numFmtId="0" fontId="49" fillId="0" borderId="8" xfId="9" applyFont="1" applyBorder="1" applyAlignment="1">
      <alignment horizontal="center" vertical="center" wrapText="1"/>
    </xf>
    <xf numFmtId="0" fontId="1" fillId="0" borderId="0" xfId="9" applyFont="1" applyBorder="1" applyAlignment="1">
      <alignment horizontal="center" shrinkToFit="1"/>
    </xf>
    <xf numFmtId="0" fontId="1" fillId="0" borderId="0" xfId="9" applyAlignment="1">
      <alignment wrapText="1"/>
    </xf>
    <xf numFmtId="0" fontId="43" fillId="0" borderId="10" xfId="9" applyFont="1" applyFill="1" applyBorder="1" applyAlignment="1">
      <alignment horizontal="center" vertical="center" wrapText="1"/>
    </xf>
    <xf numFmtId="0" fontId="49" fillId="0" borderId="3" xfId="9" applyFont="1" applyFill="1" applyBorder="1" applyAlignment="1">
      <alignment horizontal="center" vertical="center" wrapText="1"/>
    </xf>
    <xf numFmtId="0" fontId="43" fillId="0" borderId="9" xfId="9" applyFont="1" applyFill="1" applyBorder="1" applyAlignment="1">
      <alignment horizontal="center" vertical="center" wrapText="1"/>
    </xf>
    <xf numFmtId="0" fontId="43" fillId="0" borderId="0" xfId="9" applyFont="1" applyFill="1" applyBorder="1" applyAlignment="1">
      <alignment horizontal="center" vertical="center" wrapText="1"/>
    </xf>
    <xf numFmtId="0" fontId="1" fillId="0" borderId="0" xfId="9" applyFont="1" applyAlignment="1">
      <alignment wrapText="1"/>
    </xf>
    <xf numFmtId="0" fontId="1" fillId="0" borderId="0" xfId="9" applyFont="1" applyFill="1" applyBorder="1" applyAlignment="1">
      <alignment horizontal="right"/>
    </xf>
    <xf numFmtId="0" fontId="1" fillId="0" borderId="0" xfId="9" applyFont="1" applyFill="1" applyBorder="1"/>
    <xf numFmtId="0" fontId="48" fillId="0" borderId="0" xfId="9" applyFont="1" applyAlignment="1">
      <alignment horizontal="left" indent="3"/>
    </xf>
    <xf numFmtId="0" fontId="48" fillId="0" borderId="0" xfId="9" applyFont="1" applyAlignment="1">
      <alignment wrapText="1"/>
    </xf>
    <xf numFmtId="0" fontId="48" fillId="0" borderId="0" xfId="9" applyFont="1" applyAlignment="1">
      <alignment horizontal="left" indent="1"/>
    </xf>
    <xf numFmtId="164" fontId="1" fillId="0" borderId="0" xfId="9" applyNumberFormat="1" applyFont="1" applyFill="1" applyBorder="1" applyAlignment="1">
      <alignment horizontal="right"/>
    </xf>
    <xf numFmtId="164" fontId="95" fillId="0" borderId="0" xfId="9" applyNumberFormat="1" applyFont="1" applyFill="1" applyBorder="1" applyAlignment="1">
      <alignment horizontal="right" vertical="center" wrapText="1"/>
    </xf>
    <xf numFmtId="0" fontId="48" fillId="0" borderId="0" xfId="9" applyFont="1" applyAlignment="1">
      <alignment horizontal="left" vertical="center" indent="3"/>
    </xf>
    <xf numFmtId="0" fontId="49" fillId="0" borderId="0" xfId="9" applyFont="1" applyFill="1" applyBorder="1" applyAlignment="1" applyProtection="1">
      <alignment wrapText="1"/>
      <protection locked="0"/>
    </xf>
    <xf numFmtId="0" fontId="49" fillId="0" borderId="0" xfId="9" applyFont="1" applyFill="1" applyBorder="1" applyAlignment="1" applyProtection="1">
      <alignment horizontal="left" wrapText="1" indent="1"/>
      <protection locked="0"/>
    </xf>
    <xf numFmtId="164" fontId="36" fillId="0" borderId="0" xfId="9" applyNumberFormat="1" applyFont="1" applyFill="1" applyBorder="1" applyAlignment="1">
      <alignment wrapText="1"/>
    </xf>
    <xf numFmtId="164" fontId="95" fillId="0" borderId="0" xfId="9" applyNumberFormat="1" applyFont="1" applyBorder="1" applyAlignment="1">
      <alignment horizontal="right" wrapText="1"/>
    </xf>
    <xf numFmtId="0" fontId="1" fillId="0" borderId="0" xfId="9" applyFont="1" applyFill="1" applyAlignment="1">
      <alignment wrapText="1"/>
    </xf>
    <xf numFmtId="0" fontId="1" fillId="0" borderId="0" xfId="9" applyFont="1" applyFill="1"/>
    <xf numFmtId="0" fontId="52" fillId="0" borderId="0" xfId="9" applyFont="1" applyAlignment="1">
      <alignment horizontal="left" wrapText="1" indent="1"/>
    </xf>
    <xf numFmtId="0" fontId="52" fillId="0" borderId="0" xfId="9" applyFont="1" applyAlignment="1">
      <alignment horizontal="left" indent="2"/>
    </xf>
    <xf numFmtId="0" fontId="49" fillId="0" borderId="0" xfId="9" applyFont="1" applyBorder="1" applyAlignment="1">
      <alignment horizontal="right" wrapText="1"/>
    </xf>
    <xf numFmtId="0" fontId="49" fillId="0" borderId="0" xfId="9" applyFont="1" applyFill="1" applyBorder="1" applyAlignment="1">
      <alignment horizontal="right" wrapText="1"/>
    </xf>
    <xf numFmtId="164" fontId="49" fillId="0" borderId="0" xfId="9" applyNumberFormat="1" applyFont="1" applyBorder="1" applyAlignment="1">
      <alignment wrapText="1"/>
    </xf>
    <xf numFmtId="164" fontId="95" fillId="0" borderId="0" xfId="9" applyNumberFormat="1" applyFont="1" applyBorder="1" applyAlignment="1">
      <alignment wrapText="1"/>
    </xf>
    <xf numFmtId="164" fontId="49" fillId="0" borderId="0" xfId="9" applyNumberFormat="1" applyFont="1" applyFill="1" applyBorder="1" applyAlignment="1"/>
    <xf numFmtId="0" fontId="1" fillId="0" borderId="0" xfId="9" applyFill="1" applyBorder="1"/>
    <xf numFmtId="0" fontId="88" fillId="0" borderId="0" xfId="9" applyFont="1" applyAlignment="1"/>
    <xf numFmtId="164" fontId="95" fillId="0" borderId="0" xfId="9" applyNumberFormat="1" applyFont="1" applyFill="1" applyBorder="1" applyAlignment="1">
      <alignment wrapText="1"/>
    </xf>
    <xf numFmtId="0" fontId="49" fillId="0" borderId="0" xfId="9" applyFont="1" applyBorder="1" applyAlignment="1">
      <alignment horizontal="left" indent="1"/>
    </xf>
    <xf numFmtId="0" fontId="49" fillId="0" borderId="0" xfId="9" applyFont="1" applyFill="1" applyBorder="1" applyAlignment="1">
      <alignment horizontal="left" vertical="center" wrapText="1" indent="1"/>
    </xf>
    <xf numFmtId="1" fontId="43" fillId="0" borderId="0" xfId="9" applyNumberFormat="1" applyFont="1" applyFill="1" applyBorder="1"/>
    <xf numFmtId="1" fontId="43" fillId="0" borderId="0" xfId="9" applyNumberFormat="1" applyFont="1" applyBorder="1" applyAlignment="1">
      <alignment horizontal="right" wrapText="1"/>
    </xf>
    <xf numFmtId="0" fontId="88" fillId="0" borderId="0" xfId="9" applyFont="1" applyBorder="1" applyAlignment="1"/>
    <xf numFmtId="0" fontId="125" fillId="0" borderId="0" xfId="10" applyFont="1"/>
    <xf numFmtId="0" fontId="65" fillId="0" borderId="0" xfId="10" applyFont="1"/>
    <xf numFmtId="0" fontId="49" fillId="0" borderId="5" xfId="10" applyFont="1" applyBorder="1" applyAlignment="1">
      <alignment horizontal="center" vertical="center" wrapText="1"/>
    </xf>
    <xf numFmtId="0" fontId="49" fillId="0" borderId="12" xfId="10" applyFont="1" applyBorder="1" applyAlignment="1">
      <alignment horizontal="center" vertical="center" wrapText="1"/>
    </xf>
    <xf numFmtId="0" fontId="49" fillId="0" borderId="2" xfId="10" applyFont="1" applyBorder="1" applyAlignment="1">
      <alignment horizontal="center" vertical="center" wrapText="1"/>
    </xf>
    <xf numFmtId="0" fontId="49" fillId="0" borderId="3" xfId="10" applyFont="1" applyBorder="1" applyAlignment="1">
      <alignment horizontal="center" vertical="center"/>
    </xf>
    <xf numFmtId="0" fontId="130" fillId="0" borderId="1" xfId="10" applyFont="1" applyBorder="1"/>
    <xf numFmtId="0" fontId="43" fillId="0" borderId="9" xfId="10" applyFont="1" applyBorder="1" applyAlignment="1">
      <alignment horizontal="center" vertical="center" wrapText="1"/>
    </xf>
    <xf numFmtId="0" fontId="43" fillId="0" borderId="0" xfId="10" applyFont="1" applyBorder="1" applyAlignment="1">
      <alignment horizontal="center" vertical="center" wrapText="1"/>
    </xf>
    <xf numFmtId="0" fontId="43" fillId="0" borderId="0" xfId="10" applyFont="1" applyBorder="1" applyAlignment="1">
      <alignment wrapText="1"/>
    </xf>
    <xf numFmtId="1" fontId="43" fillId="0" borderId="0" xfId="10" applyNumberFormat="1" applyFont="1" applyFill="1" applyBorder="1" applyAlignment="1">
      <alignment horizontal="right" wrapText="1"/>
    </xf>
    <xf numFmtId="0" fontId="44" fillId="0" borderId="0" xfId="10" applyFont="1" applyAlignment="1">
      <alignment horizontal="left" indent="1"/>
    </xf>
    <xf numFmtId="0" fontId="49" fillId="0" borderId="0" xfId="10" applyFont="1" applyBorder="1" applyAlignment="1">
      <alignment wrapText="1"/>
    </xf>
    <xf numFmtId="1" fontId="49" fillId="0" borderId="0" xfId="10" applyNumberFormat="1" applyFont="1" applyFill="1" applyBorder="1" applyAlignment="1">
      <alignment horizontal="right" wrapText="1"/>
    </xf>
    <xf numFmtId="0" fontId="52" fillId="0" borderId="0" xfId="10" applyFont="1" applyAlignment="1">
      <alignment horizontal="left" indent="1"/>
    </xf>
    <xf numFmtId="0" fontId="49" fillId="0" borderId="0" xfId="10" applyFont="1" applyFill="1" applyBorder="1" applyAlignment="1">
      <alignment horizontal="left" wrapText="1"/>
    </xf>
    <xf numFmtId="0" fontId="49" fillId="0" borderId="0" xfId="10" applyFont="1" applyBorder="1" applyAlignment="1">
      <alignment horizontal="left" wrapText="1"/>
    </xf>
    <xf numFmtId="0" fontId="52" fillId="0" borderId="0" xfId="10" applyFont="1" applyAlignment="1">
      <alignment horizontal="left" wrapText="1" indent="1"/>
    </xf>
    <xf numFmtId="0" fontId="65" fillId="0" borderId="0" xfId="10"/>
    <xf numFmtId="0" fontId="131" fillId="0" borderId="0" xfId="10" applyFont="1" applyBorder="1" applyAlignment="1">
      <alignment horizontal="center" vertical="center" wrapText="1"/>
    </xf>
    <xf numFmtId="0" fontId="132" fillId="0" borderId="0" xfId="10" applyFont="1" applyBorder="1" applyAlignment="1">
      <alignment horizontal="center" wrapText="1"/>
    </xf>
    <xf numFmtId="0" fontId="133" fillId="0" borderId="0" xfId="10" applyFont="1" applyBorder="1" applyAlignment="1">
      <alignment horizontal="center" wrapText="1"/>
    </xf>
    <xf numFmtId="0" fontId="134" fillId="0" borderId="0" xfId="10" applyFont="1" applyBorder="1" applyAlignment="1">
      <alignment horizontal="center" vertical="center" wrapText="1"/>
    </xf>
    <xf numFmtId="0" fontId="3" fillId="0" borderId="0" xfId="10" applyFont="1" applyBorder="1" applyAlignment="1">
      <alignment wrapText="1"/>
    </xf>
    <xf numFmtId="0" fontId="3" fillId="0" borderId="0" xfId="10" applyFont="1" applyBorder="1" applyAlignment="1">
      <alignment horizontal="right" wrapText="1"/>
    </xf>
    <xf numFmtId="0" fontId="136" fillId="0" borderId="0" xfId="10" applyFont="1" applyBorder="1" applyAlignment="1">
      <alignment vertical="center"/>
    </xf>
    <xf numFmtId="0" fontId="65" fillId="0" borderId="0" xfId="10" applyBorder="1"/>
    <xf numFmtId="0" fontId="138" fillId="0" borderId="0" xfId="10" applyFont="1" applyFill="1" applyBorder="1"/>
    <xf numFmtId="0" fontId="3" fillId="0" borderId="0" xfId="10" applyFont="1" applyBorder="1" applyAlignment="1">
      <alignment horizontal="left" wrapText="1" indent="1"/>
    </xf>
    <xf numFmtId="164" fontId="3" fillId="0" borderId="0" xfId="10" applyNumberFormat="1" applyFont="1" applyBorder="1" applyAlignment="1">
      <alignment wrapText="1"/>
    </xf>
    <xf numFmtId="164" fontId="3" fillId="0" borderId="0" xfId="10" applyNumberFormat="1" applyFont="1" applyFill="1" applyBorder="1" applyAlignment="1">
      <alignment wrapText="1"/>
    </xf>
    <xf numFmtId="164" fontId="139" fillId="0" borderId="0" xfId="10" applyNumberFormat="1" applyFont="1" applyBorder="1" applyAlignment="1">
      <alignment wrapText="1"/>
    </xf>
    <xf numFmtId="0" fontId="3" fillId="0" borderId="0" xfId="10" applyFont="1" applyBorder="1" applyAlignment="1"/>
    <xf numFmtId="164" fontId="3" fillId="0" borderId="0" xfId="10" applyNumberFormat="1" applyFont="1" applyBorder="1" applyAlignment="1"/>
    <xf numFmtId="164" fontId="57" fillId="0" borderId="0" xfId="10" applyNumberFormat="1" applyFont="1" applyBorder="1" applyAlignment="1">
      <alignment horizontal="right" wrapText="1"/>
    </xf>
    <xf numFmtId="164" fontId="57" fillId="0" borderId="0" xfId="10" applyNumberFormat="1" applyFont="1" applyFill="1" applyBorder="1" applyAlignment="1">
      <alignment horizontal="right" wrapText="1"/>
    </xf>
    <xf numFmtId="0" fontId="49" fillId="0" borderId="0" xfId="6" applyFont="1" applyBorder="1" applyAlignment="1">
      <alignment horizontal="center" wrapText="1"/>
    </xf>
    <xf numFmtId="0" fontId="49" fillId="0" borderId="0" xfId="6" applyFont="1" applyBorder="1" applyAlignment="1">
      <alignment horizontal="center"/>
    </xf>
    <xf numFmtId="0" fontId="49" fillId="0" borderId="0" xfId="6" applyFont="1" applyBorder="1" applyAlignment="1">
      <alignment horizontal="left" indent="1"/>
    </xf>
    <xf numFmtId="0" fontId="49" fillId="0" borderId="0" xfId="6" applyFont="1" applyBorder="1" applyAlignment="1">
      <alignment horizontal="left" wrapText="1" indent="1"/>
    </xf>
    <xf numFmtId="164" fontId="49" fillId="0" borderId="0" xfId="6" applyNumberFormat="1" applyFont="1" applyBorder="1" applyAlignment="1">
      <alignment horizontal="right"/>
    </xf>
    <xf numFmtId="0" fontId="49" fillId="0" borderId="0" xfId="6" applyFont="1" applyBorder="1" applyAlignment="1"/>
    <xf numFmtId="0" fontId="49" fillId="0" borderId="0" xfId="6" applyFont="1" applyBorder="1" applyAlignment="1">
      <alignment horizontal="right" vertical="center"/>
    </xf>
    <xf numFmtId="0" fontId="49" fillId="0" borderId="0" xfId="6" applyFont="1" applyBorder="1" applyAlignment="1">
      <alignment horizontal="right"/>
    </xf>
    <xf numFmtId="0" fontId="49" fillId="3" borderId="11" xfId="6" applyFont="1" applyFill="1" applyBorder="1" applyAlignment="1">
      <alignment horizontal="center" vertical="top"/>
    </xf>
    <xf numFmtId="0" fontId="49" fillId="0" borderId="11" xfId="6" applyFont="1" applyBorder="1" applyAlignment="1">
      <alignment horizontal="center" vertical="top"/>
    </xf>
    <xf numFmtId="0" fontId="52" fillId="0" borderId="12" xfId="6" applyFont="1" applyBorder="1" applyAlignment="1">
      <alignment horizontal="center" vertical="top"/>
    </xf>
    <xf numFmtId="164" fontId="49" fillId="0" borderId="0" xfId="6" applyNumberFormat="1" applyFont="1" applyFill="1" applyBorder="1" applyAlignment="1">
      <alignment horizontal="right"/>
    </xf>
    <xf numFmtId="0" fontId="49" fillId="0" borderId="0" xfId="6" applyFont="1" applyFill="1" applyBorder="1" applyAlignment="1">
      <alignment horizontal="right"/>
    </xf>
    <xf numFmtId="0" fontId="49" fillId="0" borderId="0" xfId="6" applyFont="1" applyFill="1" applyBorder="1" applyAlignment="1">
      <alignment horizontal="left" wrapText="1" indent="1"/>
    </xf>
    <xf numFmtId="0" fontId="69" fillId="0" borderId="0" xfId="6" applyFont="1" applyFill="1" applyBorder="1" applyAlignment="1"/>
    <xf numFmtId="0" fontId="49" fillId="0" borderId="8" xfId="6" applyFont="1" applyFill="1" applyBorder="1" applyAlignment="1">
      <alignment horizontal="center" vertical="top" wrapText="1"/>
    </xf>
    <xf numFmtId="0" fontId="49" fillId="0" borderId="8" xfId="6" applyFont="1" applyFill="1" applyBorder="1" applyAlignment="1">
      <alignment horizontal="center" vertical="top"/>
    </xf>
    <xf numFmtId="0" fontId="52" fillId="0" borderId="4" xfId="6" applyFont="1" applyFill="1" applyBorder="1" applyAlignment="1">
      <alignment horizontal="center" vertical="top" wrapText="1"/>
    </xf>
    <xf numFmtId="0" fontId="49" fillId="0" borderId="15" xfId="9" applyFont="1" applyFill="1" applyBorder="1" applyAlignment="1">
      <alignment horizontal="center" vertical="top" wrapText="1"/>
    </xf>
    <xf numFmtId="0" fontId="52" fillId="0" borderId="15" xfId="9" applyFont="1" applyFill="1" applyBorder="1" applyAlignment="1">
      <alignment horizontal="center" vertical="top" wrapText="1"/>
    </xf>
    <xf numFmtId="0" fontId="1" fillId="0" borderId="0" xfId="0" applyFont="1" applyFill="1" applyBorder="1" applyAlignment="1">
      <alignment horizontal="left" wrapText="1"/>
    </xf>
    <xf numFmtId="0" fontId="49" fillId="0" borderId="0" xfId="0" applyFont="1" applyFill="1" applyBorder="1" applyAlignment="1">
      <alignment horizontal="left" wrapText="1"/>
    </xf>
    <xf numFmtId="0" fontId="48" fillId="0" borderId="0" xfId="0" applyFont="1" applyAlignment="1">
      <alignment horizontal="left" indent="1"/>
    </xf>
    <xf numFmtId="0" fontId="45" fillId="0" borderId="0" xfId="0" applyFont="1" applyBorder="1" applyAlignment="1">
      <alignment horizontal="left" indent="1"/>
    </xf>
    <xf numFmtId="0" fontId="48" fillId="0" borderId="0" xfId="0" applyFont="1" applyAlignment="1">
      <alignment horizontal="left" wrapText="1" indent="1"/>
    </xf>
    <xf numFmtId="0" fontId="49" fillId="0" borderId="13" xfId="0" applyFont="1" applyFill="1" applyBorder="1" applyAlignment="1">
      <alignment horizontal="center" vertical="top" wrapText="1"/>
    </xf>
    <xf numFmtId="0" fontId="49" fillId="0" borderId="8" xfId="0" applyFont="1" applyFill="1" applyBorder="1" applyAlignment="1">
      <alignment horizontal="center" vertical="top" wrapText="1"/>
    </xf>
    <xf numFmtId="0" fontId="49" fillId="0" borderId="11" xfId="0" applyFont="1" applyFill="1" applyBorder="1" applyAlignment="1">
      <alignment horizontal="center" vertical="top" wrapText="1"/>
    </xf>
    <xf numFmtId="0" fontId="49" fillId="0" borderId="15" xfId="0" applyFont="1" applyFill="1" applyBorder="1" applyAlignment="1">
      <alignment horizontal="center" vertical="top" wrapText="1"/>
    </xf>
    <xf numFmtId="0" fontId="52" fillId="0" borderId="4" xfId="0" applyFont="1" applyFill="1" applyBorder="1" applyAlignment="1">
      <alignment horizontal="center" vertical="top"/>
    </xf>
    <xf numFmtId="0" fontId="48" fillId="0" borderId="0" xfId="0" applyFont="1" applyBorder="1" applyAlignment="1">
      <alignment horizontal="left" wrapText="1" indent="1"/>
    </xf>
    <xf numFmtId="0" fontId="48" fillId="0" borderId="0" xfId="0" applyFont="1" applyBorder="1" applyAlignment="1">
      <alignment horizontal="left" indent="1"/>
    </xf>
    <xf numFmtId="0" fontId="49" fillId="0" borderId="0" xfId="0" applyFont="1" applyBorder="1" applyAlignment="1">
      <alignment horizontal="left"/>
    </xf>
    <xf numFmtId="0" fontId="52" fillId="0" borderId="12" xfId="0" applyFont="1" applyFill="1" applyBorder="1" applyAlignment="1">
      <alignment horizontal="center" vertical="top" wrapText="1"/>
    </xf>
    <xf numFmtId="0" fontId="1" fillId="0" borderId="8" xfId="0" applyFont="1" applyFill="1" applyBorder="1" applyAlignment="1">
      <alignment horizontal="center" vertical="top" wrapText="1"/>
    </xf>
    <xf numFmtId="0" fontId="48" fillId="0" borderId="4" xfId="0" applyFont="1" applyFill="1" applyBorder="1" applyAlignment="1">
      <alignment horizontal="center" vertical="top"/>
    </xf>
    <xf numFmtId="0" fontId="49" fillId="0" borderId="6" xfId="0" applyFont="1" applyFill="1" applyBorder="1" applyAlignment="1">
      <alignment horizontal="center" vertical="center"/>
    </xf>
    <xf numFmtId="0" fontId="1" fillId="0" borderId="6" xfId="0" applyFont="1" applyFill="1" applyBorder="1" applyAlignment="1">
      <alignment horizontal="center" vertical="top" wrapText="1"/>
    </xf>
    <xf numFmtId="0" fontId="48" fillId="0" borderId="4" xfId="0" applyFont="1" applyFill="1" applyBorder="1" applyAlignment="1">
      <alignment horizontal="center" vertical="top" wrapText="1"/>
    </xf>
    <xf numFmtId="0" fontId="48" fillId="0" borderId="12" xfId="0" applyFont="1" applyBorder="1" applyAlignment="1">
      <alignment horizontal="center" vertical="top" wrapText="1"/>
    </xf>
    <xf numFmtId="0" fontId="48" fillId="0" borderId="15" xfId="0" applyFont="1" applyFill="1" applyBorder="1" applyAlignment="1">
      <alignment horizontal="center" vertical="top" wrapText="1"/>
    </xf>
    <xf numFmtId="0" fontId="49" fillId="0" borderId="4" xfId="0" applyFont="1" applyFill="1" applyBorder="1" applyAlignment="1">
      <alignment horizontal="center" vertical="center"/>
    </xf>
    <xf numFmtId="0" fontId="1" fillId="0" borderId="11" xfId="0" applyFont="1" applyFill="1" applyBorder="1" applyAlignment="1">
      <alignment horizontal="center" vertical="top" wrapText="1"/>
    </xf>
    <xf numFmtId="0" fontId="48" fillId="0" borderId="5" xfId="0" applyFont="1" applyBorder="1" applyAlignment="1">
      <alignment horizontal="center" vertical="top"/>
    </xf>
    <xf numFmtId="0" fontId="48" fillId="0" borderId="12" xfId="0" applyFont="1" applyFill="1" applyBorder="1" applyAlignment="1">
      <alignment horizontal="center" vertical="top" wrapText="1"/>
    </xf>
    <xf numFmtId="0" fontId="48" fillId="0" borderId="14" xfId="0" applyFont="1" applyBorder="1" applyAlignment="1">
      <alignment horizontal="center" vertical="top" wrapText="1"/>
    </xf>
    <xf numFmtId="0" fontId="48" fillId="0" borderId="4" xfId="0" applyFont="1" applyBorder="1" applyAlignment="1">
      <alignment horizontal="center" vertical="top" wrapText="1"/>
    </xf>
    <xf numFmtId="0" fontId="49" fillId="0" borderId="0" xfId="0" applyFont="1" applyFill="1" applyBorder="1" applyAlignment="1">
      <alignment wrapText="1"/>
    </xf>
    <xf numFmtId="0" fontId="48" fillId="0" borderId="0" xfId="0" applyFont="1" applyBorder="1" applyAlignment="1">
      <alignment horizontal="left" indent="2"/>
    </xf>
    <xf numFmtId="0" fontId="48" fillId="0" borderId="0" xfId="0" applyFont="1" applyBorder="1" applyAlignment="1">
      <alignment horizontal="left" indent="3"/>
    </xf>
    <xf numFmtId="0" fontId="48" fillId="0" borderId="12" xfId="9" applyFont="1" applyBorder="1" applyAlignment="1">
      <alignment horizontal="center" vertical="top" wrapText="1"/>
    </xf>
    <xf numFmtId="0" fontId="49" fillId="0" borderId="0" xfId="6" applyFont="1" applyBorder="1" applyAlignment="1">
      <alignment horizontal="right"/>
    </xf>
    <xf numFmtId="0" fontId="43" fillId="0" borderId="0" xfId="0" applyFont="1" applyFill="1" applyBorder="1" applyAlignment="1">
      <alignment horizontal="center" vertical="center" wrapText="1"/>
    </xf>
    <xf numFmtId="0" fontId="49" fillId="0" borderId="13" xfId="0" applyFont="1" applyFill="1" applyBorder="1" applyAlignment="1">
      <alignment horizontal="center" vertical="top" wrapText="1"/>
    </xf>
    <xf numFmtId="0" fontId="49" fillId="0" borderId="8" xfId="0" applyFont="1" applyFill="1" applyBorder="1" applyAlignment="1">
      <alignment horizontal="center" vertical="top" wrapText="1"/>
    </xf>
    <xf numFmtId="0" fontId="52" fillId="0" borderId="14" xfId="0" applyFont="1" applyFill="1" applyBorder="1" applyAlignment="1">
      <alignment horizontal="center" vertical="top" wrapText="1"/>
    </xf>
    <xf numFmtId="0" fontId="49" fillId="0" borderId="11" xfId="0" applyFont="1" applyFill="1" applyBorder="1" applyAlignment="1">
      <alignment horizontal="center" vertical="top" wrapText="1"/>
    </xf>
    <xf numFmtId="0" fontId="45" fillId="0" borderId="0" xfId="0" applyFont="1" applyBorder="1" applyAlignment="1">
      <alignment horizontal="left" indent="1"/>
    </xf>
    <xf numFmtId="0" fontId="48" fillId="0" borderId="0" xfId="0" applyFont="1" applyAlignment="1">
      <alignment horizontal="left" wrapText="1" indent="1"/>
    </xf>
    <xf numFmtId="0" fontId="48" fillId="0" borderId="0" xfId="0" applyFont="1" applyAlignment="1">
      <alignment horizontal="left" indent="1"/>
    </xf>
    <xf numFmtId="0" fontId="49" fillId="0" borderId="0" xfId="0" applyFont="1" applyFill="1" applyBorder="1" applyAlignment="1">
      <alignment horizontal="left" wrapText="1"/>
    </xf>
    <xf numFmtId="0" fontId="49" fillId="0" borderId="13" xfId="0" applyFont="1" applyFill="1" applyBorder="1" applyAlignment="1">
      <alignment horizontal="center" vertical="top"/>
    </xf>
    <xf numFmtId="0" fontId="48" fillId="0" borderId="0" xfId="0" applyFont="1" applyBorder="1" applyAlignment="1">
      <alignment horizontal="left" indent="1"/>
    </xf>
    <xf numFmtId="0" fontId="48" fillId="0" borderId="0" xfId="0" applyFont="1" applyBorder="1" applyAlignment="1">
      <alignment horizontal="left" wrapText="1" indent="1"/>
    </xf>
    <xf numFmtId="0" fontId="52" fillId="0" borderId="12" xfId="0" applyFont="1" applyFill="1" applyBorder="1" applyAlignment="1">
      <alignment horizontal="center" vertical="top" wrapText="1"/>
    </xf>
    <xf numFmtId="0" fontId="1" fillId="0" borderId="9" xfId="0" applyFont="1" applyFill="1" applyBorder="1" applyAlignment="1">
      <alignment horizontal="center" vertical="top" wrapText="1"/>
    </xf>
    <xf numFmtId="0" fontId="1" fillId="0" borderId="8" xfId="0" applyFont="1" applyFill="1" applyBorder="1" applyAlignment="1">
      <alignment horizontal="center" vertical="top" wrapText="1"/>
    </xf>
    <xf numFmtId="0" fontId="48" fillId="0" borderId="12" xfId="0" applyFont="1" applyBorder="1" applyAlignment="1">
      <alignment horizontal="center" vertical="top" wrapText="1"/>
    </xf>
    <xf numFmtId="0" fontId="43" fillId="0" borderId="0" xfId="0" applyFont="1" applyFill="1" applyBorder="1" applyAlignment="1">
      <alignment horizontal="center" vertical="center"/>
    </xf>
    <xf numFmtId="0" fontId="1" fillId="0" borderId="11" xfId="0" applyFont="1" applyFill="1" applyBorder="1" applyAlignment="1">
      <alignment horizontal="center" vertical="top" wrapText="1"/>
    </xf>
    <xf numFmtId="0" fontId="48" fillId="0" borderId="12" xfId="0" applyFont="1" applyFill="1" applyBorder="1" applyAlignment="1">
      <alignment horizontal="center" vertical="top" wrapText="1"/>
    </xf>
    <xf numFmtId="0" fontId="52" fillId="3" borderId="4" xfId="0" applyFont="1" applyFill="1" applyBorder="1" applyAlignment="1">
      <alignment horizontal="center" vertical="top" wrapText="1"/>
    </xf>
    <xf numFmtId="0" fontId="48" fillId="0" borderId="4" xfId="0" applyFont="1" applyBorder="1" applyAlignment="1">
      <alignment horizontal="center" vertical="top" wrapText="1"/>
    </xf>
    <xf numFmtId="0" fontId="49" fillId="3" borderId="8" xfId="0" applyFont="1" applyFill="1" applyBorder="1" applyAlignment="1">
      <alignment horizontal="center" vertical="top" wrapText="1"/>
    </xf>
    <xf numFmtId="0" fontId="49" fillId="3" borderId="11" xfId="0" applyFont="1" applyFill="1" applyBorder="1" applyAlignment="1">
      <alignment horizontal="center" vertical="top" wrapText="1"/>
    </xf>
    <xf numFmtId="49" fontId="49" fillId="0" borderId="11" xfId="9" applyNumberFormat="1" applyFont="1" applyFill="1" applyBorder="1" applyAlignment="1">
      <alignment horizontal="center" vertical="top" wrapText="1"/>
    </xf>
    <xf numFmtId="0" fontId="49" fillId="0" borderId="0" xfId="0" applyFont="1" applyFill="1" applyBorder="1" applyAlignment="1">
      <alignment wrapText="1"/>
    </xf>
    <xf numFmtId="49" fontId="49" fillId="0" borderId="11" xfId="0" applyNumberFormat="1" applyFont="1" applyFill="1" applyBorder="1" applyAlignment="1">
      <alignment horizontal="center" vertical="top" wrapText="1"/>
    </xf>
    <xf numFmtId="49" fontId="52" fillId="0" borderId="12" xfId="0" applyNumberFormat="1" applyFont="1" applyFill="1" applyBorder="1" applyAlignment="1">
      <alignment horizontal="center" vertical="top" wrapText="1"/>
    </xf>
    <xf numFmtId="0" fontId="49" fillId="0" borderId="2" xfId="0" applyFont="1" applyFill="1" applyBorder="1" applyAlignment="1">
      <alignment horizontal="center" vertical="center" wrapText="1"/>
    </xf>
    <xf numFmtId="0" fontId="45" fillId="0" borderId="0" xfId="0" applyFont="1" applyBorder="1" applyAlignment="1">
      <alignment horizontal="left" wrapText="1" indent="1"/>
    </xf>
    <xf numFmtId="0" fontId="48" fillId="0" borderId="0" xfId="0" applyFont="1" applyBorder="1" applyAlignment="1">
      <alignment horizontal="left" indent="2"/>
    </xf>
    <xf numFmtId="0" fontId="48" fillId="0" borderId="0" xfId="0" applyFont="1" applyBorder="1" applyAlignment="1">
      <alignment horizontal="left" indent="3"/>
    </xf>
    <xf numFmtId="0" fontId="49" fillId="0" borderId="11" xfId="0" applyFont="1" applyBorder="1" applyAlignment="1">
      <alignment horizontal="center" vertical="top" wrapText="1"/>
    </xf>
    <xf numFmtId="0" fontId="1" fillId="0" borderId="11" xfId="0" applyFont="1" applyBorder="1" applyAlignment="1">
      <alignment horizontal="center" vertical="top" wrapText="1"/>
    </xf>
    <xf numFmtId="0" fontId="49" fillId="0" borderId="8" xfId="0" applyFont="1" applyBorder="1" applyAlignment="1">
      <alignment horizontal="center" vertical="top" wrapText="1"/>
    </xf>
    <xf numFmtId="0" fontId="52" fillId="0" borderId="15" xfId="9" applyFont="1" applyBorder="1" applyAlignment="1">
      <alignment horizontal="center" vertical="top" wrapText="1"/>
    </xf>
    <xf numFmtId="0" fontId="1" fillId="0" borderId="11" xfId="9" applyFont="1" applyBorder="1" applyAlignment="1">
      <alignment horizontal="center" vertical="top" wrapText="1"/>
    </xf>
    <xf numFmtId="0" fontId="48" fillId="0" borderId="12" xfId="9" applyFont="1" applyBorder="1" applyAlignment="1">
      <alignment horizontal="center" vertical="top" wrapText="1"/>
    </xf>
    <xf numFmtId="0" fontId="49" fillId="0" borderId="11" xfId="9" applyFont="1" applyBorder="1" applyAlignment="1">
      <alignment horizontal="center" vertical="top" wrapText="1"/>
    </xf>
    <xf numFmtId="0" fontId="1" fillId="0" borderId="9" xfId="9" applyFont="1" applyBorder="1" applyAlignment="1">
      <alignment horizontal="center" vertical="top"/>
    </xf>
    <xf numFmtId="0" fontId="49" fillId="0" borderId="12" xfId="9" applyFont="1" applyFill="1" applyBorder="1" applyAlignment="1">
      <alignment horizontal="center" vertical="center"/>
    </xf>
    <xf numFmtId="0" fontId="1" fillId="0" borderId="10" xfId="0" applyFont="1" applyBorder="1" applyAlignment="1">
      <alignment horizontal="center" vertical="center"/>
    </xf>
    <xf numFmtId="0" fontId="49" fillId="0" borderId="9" xfId="6" applyFont="1" applyFill="1" applyBorder="1"/>
    <xf numFmtId="0" fontId="1" fillId="0" borderId="4" xfId="0" applyFont="1" applyBorder="1"/>
    <xf numFmtId="0" fontId="49" fillId="0" borderId="5" xfId="6" applyFont="1" applyFill="1" applyBorder="1"/>
    <xf numFmtId="164" fontId="49" fillId="0" borderId="0" xfId="6" applyNumberFormat="1" applyFont="1"/>
    <xf numFmtId="0" fontId="130" fillId="0" borderId="0" xfId="6" applyFont="1" applyBorder="1"/>
    <xf numFmtId="0" fontId="130" fillId="0" borderId="0" xfId="6" applyFont="1"/>
    <xf numFmtId="0" fontId="130" fillId="0" borderId="9" xfId="6" applyFont="1" applyBorder="1"/>
    <xf numFmtId="0" fontId="130" fillId="0" borderId="0" xfId="6" applyFont="1" applyAlignment="1">
      <alignment horizontal="center"/>
    </xf>
    <xf numFmtId="1" fontId="69" fillId="0" borderId="0" xfId="6" applyNumberFormat="1" applyFont="1" applyFill="1" applyBorder="1"/>
    <xf numFmtId="164" fontId="69" fillId="0" borderId="0" xfId="6" applyNumberFormat="1" applyFont="1" applyFill="1" applyBorder="1" applyAlignment="1">
      <alignment horizontal="center"/>
    </xf>
    <xf numFmtId="164" fontId="46" fillId="0" borderId="0" xfId="0" applyNumberFormat="1" applyFont="1" applyAlignment="1">
      <alignment horizontal="right"/>
    </xf>
    <xf numFmtId="0" fontId="43" fillId="0" borderId="0" xfId="0" applyFont="1" applyBorder="1" applyAlignment="1">
      <alignment horizontal="left" wrapText="1" indent="1"/>
    </xf>
    <xf numFmtId="0" fontId="45" fillId="0" borderId="0" xfId="0" applyFont="1" applyBorder="1" applyAlignment="1">
      <alignment horizontal="left" wrapText="1" indent="2"/>
    </xf>
    <xf numFmtId="0" fontId="43" fillId="0" borderId="0" xfId="0" applyFont="1" applyFill="1" applyBorder="1" applyAlignment="1">
      <alignment horizontal="left" indent="1"/>
    </xf>
    <xf numFmtId="164" fontId="1" fillId="0" borderId="0" xfId="0" applyNumberFormat="1" applyFont="1" applyAlignment="1">
      <alignment horizontal="right"/>
    </xf>
    <xf numFmtId="0" fontId="44" fillId="0" borderId="0" xfId="0" applyFont="1" applyBorder="1" applyAlignment="1">
      <alignment horizontal="center" wrapText="1"/>
    </xf>
    <xf numFmtId="0" fontId="49" fillId="0" borderId="0" xfId="0" applyFont="1" applyFill="1" applyBorder="1" applyAlignment="1">
      <alignment horizontal="left" indent="2"/>
    </xf>
    <xf numFmtId="0" fontId="141" fillId="0" borderId="0" xfId="0" applyFont="1" applyBorder="1" applyAlignment="1">
      <alignment horizontal="left" wrapText="1" indent="2"/>
    </xf>
    <xf numFmtId="0" fontId="92" fillId="0" borderId="0" xfId="0" applyFont="1" applyBorder="1" applyAlignment="1">
      <alignment horizontal="left" wrapText="1" indent="3"/>
    </xf>
    <xf numFmtId="0" fontId="43" fillId="0" borderId="0" xfId="0" applyFont="1" applyFill="1" applyBorder="1" applyAlignment="1">
      <alignment horizontal="left" wrapText="1" indent="1"/>
    </xf>
    <xf numFmtId="164" fontId="43" fillId="0" borderId="0" xfId="0" applyNumberFormat="1" applyFont="1" applyFill="1" applyBorder="1" applyAlignment="1">
      <alignment horizontal="right" wrapText="1" indent="1"/>
    </xf>
    <xf numFmtId="164" fontId="51" fillId="0" borderId="0" xfId="0" applyNumberFormat="1" applyFont="1" applyAlignment="1">
      <alignment horizontal="right"/>
    </xf>
    <xf numFmtId="0" fontId="141" fillId="0" borderId="0" xfId="0" applyFont="1" applyBorder="1" applyAlignment="1">
      <alignment horizontal="left" indent="2"/>
    </xf>
    <xf numFmtId="164" fontId="43" fillId="0" borderId="0" xfId="0" applyNumberFormat="1" applyFont="1" applyFill="1" applyBorder="1" applyAlignment="1">
      <alignment wrapText="1"/>
    </xf>
    <xf numFmtId="0" fontId="45" fillId="0" borderId="0" xfId="0" applyFont="1" applyAlignment="1">
      <alignment horizontal="left" wrapText="1" indent="2"/>
    </xf>
    <xf numFmtId="0" fontId="45" fillId="0" borderId="0" xfId="0" applyFont="1" applyAlignment="1">
      <alignment horizontal="left" indent="2"/>
    </xf>
    <xf numFmtId="164" fontId="43" fillId="0" borderId="0" xfId="0" applyNumberFormat="1" applyFont="1" applyFill="1" applyBorder="1" applyAlignment="1">
      <alignment horizontal="right" indent="1"/>
    </xf>
    <xf numFmtId="0" fontId="52" fillId="0" borderId="0" xfId="0" applyFont="1" applyFill="1" applyBorder="1" applyAlignment="1">
      <alignment horizontal="left" indent="3"/>
    </xf>
    <xf numFmtId="164" fontId="43" fillId="0" borderId="0" xfId="0" applyNumberFormat="1" applyFont="1" applyAlignment="1">
      <alignment horizontal="right"/>
    </xf>
    <xf numFmtId="0" fontId="46" fillId="0" borderId="0" xfId="0" applyFont="1" applyBorder="1" applyAlignment="1">
      <alignment horizontal="left" indent="1"/>
    </xf>
    <xf numFmtId="164" fontId="46" fillId="0" borderId="0" xfId="0" applyNumberFormat="1" applyFont="1" applyBorder="1" applyAlignment="1">
      <alignment horizontal="right"/>
    </xf>
    <xf numFmtId="164" fontId="53" fillId="0" borderId="0" xfId="0" applyNumberFormat="1" applyFont="1" applyFill="1" applyBorder="1" applyAlignment="1">
      <alignment horizontal="right" wrapText="1"/>
    </xf>
    <xf numFmtId="0" fontId="51" fillId="0" borderId="0" xfId="0" applyFont="1" applyAlignment="1">
      <alignment horizontal="right"/>
    </xf>
    <xf numFmtId="0" fontId="1" fillId="0" borderId="12" xfId="0" applyFont="1" applyBorder="1"/>
    <xf numFmtId="0" fontId="88" fillId="0" borderId="5" xfId="0" applyFont="1" applyBorder="1" applyAlignment="1">
      <alignment horizontal="right" wrapText="1"/>
    </xf>
    <xf numFmtId="0" fontId="88" fillId="0" borderId="0" xfId="0" applyFont="1" applyAlignment="1">
      <alignment horizontal="right" wrapText="1"/>
    </xf>
    <xf numFmtId="0" fontId="79" fillId="0" borderId="0" xfId="10" applyFont="1" applyBorder="1" applyAlignment="1">
      <alignment horizontal="justify" wrapText="1"/>
    </xf>
    <xf numFmtId="0" fontId="80" fillId="0" borderId="0" xfId="10" applyFont="1" applyBorder="1" applyAlignment="1">
      <alignment horizontal="justify" wrapText="1"/>
    </xf>
    <xf numFmtId="0" fontId="65" fillId="0" borderId="0" xfId="10" applyBorder="1" applyAlignment="1"/>
    <xf numFmtId="0" fontId="135" fillId="0" borderId="0" xfId="10" applyFont="1" applyBorder="1" applyAlignment="1">
      <alignment horizontal="justify" wrapText="1"/>
    </xf>
    <xf numFmtId="0" fontId="65" fillId="0" borderId="0" xfId="10" applyBorder="1" applyAlignment="1">
      <alignment horizontal="justify"/>
    </xf>
    <xf numFmtId="0" fontId="137" fillId="0" borderId="0" xfId="10" applyFont="1" applyFill="1" applyBorder="1" applyAlignment="1">
      <alignment vertical="center" wrapText="1"/>
    </xf>
    <xf numFmtId="0" fontId="52" fillId="3" borderId="5" xfId="0" applyFont="1" applyFill="1" applyBorder="1" applyAlignment="1">
      <alignment horizontal="center" vertical="top" wrapText="1"/>
    </xf>
    <xf numFmtId="0" fontId="52" fillId="3" borderId="12" xfId="0" applyFont="1" applyFill="1" applyBorder="1" applyAlignment="1">
      <alignment horizontal="center" vertical="top" wrapText="1"/>
    </xf>
    <xf numFmtId="0" fontId="1" fillId="0" borderId="0" xfId="9" applyFont="1" applyAlignment="1">
      <alignment horizontal="center" vertical="top"/>
    </xf>
    <xf numFmtId="0" fontId="1" fillId="0" borderId="14" xfId="0" applyFont="1" applyBorder="1"/>
    <xf numFmtId="0" fontId="0" fillId="0" borderId="5" xfId="0" applyFill="1" applyBorder="1"/>
    <xf numFmtId="49" fontId="88" fillId="0" borderId="0" xfId="0" applyNumberFormat="1" applyFont="1"/>
    <xf numFmtId="164" fontId="114" fillId="0" borderId="0" xfId="0" applyNumberFormat="1" applyFont="1" applyBorder="1" applyAlignment="1"/>
    <xf numFmtId="164" fontId="115" fillId="0" borderId="0" xfId="0" applyNumberFormat="1" applyFont="1" applyAlignment="1">
      <alignment wrapText="1"/>
    </xf>
    <xf numFmtId="0" fontId="51" fillId="0" borderId="0" xfId="0" applyFont="1" applyBorder="1" applyAlignment="1">
      <alignment horizontal="right"/>
    </xf>
    <xf numFmtId="0" fontId="88" fillId="0" borderId="0" xfId="0" applyFont="1" applyFill="1" applyAlignment="1">
      <alignment horizontal="right" wrapText="1"/>
    </xf>
    <xf numFmtId="164" fontId="49" fillId="0" borderId="0" xfId="0" applyNumberFormat="1" applyFont="1"/>
    <xf numFmtId="0" fontId="1" fillId="0" borderId="0" xfId="9" applyFont="1" applyBorder="1" applyAlignment="1"/>
    <xf numFmtId="0" fontId="1" fillId="0" borderId="0" xfId="9" applyFont="1" applyBorder="1" applyAlignment="1">
      <alignment horizontal="left" indent="1"/>
    </xf>
    <xf numFmtId="0" fontId="1" fillId="0" borderId="0" xfId="9" applyFont="1" applyBorder="1" applyAlignment="1">
      <alignment horizontal="left" wrapText="1" indent="1"/>
    </xf>
    <xf numFmtId="0" fontId="49" fillId="0" borderId="8" xfId="9" applyFont="1" applyBorder="1" applyAlignment="1">
      <alignment horizontal="center" vertical="top" wrapText="1"/>
    </xf>
    <xf numFmtId="164" fontId="1" fillId="0" borderId="0" xfId="9" applyNumberFormat="1" applyFont="1" applyAlignment="1">
      <alignment horizontal="right"/>
    </xf>
    <xf numFmtId="0" fontId="1" fillId="0" borderId="9" xfId="9" applyFont="1" applyBorder="1" applyAlignment="1">
      <alignment horizontal="center" shrinkToFit="1"/>
    </xf>
    <xf numFmtId="0" fontId="43" fillId="0" borderId="9" xfId="9" applyFont="1" applyFill="1" applyBorder="1" applyAlignment="1">
      <alignment horizontal="right" vertical="center"/>
    </xf>
    <xf numFmtId="0" fontId="49" fillId="0" borderId="0" xfId="6" applyFont="1" applyFill="1" applyBorder="1" applyAlignment="1">
      <alignment horizontal="right"/>
    </xf>
    <xf numFmtId="0" fontId="88" fillId="0" borderId="0" xfId="0" applyFont="1" applyAlignment="1">
      <alignment horizontal="right" wrapText="1"/>
    </xf>
    <xf numFmtId="0" fontId="48" fillId="0" borderId="0" xfId="0" applyFont="1" applyBorder="1" applyAlignment="1">
      <alignment horizontal="left" wrapText="1" indent="1"/>
    </xf>
    <xf numFmtId="0" fontId="88" fillId="0" borderId="5" xfId="0" applyFont="1" applyBorder="1" applyAlignment="1">
      <alignment horizontal="right" wrapText="1"/>
    </xf>
    <xf numFmtId="0" fontId="48" fillId="0" borderId="12" xfId="0" applyFont="1" applyBorder="1" applyAlignment="1">
      <alignment horizontal="center" vertical="top" wrapText="1"/>
    </xf>
    <xf numFmtId="0" fontId="88" fillId="0" borderId="0" xfId="0" applyFont="1" applyAlignment="1">
      <alignment horizontal="right"/>
    </xf>
    <xf numFmtId="0" fontId="49" fillId="0" borderId="11" xfId="0" applyFont="1" applyBorder="1" applyAlignment="1">
      <alignment horizontal="center" vertical="top" wrapText="1"/>
    </xf>
    <xf numFmtId="0" fontId="143" fillId="0" borderId="0" xfId="0" applyFont="1" applyAlignment="1">
      <alignment horizontal="left" vertical="center"/>
    </xf>
    <xf numFmtId="0" fontId="0" fillId="0" borderId="0" xfId="0" applyAlignment="1">
      <alignment wrapText="1"/>
    </xf>
    <xf numFmtId="0" fontId="88" fillId="0" borderId="0" xfId="0" applyFont="1" applyAlignment="1">
      <alignment horizontal="right" wrapText="1"/>
    </xf>
    <xf numFmtId="0" fontId="48" fillId="0" borderId="12" xfId="0" applyFont="1" applyBorder="1" applyAlignment="1">
      <alignment horizontal="center" vertical="top" wrapText="1"/>
    </xf>
    <xf numFmtId="49" fontId="49" fillId="0" borderId="11" xfId="0" applyNumberFormat="1" applyFont="1" applyFill="1" applyBorder="1" applyAlignment="1">
      <alignment horizontal="center" vertical="top" wrapText="1"/>
    </xf>
    <xf numFmtId="0" fontId="0" fillId="0" borderId="14" xfId="0" applyBorder="1"/>
    <xf numFmtId="0" fontId="0" fillId="0" borderId="13" xfId="0" applyBorder="1"/>
    <xf numFmtId="0" fontId="1" fillId="0" borderId="0" xfId="0" applyFont="1" applyFill="1" applyBorder="1" applyAlignment="1">
      <alignment vertical="top" wrapText="1"/>
    </xf>
    <xf numFmtId="0" fontId="1" fillId="0" borderId="0" xfId="0" applyFont="1" applyAlignment="1">
      <alignment vertical="top" wrapText="1"/>
    </xf>
    <xf numFmtId="0" fontId="1" fillId="0" borderId="0" xfId="9" applyFont="1" applyFill="1" applyBorder="1" applyAlignment="1">
      <alignment wrapText="1"/>
    </xf>
    <xf numFmtId="2" fontId="49" fillId="0" borderId="0" xfId="9" applyNumberFormat="1" applyFont="1" applyFill="1" applyBorder="1" applyAlignment="1">
      <alignment wrapText="1"/>
    </xf>
    <xf numFmtId="49" fontId="49" fillId="0" borderId="0" xfId="9" applyNumberFormat="1" applyFont="1" applyFill="1" applyBorder="1" applyAlignment="1">
      <alignment horizontal="right" wrapText="1"/>
    </xf>
    <xf numFmtId="49" fontId="1" fillId="0" borderId="0" xfId="9" applyNumberFormat="1" applyFont="1" applyFill="1" applyBorder="1" applyAlignment="1">
      <alignment horizontal="right"/>
    </xf>
    <xf numFmtId="49" fontId="1" fillId="0" borderId="0" xfId="0" applyNumberFormat="1" applyFont="1" applyFill="1" applyAlignment="1">
      <alignment horizontal="right" wrapText="1"/>
    </xf>
    <xf numFmtId="0" fontId="1" fillId="0" borderId="0" xfId="0" applyFont="1" applyBorder="1" applyAlignment="1">
      <alignment vertical="top" wrapText="1"/>
    </xf>
    <xf numFmtId="0" fontId="1" fillId="0" borderId="0" xfId="0" applyFont="1" applyAlignment="1">
      <alignment horizontal="left" vertical="top" wrapText="1"/>
    </xf>
    <xf numFmtId="0" fontId="1" fillId="2" borderId="0" xfId="0" applyFont="1" applyFill="1" applyAlignment="1">
      <alignment horizontal="left" vertical="top" wrapText="1"/>
    </xf>
    <xf numFmtId="0" fontId="1" fillId="0" borderId="0" xfId="0" applyFont="1" applyFill="1" applyBorder="1" applyAlignment="1">
      <alignment horizontal="left" vertical="top" wrapText="1"/>
    </xf>
    <xf numFmtId="0" fontId="45" fillId="0" borderId="0" xfId="0" applyFont="1" applyBorder="1" applyAlignment="1">
      <alignment horizontal="left" indent="1"/>
    </xf>
    <xf numFmtId="0" fontId="88" fillId="0" borderId="5" xfId="0" applyFont="1" applyBorder="1" applyAlignment="1">
      <alignment horizontal="right" wrapText="1"/>
    </xf>
    <xf numFmtId="0" fontId="49" fillId="0" borderId="0" xfId="9" applyFont="1" applyBorder="1" applyAlignment="1"/>
    <xf numFmtId="0" fontId="1" fillId="0" borderId="0" xfId="9" applyFont="1" applyAlignment="1">
      <alignment horizontal="left" indent="1"/>
    </xf>
    <xf numFmtId="0" fontId="16" fillId="0" borderId="0" xfId="1" applyFont="1" applyAlignment="1">
      <alignment horizontal="center" vertical="center" readingOrder="1"/>
    </xf>
    <xf numFmtId="0" fontId="13" fillId="0" borderId="0" xfId="1" applyFont="1" applyAlignment="1">
      <alignment horizontal="center"/>
    </xf>
    <xf numFmtId="0" fontId="14" fillId="0" borderId="0" xfId="1" applyFont="1" applyAlignment="1">
      <alignment horizontal="center"/>
    </xf>
    <xf numFmtId="0" fontId="15" fillId="0" borderId="0" xfId="1" applyFont="1" applyAlignment="1">
      <alignment horizontal="center" vertical="center" readingOrder="1"/>
    </xf>
    <xf numFmtId="0" fontId="12" fillId="0" borderId="0" xfId="1" applyFont="1" applyAlignment="1">
      <alignment horizontal="center"/>
    </xf>
    <xf numFmtId="0" fontId="4" fillId="0" borderId="0" xfId="1" applyFont="1" applyAlignment="1">
      <alignment horizontal="center"/>
    </xf>
    <xf numFmtId="0" fontId="5" fillId="0" borderId="0" xfId="1" applyFont="1" applyBorder="1" applyAlignment="1">
      <alignment horizontal="center"/>
    </xf>
    <xf numFmtId="0" fontId="8" fillId="0" borderId="0" xfId="1" applyFont="1" applyAlignment="1">
      <alignment horizontal="center"/>
    </xf>
    <xf numFmtId="0" fontId="9" fillId="0" borderId="0" xfId="1" applyFont="1" applyAlignment="1">
      <alignment horizontal="center"/>
    </xf>
    <xf numFmtId="0" fontId="10" fillId="0" borderId="0" xfId="1" applyFont="1" applyAlignment="1" applyProtection="1">
      <alignment horizontal="center" vertical="top"/>
      <protection locked="0"/>
    </xf>
    <xf numFmtId="0" fontId="49" fillId="0" borderId="0" xfId="1" applyFont="1" applyAlignment="1">
      <alignment vertical="top" wrapText="1"/>
    </xf>
    <xf numFmtId="0" fontId="52" fillId="0" borderId="0" xfId="1" applyFont="1" applyAlignment="1">
      <alignment vertical="top" wrapText="1"/>
    </xf>
    <xf numFmtId="0" fontId="52" fillId="0" borderId="0" xfId="1" applyFont="1" applyAlignment="1">
      <alignment horizontal="left" vertical="top" wrapText="1"/>
    </xf>
    <xf numFmtId="0" fontId="40" fillId="0" borderId="0" xfId="1" applyFont="1" applyAlignment="1">
      <alignment horizontal="center" vertical="center"/>
    </xf>
    <xf numFmtId="0" fontId="52" fillId="0" borderId="0" xfId="1" applyFont="1" applyAlignment="1">
      <alignment horizontal="justify" vertical="top" wrapText="1"/>
    </xf>
    <xf numFmtId="0" fontId="52" fillId="0" borderId="0" xfId="1" applyFont="1" applyAlignment="1">
      <alignment wrapText="1"/>
    </xf>
    <xf numFmtId="0" fontId="52" fillId="0" borderId="0" xfId="1" applyFont="1" applyAlignment="1">
      <alignment vertical="center"/>
    </xf>
    <xf numFmtId="0" fontId="52" fillId="0" borderId="0" xfId="1" applyFont="1" applyAlignment="1"/>
    <xf numFmtId="0" fontId="52" fillId="0" borderId="0" xfId="1" applyFont="1" applyAlignment="1">
      <alignment horizontal="left"/>
    </xf>
    <xf numFmtId="0" fontId="52" fillId="0" borderId="0" xfId="1" applyFont="1" applyAlignment="1">
      <alignment horizontal="left" vertical="center"/>
    </xf>
    <xf numFmtId="0" fontId="54" fillId="0" borderId="0" xfId="1" applyFont="1" applyAlignment="1">
      <alignment horizontal="justify" wrapText="1"/>
    </xf>
    <xf numFmtId="0" fontId="54" fillId="0" borderId="0" xfId="1" applyFont="1" applyAlignment="1">
      <alignment horizontal="left" wrapText="1"/>
    </xf>
    <xf numFmtId="0" fontId="49" fillId="0" borderId="0" xfId="1" applyFont="1" applyAlignment="1">
      <alignment horizontal="justify" wrapText="1"/>
    </xf>
    <xf numFmtId="0" fontId="37" fillId="0" borderId="0" xfId="1" applyFont="1" applyAlignment="1">
      <alignment horizontal="center" vertical="center"/>
    </xf>
    <xf numFmtId="0" fontId="49" fillId="0" borderId="0" xfId="1" applyFont="1" applyAlignment="1">
      <alignment horizontal="left" wrapText="1"/>
    </xf>
    <xf numFmtId="49" fontId="46" fillId="0" borderId="0" xfId="0" applyNumberFormat="1" applyFont="1" applyFill="1" applyBorder="1" applyAlignment="1">
      <alignment horizontal="left" vertical="top"/>
    </xf>
    <xf numFmtId="0" fontId="45" fillId="0" borderId="0" xfId="0" applyFont="1" applyAlignment="1">
      <alignment horizontal="left" vertical="top"/>
    </xf>
    <xf numFmtId="49" fontId="45" fillId="0" borderId="0" xfId="0" applyNumberFormat="1" applyFont="1" applyFill="1" applyBorder="1" applyAlignment="1">
      <alignment horizontal="left" vertical="top"/>
    </xf>
    <xf numFmtId="0" fontId="46" fillId="0" borderId="0" xfId="0" applyFont="1" applyBorder="1" applyAlignment="1">
      <alignment horizontal="left" vertical="top"/>
    </xf>
    <xf numFmtId="0" fontId="46" fillId="0" borderId="0" xfId="0" applyFont="1" applyBorder="1" applyAlignment="1">
      <alignment horizontal="left" vertical="top" wrapText="1"/>
    </xf>
    <xf numFmtId="0" fontId="45" fillId="0" borderId="0" xfId="0" applyFont="1" applyAlignment="1">
      <alignment horizontal="left" vertical="top" wrapText="1"/>
    </xf>
    <xf numFmtId="0" fontId="0" fillId="0" borderId="0" xfId="0" applyAlignment="1">
      <alignment horizontal="center" wrapText="1"/>
    </xf>
    <xf numFmtId="0" fontId="143" fillId="0" borderId="0" xfId="0" applyFont="1" applyAlignment="1">
      <alignment horizontal="center" vertical="center"/>
    </xf>
    <xf numFmtId="0" fontId="46" fillId="0" borderId="0" xfId="0" applyFont="1" applyAlignment="1">
      <alignment horizontal="left" vertical="top"/>
    </xf>
    <xf numFmtId="0" fontId="46" fillId="0" borderId="0" xfId="0" applyFont="1" applyAlignment="1">
      <alignment horizontal="left" vertical="top" wrapText="1"/>
    </xf>
    <xf numFmtId="0" fontId="59" fillId="0" borderId="7" xfId="5" applyFont="1" applyBorder="1" applyAlignment="1">
      <alignment horizontal="left" vertical="center" wrapText="1" indent="1"/>
    </xf>
    <xf numFmtId="0" fontId="59" fillId="0" borderId="0" xfId="5" applyFont="1" applyBorder="1" applyAlignment="1">
      <alignment horizontal="left" vertical="center" wrapText="1" indent="1"/>
    </xf>
    <xf numFmtId="0" fontId="60" fillId="0" borderId="9" xfId="5" applyFont="1" applyBorder="1" applyAlignment="1">
      <alignment horizontal="right" vertical="center" wrapText="1"/>
    </xf>
    <xf numFmtId="0" fontId="60" fillId="0" borderId="8" xfId="5" applyFont="1" applyBorder="1" applyAlignment="1">
      <alignment horizontal="right" vertical="center" wrapText="1"/>
    </xf>
    <xf numFmtId="0" fontId="49" fillId="0" borderId="0" xfId="6" applyFont="1" applyBorder="1" applyAlignment="1">
      <alignment horizontal="justify" wrapText="1"/>
    </xf>
    <xf numFmtId="0" fontId="63" fillId="0" borderId="0" xfId="0" applyFont="1" applyAlignment="1">
      <alignment horizontal="left"/>
    </xf>
    <xf numFmtId="0" fontId="64" fillId="0" borderId="0" xfId="0" applyFont="1" applyAlignment="1">
      <alignment horizontal="left"/>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xf>
    <xf numFmtId="0" fontId="71" fillId="0" borderId="0" xfId="6" applyFont="1" applyBorder="1" applyAlignment="1">
      <alignment horizontal="left" vertical="top" wrapText="1"/>
    </xf>
    <xf numFmtId="0" fontId="49" fillId="0" borderId="0" xfId="6" applyFont="1" applyBorder="1" applyAlignment="1">
      <alignment horizontal="center" wrapText="1"/>
    </xf>
    <xf numFmtId="0" fontId="49" fillId="0" borderId="0" xfId="7" applyFont="1" applyBorder="1" applyAlignment="1">
      <alignment horizontal="center"/>
    </xf>
    <xf numFmtId="0" fontId="49" fillId="0" borderId="0" xfId="6" applyFont="1" applyBorder="1" applyAlignment="1">
      <alignment horizontal="center"/>
    </xf>
    <xf numFmtId="0" fontId="1" fillId="0" borderId="0" xfId="0" applyFont="1" applyAlignment="1">
      <alignment horizontal="center" wrapText="1"/>
    </xf>
    <xf numFmtId="0" fontId="76" fillId="0" borderId="0" xfId="6" applyFont="1" applyAlignment="1">
      <alignment horizontal="left" indent="3"/>
    </xf>
    <xf numFmtId="0" fontId="72" fillId="0" borderId="0" xfId="6" applyFont="1" applyAlignment="1">
      <alignment horizontal="left" indent="3"/>
    </xf>
    <xf numFmtId="0" fontId="49" fillId="3" borderId="10" xfId="6" applyFont="1" applyFill="1" applyBorder="1" applyAlignment="1">
      <alignment horizontal="center" vertical="center" wrapText="1"/>
    </xf>
    <xf numFmtId="0" fontId="49" fillId="0" borderId="10" xfId="6" applyFont="1" applyBorder="1" applyAlignment="1">
      <alignment horizontal="center" vertical="center" wrapText="1"/>
    </xf>
    <xf numFmtId="0" fontId="49" fillId="3" borderId="11" xfId="6" applyFont="1" applyFill="1" applyBorder="1" applyAlignment="1">
      <alignment horizontal="center" vertical="top"/>
    </xf>
    <xf numFmtId="0" fontId="49" fillId="0" borderId="11" xfId="6" applyFont="1" applyBorder="1" applyAlignment="1">
      <alignment horizontal="center" vertical="top"/>
    </xf>
    <xf numFmtId="0" fontId="49" fillId="3" borderId="13" xfId="6" applyFont="1" applyFill="1" applyBorder="1" applyAlignment="1">
      <alignment horizontal="center" vertical="top"/>
    </xf>
    <xf numFmtId="0" fontId="49" fillId="0" borderId="9" xfId="6" applyFont="1" applyBorder="1" applyAlignment="1">
      <alignment horizontal="center" vertical="top"/>
    </xf>
    <xf numFmtId="0" fontId="49" fillId="0" borderId="8" xfId="6" applyFont="1" applyBorder="1" applyAlignment="1">
      <alignment vertical="top"/>
    </xf>
    <xf numFmtId="0" fontId="52" fillId="0" borderId="9" xfId="6" applyFont="1" applyBorder="1" applyAlignment="1">
      <alignment horizontal="center" vertical="center"/>
    </xf>
    <xf numFmtId="0" fontId="52" fillId="0" borderId="0" xfId="6" applyFont="1" applyBorder="1" applyAlignment="1">
      <alignment horizontal="center" vertical="center"/>
    </xf>
    <xf numFmtId="0" fontId="52" fillId="0" borderId="5" xfId="6" applyFont="1" applyBorder="1" applyAlignment="1">
      <alignment horizontal="center" vertical="center"/>
    </xf>
    <xf numFmtId="0" fontId="52" fillId="3" borderId="14" xfId="6" applyFont="1" applyFill="1" applyBorder="1" applyAlignment="1">
      <alignment horizontal="center" vertical="top"/>
    </xf>
    <xf numFmtId="0" fontId="52" fillId="3" borderId="4" xfId="6" applyFont="1" applyFill="1" applyBorder="1" applyAlignment="1">
      <alignment horizontal="center" vertical="top"/>
    </xf>
    <xf numFmtId="0" fontId="52" fillId="3" borderId="5" xfId="6" applyFont="1" applyFill="1" applyBorder="1" applyAlignment="1">
      <alignment horizontal="center" vertical="top"/>
    </xf>
    <xf numFmtId="0" fontId="49" fillId="0" borderId="8" xfId="6" applyFont="1" applyBorder="1" applyAlignment="1">
      <alignment horizontal="center" vertical="top"/>
    </xf>
    <xf numFmtId="0" fontId="52" fillId="0" borderId="12" xfId="6" applyFont="1" applyBorder="1" applyAlignment="1">
      <alignment horizontal="center" vertical="top"/>
    </xf>
    <xf numFmtId="164" fontId="49" fillId="0" borderId="0" xfId="6" applyNumberFormat="1" applyFont="1" applyBorder="1" applyAlignment="1">
      <alignment horizontal="right"/>
    </xf>
    <xf numFmtId="0" fontId="49" fillId="0" borderId="0" xfId="6" applyFont="1" applyBorder="1" applyAlignment="1"/>
    <xf numFmtId="0" fontId="49" fillId="0" borderId="0" xfId="6" applyFont="1" applyBorder="1" applyAlignment="1">
      <alignment horizontal="right"/>
    </xf>
    <xf numFmtId="0" fontId="49" fillId="0" borderId="0" xfId="6" applyFont="1" applyBorder="1" applyAlignment="1">
      <alignment horizontal="right" vertical="center"/>
    </xf>
    <xf numFmtId="0" fontId="49" fillId="0" borderId="0" xfId="6" applyFont="1" applyBorder="1" applyAlignment="1">
      <alignment horizontal="left" indent="1"/>
    </xf>
    <xf numFmtId="0" fontId="72" fillId="0" borderId="0" xfId="6" applyFont="1" applyBorder="1" applyAlignment="1">
      <alignment horizontal="left"/>
    </xf>
    <xf numFmtId="0" fontId="76" fillId="0" borderId="0" xfId="6" applyFont="1" applyAlignment="1">
      <alignment horizontal="left"/>
    </xf>
    <xf numFmtId="0" fontId="49" fillId="3" borderId="9" xfId="6" applyFont="1" applyFill="1" applyBorder="1" applyAlignment="1">
      <alignment horizontal="center" vertical="top" wrapText="1"/>
    </xf>
    <xf numFmtId="0" fontId="52" fillId="3" borderId="14" xfId="6" applyFont="1" applyFill="1" applyBorder="1" applyAlignment="1">
      <alignment horizontal="center" vertical="top" wrapText="1"/>
    </xf>
    <xf numFmtId="0" fontId="52" fillId="3" borderId="5" xfId="6" applyFont="1" applyFill="1" applyBorder="1" applyAlignment="1">
      <alignment horizontal="center" vertical="top" wrapText="1"/>
    </xf>
    <xf numFmtId="0" fontId="49" fillId="0" borderId="0" xfId="6" applyFont="1" applyBorder="1" applyAlignment="1">
      <alignment horizontal="left" wrapText="1" indent="1"/>
    </xf>
    <xf numFmtId="0" fontId="49" fillId="0" borderId="0" xfId="6" applyFont="1" applyFill="1" applyBorder="1" applyAlignment="1">
      <alignment horizontal="left" indent="1"/>
    </xf>
    <xf numFmtId="0" fontId="69" fillId="0" borderId="0" xfId="6" applyFont="1" applyBorder="1" applyAlignment="1">
      <alignment horizontal="left"/>
    </xf>
    <xf numFmtId="0" fontId="43" fillId="0" borderId="9" xfId="6" applyFont="1" applyFill="1" applyBorder="1" applyAlignment="1">
      <alignment horizontal="center"/>
    </xf>
    <xf numFmtId="0" fontId="49" fillId="0" borderId="9" xfId="6" applyFont="1" applyFill="1" applyBorder="1" applyAlignment="1"/>
    <xf numFmtId="0" fontId="72" fillId="0" borderId="0" xfId="6" applyFont="1" applyFill="1" applyAlignment="1">
      <alignment horizontal="left"/>
    </xf>
    <xf numFmtId="0" fontId="76" fillId="0" borderId="0" xfId="6" applyFont="1" applyFill="1" applyAlignment="1">
      <alignment horizontal="left" indent="3"/>
    </xf>
    <xf numFmtId="0" fontId="83" fillId="0" borderId="0" xfId="6" applyFont="1" applyFill="1" applyAlignment="1">
      <alignment horizontal="left" indent="3"/>
    </xf>
    <xf numFmtId="0" fontId="49" fillId="0" borderId="2" xfId="6" applyFont="1" applyFill="1" applyBorder="1" applyAlignment="1">
      <alignment horizontal="center" vertical="top" wrapText="1"/>
    </xf>
    <xf numFmtId="0" fontId="49" fillId="0" borderId="10" xfId="6" applyFont="1" applyFill="1" applyBorder="1" applyAlignment="1">
      <alignment horizontal="center" vertical="top" wrapText="1"/>
    </xf>
    <xf numFmtId="0" fontId="49" fillId="0" borderId="13" xfId="6" applyFont="1" applyFill="1" applyBorder="1" applyAlignment="1">
      <alignment horizontal="center" vertical="top" wrapText="1"/>
    </xf>
    <xf numFmtId="0" fontId="49" fillId="0" borderId="8" xfId="6" applyFont="1" applyFill="1" applyBorder="1" applyAlignment="1">
      <alignment horizontal="center" vertical="top" wrapText="1"/>
    </xf>
    <xf numFmtId="0" fontId="49" fillId="0" borderId="7" xfId="6" applyFont="1" applyFill="1" applyBorder="1" applyAlignment="1">
      <alignment horizontal="center" vertical="top" wrapText="1"/>
    </xf>
    <xf numFmtId="0" fontId="49" fillId="0" borderId="6" xfId="6" applyFont="1" applyFill="1" applyBorder="1" applyAlignment="1">
      <alignment horizontal="center" vertical="top" wrapText="1"/>
    </xf>
    <xf numFmtId="0" fontId="49" fillId="0" borderId="9" xfId="6" applyFont="1" applyFill="1" applyBorder="1" applyAlignment="1">
      <alignment horizontal="center" vertical="top" wrapText="1"/>
    </xf>
    <xf numFmtId="0" fontId="43" fillId="0" borderId="0" xfId="6" applyFont="1" applyFill="1" applyBorder="1" applyAlignment="1">
      <alignment horizontal="left"/>
    </xf>
    <xf numFmtId="164" fontId="49" fillId="0" borderId="0" xfId="6" applyNumberFormat="1" applyFont="1" applyFill="1" applyBorder="1" applyAlignment="1">
      <alignment horizontal="right"/>
    </xf>
    <xf numFmtId="0" fontId="49" fillId="0" borderId="0" xfId="6" applyFont="1" applyFill="1" applyBorder="1" applyAlignment="1">
      <alignment horizontal="right"/>
    </xf>
    <xf numFmtId="0" fontId="43" fillId="0" borderId="0" xfId="6" applyFont="1" applyFill="1" applyBorder="1" applyAlignment="1">
      <alignment horizontal="center"/>
    </xf>
    <xf numFmtId="0" fontId="43" fillId="0" borderId="0" xfId="6" applyFont="1" applyFill="1" applyAlignment="1">
      <alignment horizontal="center"/>
    </xf>
    <xf numFmtId="0" fontId="49" fillId="0" borderId="0" xfId="6" applyFont="1" applyFill="1" applyBorder="1" applyAlignment="1">
      <alignment horizontal="left" wrapText="1" indent="1"/>
    </xf>
    <xf numFmtId="0" fontId="69" fillId="0" borderId="0" xfId="6" applyFont="1" applyFill="1" applyAlignment="1"/>
    <xf numFmtId="0" fontId="69" fillId="0" borderId="0" xfId="6" applyFont="1" applyFill="1" applyBorder="1" applyAlignment="1">
      <alignment horizontal="justify"/>
    </xf>
    <xf numFmtId="0" fontId="69" fillId="0" borderId="0" xfId="6" applyFont="1" applyFill="1" applyBorder="1" applyAlignment="1"/>
    <xf numFmtId="0" fontId="71" fillId="0" borderId="0" xfId="6" applyFont="1" applyFill="1" applyBorder="1" applyAlignment="1">
      <alignment horizontal="justify" wrapText="1"/>
    </xf>
    <xf numFmtId="0" fontId="71" fillId="0" borderId="0" xfId="6" applyFont="1" applyFill="1" applyAlignment="1">
      <alignment horizontal="left"/>
    </xf>
    <xf numFmtId="0" fontId="84" fillId="0" borderId="0" xfId="6" applyFont="1" applyFill="1" applyAlignment="1">
      <alignment horizontal="left"/>
    </xf>
    <xf numFmtId="0" fontId="49" fillId="0" borderId="9" xfId="6" applyFont="1" applyFill="1" applyBorder="1" applyAlignment="1">
      <alignment horizontal="center" vertical="top"/>
    </xf>
    <xf numFmtId="0" fontId="49" fillId="0" borderId="8" xfId="6" applyFont="1" applyFill="1" applyBorder="1" applyAlignment="1">
      <alignment horizontal="center" vertical="top"/>
    </xf>
    <xf numFmtId="0" fontId="52" fillId="0" borderId="14" xfId="6" applyFont="1" applyFill="1" applyBorder="1" applyAlignment="1">
      <alignment horizontal="center" vertical="top" wrapText="1"/>
    </xf>
    <xf numFmtId="0" fontId="52" fillId="0" borderId="5" xfId="6" applyFont="1" applyFill="1" applyBorder="1" applyAlignment="1">
      <alignment horizontal="center" vertical="top" wrapText="1"/>
    </xf>
    <xf numFmtId="0" fontId="52" fillId="0" borderId="4" xfId="6" applyFont="1" applyFill="1" applyBorder="1" applyAlignment="1">
      <alignment horizontal="center" vertical="top" wrapText="1"/>
    </xf>
    <xf numFmtId="0" fontId="63" fillId="0" borderId="0" xfId="9" applyFont="1" applyAlignment="1">
      <alignment horizontal="left"/>
    </xf>
    <xf numFmtId="0" fontId="64" fillId="0" borderId="0" xfId="9" applyFont="1" applyFill="1" applyAlignment="1">
      <alignment horizontal="left" wrapText="1"/>
    </xf>
    <xf numFmtId="0" fontId="88" fillId="0" borderId="0" xfId="9" applyFont="1" applyAlignment="1">
      <alignment horizontal="right" wrapText="1"/>
    </xf>
    <xf numFmtId="0" fontId="1" fillId="0" borderId="0" xfId="9" applyFont="1" applyBorder="1" applyAlignment="1">
      <alignment horizontal="left"/>
    </xf>
    <xf numFmtId="2" fontId="71" fillId="0" borderId="0" xfId="9" applyNumberFormat="1" applyFont="1" applyFill="1" applyAlignment="1">
      <alignment horizontal="left" wrapText="1"/>
    </xf>
    <xf numFmtId="0" fontId="64" fillId="0" borderId="0" xfId="9" applyFont="1" applyAlignment="1">
      <alignment horizontal="left"/>
    </xf>
    <xf numFmtId="0" fontId="89" fillId="0" borderId="0" xfId="9" applyFont="1" applyAlignment="1">
      <alignment horizontal="right"/>
    </xf>
    <xf numFmtId="0" fontId="69" fillId="0" borderId="0" xfId="9" applyFont="1" applyFill="1" applyBorder="1" applyAlignment="1">
      <alignment horizontal="left" wrapText="1"/>
    </xf>
    <xf numFmtId="0" fontId="52" fillId="0" borderId="15" xfId="9" applyFont="1" applyFill="1" applyBorder="1" applyAlignment="1">
      <alignment horizontal="center" vertical="top" wrapText="1"/>
    </xf>
    <xf numFmtId="0" fontId="52" fillId="0" borderId="12" xfId="9" applyFont="1" applyFill="1" applyBorder="1" applyAlignment="1">
      <alignment horizontal="center" vertical="top" wrapText="1"/>
    </xf>
    <xf numFmtId="0" fontId="72" fillId="0" borderId="0" xfId="9" applyFont="1" applyAlignment="1">
      <alignment horizontal="left"/>
    </xf>
    <xf numFmtId="0" fontId="76" fillId="0" borderId="0" xfId="9" applyFont="1" applyAlignment="1">
      <alignment horizontal="left"/>
    </xf>
    <xf numFmtId="0" fontId="69" fillId="0" borderId="5" xfId="9" applyFont="1" applyBorder="1" applyAlignment="1">
      <alignment horizontal="right"/>
    </xf>
    <xf numFmtId="0" fontId="70" fillId="0" borderId="5" xfId="9" applyFont="1" applyBorder="1" applyAlignment="1">
      <alignment horizontal="right"/>
    </xf>
    <xf numFmtId="0" fontId="49" fillId="0" borderId="11" xfId="9" applyFont="1" applyFill="1" applyBorder="1" applyAlignment="1">
      <alignment horizontal="center" vertical="top" wrapText="1"/>
    </xf>
    <xf numFmtId="0" fontId="49" fillId="0" borderId="15" xfId="9" applyFont="1" applyFill="1" applyBorder="1" applyAlignment="1">
      <alignment horizontal="center" vertical="top" wrapText="1"/>
    </xf>
    <xf numFmtId="0" fontId="49" fillId="0" borderId="13" xfId="9" applyFont="1" applyFill="1" applyBorder="1" applyAlignment="1">
      <alignment horizontal="center" vertical="top" wrapText="1"/>
    </xf>
    <xf numFmtId="0" fontId="49" fillId="0" borderId="9" xfId="9" applyFont="1" applyFill="1" applyBorder="1" applyAlignment="1">
      <alignment horizontal="center" vertical="top" wrapText="1"/>
    </xf>
    <xf numFmtId="0" fontId="49" fillId="0" borderId="8" xfId="9" applyFont="1" applyFill="1" applyBorder="1" applyAlignment="1">
      <alignment horizontal="center" vertical="top" wrapText="1"/>
    </xf>
    <xf numFmtId="0" fontId="69" fillId="0" borderId="5" xfId="9" applyFont="1" applyBorder="1" applyAlignment="1">
      <alignment horizontal="right" wrapText="1"/>
    </xf>
    <xf numFmtId="0" fontId="70" fillId="0" borderId="5" xfId="9" applyFont="1" applyBorder="1" applyAlignment="1">
      <alignment horizontal="right" wrapText="1"/>
    </xf>
    <xf numFmtId="0" fontId="49" fillId="0" borderId="6" xfId="9" applyFont="1" applyFill="1" applyBorder="1" applyAlignment="1">
      <alignment horizontal="center" vertical="top" wrapText="1"/>
    </xf>
    <xf numFmtId="0" fontId="36" fillId="0" borderId="0" xfId="9" applyFont="1" applyAlignment="1">
      <alignment horizontal="justify" wrapText="1"/>
    </xf>
    <xf numFmtId="0" fontId="1" fillId="0" borderId="0" xfId="9" applyFont="1" applyAlignment="1">
      <alignment horizontal="justify" wrapText="1"/>
    </xf>
    <xf numFmtId="0" fontId="63" fillId="0" borderId="0" xfId="9" applyFont="1" applyAlignment="1">
      <alignment horizontal="center" vertical="center"/>
    </xf>
    <xf numFmtId="0" fontId="43" fillId="0" borderId="0" xfId="9" applyFont="1" applyAlignment="1">
      <alignment horizontal="justify" wrapText="1"/>
    </xf>
    <xf numFmtId="0" fontId="94" fillId="0" borderId="0" xfId="9" applyFont="1" applyAlignment="1">
      <alignment horizontal="left"/>
    </xf>
    <xf numFmtId="0" fontId="36" fillId="0" borderId="0" xfId="9" applyFont="1" applyAlignment="1">
      <alignment horizontal="left" wrapText="1"/>
    </xf>
    <xf numFmtId="0" fontId="95" fillId="0" borderId="0" xfId="9" applyFont="1" applyAlignment="1">
      <alignment horizontal="left" wrapText="1"/>
    </xf>
    <xf numFmtId="0" fontId="95" fillId="0" borderId="0" xfId="9" applyFont="1" applyAlignment="1">
      <alignment horizontal="justify" vertical="top" wrapText="1"/>
    </xf>
    <xf numFmtId="0" fontId="1" fillId="0" borderId="0" xfId="9" applyFont="1" applyAlignment="1">
      <alignment horizontal="justify" vertical="top" wrapText="1"/>
    </xf>
    <xf numFmtId="0" fontId="36" fillId="0" borderId="0" xfId="9" applyFont="1" applyAlignment="1">
      <alignment horizontal="justify" vertical="top" wrapText="1"/>
    </xf>
    <xf numFmtId="0" fontId="49" fillId="0" borderId="0" xfId="9" applyFont="1" applyAlignment="1">
      <alignment horizontal="justify" vertical="top" wrapText="1"/>
    </xf>
    <xf numFmtId="0" fontId="49" fillId="0" borderId="0" xfId="9" applyFont="1" applyAlignment="1">
      <alignment horizontal="justify" vertical="top"/>
    </xf>
    <xf numFmtId="0" fontId="88" fillId="0" borderId="0" xfId="0" applyFont="1" applyFill="1" applyBorder="1" applyAlignment="1">
      <alignment horizontal="justify" wrapText="1"/>
    </xf>
    <xf numFmtId="0" fontId="63" fillId="0" borderId="0" xfId="0" applyFont="1" applyAlignment="1"/>
    <xf numFmtId="0" fontId="64" fillId="0" borderId="0" xfId="0" applyFont="1" applyAlignment="1"/>
    <xf numFmtId="0" fontId="43" fillId="0" borderId="9" xfId="0" applyFont="1" applyFill="1" applyBorder="1" applyAlignment="1">
      <alignment horizontal="center" vertical="center"/>
    </xf>
    <xf numFmtId="0" fontId="1" fillId="0" borderId="0" xfId="0" applyFont="1" applyAlignment="1">
      <alignment horizontal="center" vertical="center"/>
    </xf>
    <xf numFmtId="0" fontId="4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88" fillId="0" borderId="0" xfId="0" applyFont="1" applyBorder="1" applyAlignment="1">
      <alignment horizontal="right"/>
    </xf>
    <xf numFmtId="0" fontId="64" fillId="0" borderId="0" xfId="0" applyFont="1" applyAlignment="1">
      <alignment horizontal="left" wrapText="1"/>
    </xf>
    <xf numFmtId="0" fontId="89" fillId="0" borderId="0" xfId="0" applyFont="1" applyAlignment="1">
      <alignment horizontal="right"/>
    </xf>
    <xf numFmtId="0" fontId="88" fillId="0" borderId="5" xfId="0" applyFont="1" applyBorder="1" applyAlignment="1">
      <alignment horizontal="right"/>
    </xf>
    <xf numFmtId="0" fontId="88" fillId="0" borderId="0" xfId="0" applyFont="1" applyAlignment="1">
      <alignment horizontal="right" wrapText="1"/>
    </xf>
    <xf numFmtId="0" fontId="0" fillId="0" borderId="0" xfId="0" applyAlignment="1">
      <alignment horizontal="center"/>
    </xf>
    <xf numFmtId="0" fontId="72" fillId="0" borderId="0" xfId="0" applyFont="1" applyFill="1" applyAlignment="1">
      <alignment horizontal="left" wrapText="1"/>
    </xf>
    <xf numFmtId="0" fontId="76" fillId="0" borderId="0" xfId="0" applyFont="1" applyFill="1" applyAlignment="1">
      <alignment horizontal="left" wrapText="1"/>
    </xf>
    <xf numFmtId="0" fontId="76" fillId="0" borderId="0" xfId="0" applyFont="1" applyFill="1" applyAlignment="1">
      <alignment horizontal="left" wrapText="1" indent="4"/>
    </xf>
    <xf numFmtId="0" fontId="49" fillId="0" borderId="8" xfId="0" applyFont="1" applyFill="1" applyBorder="1" applyAlignment="1">
      <alignment horizontal="left" wrapText="1"/>
    </xf>
    <xf numFmtId="0" fontId="49" fillId="0" borderId="6" xfId="0" applyFont="1" applyFill="1" applyBorder="1" applyAlignment="1">
      <alignment horizontal="left" wrapText="1"/>
    </xf>
    <xf numFmtId="0" fontId="49" fillId="0" borderId="4" xfId="0" applyFont="1" applyFill="1" applyBorder="1" applyAlignment="1">
      <alignment horizontal="left" wrapText="1"/>
    </xf>
    <xf numFmtId="0" fontId="49" fillId="0" borderId="13" xfId="0" applyFont="1" applyFill="1" applyBorder="1" applyAlignment="1">
      <alignment horizontal="center" vertical="top" wrapText="1"/>
    </xf>
    <xf numFmtId="0" fontId="49" fillId="0" borderId="9" xfId="0" applyFont="1" applyFill="1" applyBorder="1" applyAlignment="1">
      <alignment horizontal="center" vertical="top" wrapText="1"/>
    </xf>
    <xf numFmtId="0" fontId="49" fillId="0" borderId="8" xfId="0" applyFont="1" applyFill="1" applyBorder="1" applyAlignment="1">
      <alignment horizontal="center" vertical="top" wrapText="1"/>
    </xf>
    <xf numFmtId="0" fontId="52" fillId="0" borderId="14" xfId="0" applyFont="1" applyFill="1" applyBorder="1" applyAlignment="1">
      <alignment horizontal="center" vertical="top" wrapText="1"/>
    </xf>
    <xf numFmtId="0" fontId="52" fillId="0" borderId="5" xfId="0" applyFont="1" applyFill="1" applyBorder="1" applyAlignment="1">
      <alignment horizontal="center" vertical="top" wrapText="1"/>
    </xf>
    <xf numFmtId="0" fontId="52" fillId="0" borderId="4" xfId="0" applyFont="1" applyFill="1" applyBorder="1" applyAlignment="1">
      <alignment horizontal="center" vertical="top" wrapText="1"/>
    </xf>
    <xf numFmtId="0" fontId="49" fillId="0" borderId="11" xfId="0" applyFont="1" applyFill="1" applyBorder="1" applyAlignment="1">
      <alignment horizontal="center" vertical="top" wrapText="1"/>
    </xf>
    <xf numFmtId="0" fontId="48" fillId="0" borderId="14" xfId="0" applyFont="1" applyBorder="1" applyAlignment="1">
      <alignment horizontal="center" vertical="top"/>
    </xf>
    <xf numFmtId="0" fontId="48" fillId="0" borderId="4" xfId="0" applyFont="1" applyBorder="1" applyAlignment="1">
      <alignment horizontal="center" vertical="top"/>
    </xf>
    <xf numFmtId="0" fontId="49" fillId="0" borderId="15" xfId="0" applyFont="1" applyFill="1" applyBorder="1" applyAlignment="1">
      <alignment horizontal="center" vertical="top" wrapText="1"/>
    </xf>
    <xf numFmtId="0" fontId="48" fillId="0" borderId="15" xfId="0" applyFont="1" applyFill="1" applyBorder="1" applyAlignment="1">
      <alignment horizontal="center" vertical="top" wrapText="1"/>
    </xf>
    <xf numFmtId="0" fontId="48" fillId="0" borderId="12" xfId="0" applyFont="1" applyFill="1" applyBorder="1" applyAlignment="1">
      <alignment horizontal="center" vertical="top" wrapText="1"/>
    </xf>
    <xf numFmtId="0" fontId="1" fillId="0" borderId="0" xfId="0" applyFont="1" applyFill="1" applyBorder="1" applyAlignment="1">
      <alignment horizontal="left" wrapText="1"/>
    </xf>
    <xf numFmtId="0" fontId="43" fillId="0" borderId="0" xfId="0" applyFont="1" applyFill="1" applyBorder="1" applyAlignment="1">
      <alignment horizontal="left" wrapText="1"/>
    </xf>
    <xf numFmtId="0" fontId="45" fillId="0" borderId="0" xfId="0" applyFont="1" applyBorder="1" applyAlignment="1">
      <alignment horizontal="left" indent="1"/>
    </xf>
    <xf numFmtId="0" fontId="48" fillId="0" borderId="0" xfId="0" applyFont="1" applyAlignment="1">
      <alignment horizontal="left" wrapText="1" indent="1"/>
    </xf>
    <xf numFmtId="0" fontId="48" fillId="0" borderId="0" xfId="0" applyFont="1" applyAlignment="1">
      <alignment horizontal="left" indent="1"/>
    </xf>
    <xf numFmtId="0" fontId="49" fillId="0" borderId="0" xfId="0" applyFont="1" applyFill="1" applyBorder="1" applyAlignment="1">
      <alignment horizontal="left" wrapText="1"/>
    </xf>
    <xf numFmtId="0" fontId="1" fillId="0" borderId="9" xfId="0" applyFont="1" applyBorder="1" applyAlignment="1">
      <alignment horizontal="center"/>
    </xf>
    <xf numFmtId="0" fontId="1" fillId="0" borderId="8" xfId="0" applyFont="1" applyBorder="1" applyAlignment="1">
      <alignment horizontal="center"/>
    </xf>
    <xf numFmtId="0" fontId="1" fillId="0" borderId="6" xfId="0" applyFont="1" applyBorder="1" applyAlignment="1">
      <alignment horizontal="center"/>
    </xf>
    <xf numFmtId="0" fontId="1" fillId="0" borderId="4" xfId="0" applyFont="1" applyBorder="1" applyAlignment="1">
      <alignment horizontal="center"/>
    </xf>
    <xf numFmtId="0" fontId="49" fillId="0" borderId="13" xfId="0" applyFont="1" applyFill="1" applyBorder="1" applyAlignment="1">
      <alignment horizontal="center" vertical="top"/>
    </xf>
    <xf numFmtId="0" fontId="49" fillId="0" borderId="9" xfId="0" applyFont="1" applyFill="1" applyBorder="1" applyAlignment="1">
      <alignment horizontal="center" vertical="top"/>
    </xf>
    <xf numFmtId="0" fontId="49" fillId="0" borderId="8" xfId="0" applyFont="1" applyFill="1" applyBorder="1" applyAlignment="1">
      <alignment horizontal="center" vertical="top"/>
    </xf>
    <xf numFmtId="0" fontId="1" fillId="0" borderId="0" xfId="0" applyFont="1" applyBorder="1" applyAlignment="1">
      <alignment horizontal="center"/>
    </xf>
    <xf numFmtId="0" fontId="1" fillId="0" borderId="5" xfId="0" applyFont="1" applyBorder="1" applyAlignment="1">
      <alignment horizontal="center"/>
    </xf>
    <xf numFmtId="0" fontId="52" fillId="0" borderId="14" xfId="0" applyFont="1" applyFill="1" applyBorder="1" applyAlignment="1">
      <alignment horizontal="center" vertical="top"/>
    </xf>
    <xf numFmtId="0" fontId="52" fillId="0" borderId="5" xfId="0" applyFont="1" applyFill="1" applyBorder="1" applyAlignment="1">
      <alignment horizontal="center" vertical="top"/>
    </xf>
    <xf numFmtId="0" fontId="52" fillId="0" borderId="4" xfId="0" applyFont="1" applyFill="1" applyBorder="1" applyAlignment="1">
      <alignment horizontal="center" vertical="top"/>
    </xf>
    <xf numFmtId="0" fontId="49" fillId="0" borderId="12" xfId="0" applyFont="1" applyFill="1" applyBorder="1" applyAlignment="1">
      <alignment horizontal="center" vertical="top" wrapText="1"/>
    </xf>
    <xf numFmtId="0" fontId="43" fillId="0" borderId="0" xfId="0" applyFont="1" applyFill="1" applyAlignment="1">
      <alignment horizontal="justify" vertical="top" wrapText="1"/>
    </xf>
    <xf numFmtId="0" fontId="63" fillId="0" borderId="0" xfId="0" applyFont="1" applyAlignment="1">
      <alignment horizontal="center" vertical="center"/>
    </xf>
    <xf numFmtId="0" fontId="49" fillId="0" borderId="0" xfId="0" applyFont="1" applyFill="1" applyAlignment="1">
      <alignment horizontal="justify" vertical="top" wrapText="1"/>
    </xf>
    <xf numFmtId="0" fontId="36" fillId="0" borderId="0" xfId="0" applyFont="1" applyFill="1" applyAlignment="1">
      <alignment horizontal="justify" vertical="top" wrapText="1"/>
    </xf>
    <xf numFmtId="0" fontId="49" fillId="0" borderId="0" xfId="0" applyFont="1" applyBorder="1" applyAlignment="1">
      <alignment horizontal="left" wrapText="1"/>
    </xf>
    <xf numFmtId="0" fontId="48" fillId="0" borderId="0" xfId="0" applyFont="1" applyBorder="1" applyAlignment="1">
      <alignment horizontal="left" indent="1"/>
    </xf>
    <xf numFmtId="0" fontId="72" fillId="0" borderId="0" xfId="0" applyFont="1" applyBorder="1" applyAlignment="1">
      <alignment horizontal="left"/>
    </xf>
    <xf numFmtId="0" fontId="76" fillId="0" borderId="0" xfId="0" applyFont="1" applyBorder="1" applyAlignment="1">
      <alignment horizontal="left"/>
    </xf>
    <xf numFmtId="0" fontId="48" fillId="0" borderId="0" xfId="0" applyFont="1" applyBorder="1" applyAlignment="1">
      <alignment horizontal="left" wrapText="1" indent="1"/>
    </xf>
    <xf numFmtId="0" fontId="49" fillId="0" borderId="0" xfId="0" applyFont="1" applyBorder="1" applyAlignment="1">
      <alignment horizontal="left"/>
    </xf>
    <xf numFmtId="0" fontId="49" fillId="0" borderId="0" xfId="0" applyFont="1" applyFill="1" applyBorder="1" applyAlignment="1">
      <alignment horizontal="left"/>
    </xf>
    <xf numFmtId="0" fontId="69" fillId="0" borderId="0" xfId="0" applyFont="1" applyFill="1" applyBorder="1" applyAlignment="1">
      <alignment horizontal="left" wrapText="1"/>
    </xf>
    <xf numFmtId="0" fontId="71" fillId="0" borderId="0" xfId="0" applyFont="1" applyBorder="1" applyAlignment="1">
      <alignment horizontal="justify" wrapText="1"/>
    </xf>
    <xf numFmtId="0" fontId="69" fillId="0" borderId="0" xfId="0" applyFont="1" applyBorder="1" applyAlignment="1">
      <alignment horizontal="justify" wrapText="1"/>
    </xf>
    <xf numFmtId="0" fontId="88" fillId="0" borderId="5" xfId="0" applyFont="1" applyBorder="1" applyAlignment="1">
      <alignment horizontal="right" wrapText="1"/>
    </xf>
    <xf numFmtId="0" fontId="52" fillId="0" borderId="15" xfId="0" applyFont="1" applyFill="1" applyBorder="1" applyAlignment="1">
      <alignment horizontal="center" vertical="top" wrapText="1"/>
    </xf>
    <xf numFmtId="0" fontId="52" fillId="0" borderId="12" xfId="0" applyFont="1" applyFill="1" applyBorder="1" applyAlignment="1">
      <alignment horizontal="center" vertical="top" wrapText="1"/>
    </xf>
    <xf numFmtId="0" fontId="1" fillId="0" borderId="9" xfId="0" applyFont="1" applyFill="1" applyBorder="1" applyAlignment="1">
      <alignment horizontal="center" vertical="top"/>
    </xf>
    <xf numFmtId="0" fontId="1" fillId="0" borderId="8" xfId="0" applyFont="1" applyFill="1" applyBorder="1" applyAlignment="1">
      <alignment horizontal="center" vertical="top"/>
    </xf>
    <xf numFmtId="0" fontId="49" fillId="0" borderId="6" xfId="0" applyFont="1" applyFill="1" applyBorder="1" applyAlignment="1">
      <alignment horizontal="center" vertical="top" wrapText="1"/>
    </xf>
    <xf numFmtId="0" fontId="1" fillId="0" borderId="5" xfId="0" applyFont="1" applyFill="1" applyBorder="1" applyAlignment="1">
      <alignment horizontal="center" vertical="top"/>
    </xf>
    <xf numFmtId="0" fontId="1" fillId="0" borderId="4" xfId="0" applyFont="1" applyFill="1" applyBorder="1" applyAlignment="1">
      <alignment horizontal="center" vertical="top"/>
    </xf>
    <xf numFmtId="0" fontId="88" fillId="0" borderId="0" xfId="0" applyFont="1" applyBorder="1" applyAlignment="1">
      <alignment horizontal="left"/>
    </xf>
    <xf numFmtId="0" fontId="1" fillId="0" borderId="13" xfId="0" applyFont="1" applyFill="1" applyBorder="1" applyAlignment="1">
      <alignment horizontal="center" vertical="top" wrapText="1"/>
    </xf>
    <xf numFmtId="0" fontId="1" fillId="0" borderId="9" xfId="0" applyFont="1" applyFill="1" applyBorder="1" applyAlignment="1">
      <alignment horizontal="center" vertical="top" wrapText="1"/>
    </xf>
    <xf numFmtId="0" fontId="1" fillId="0" borderId="8" xfId="0" applyFont="1" applyFill="1" applyBorder="1" applyAlignment="1">
      <alignment horizontal="center" vertical="top" wrapText="1"/>
    </xf>
    <xf numFmtId="0" fontId="52" fillId="0" borderId="9" xfId="0" applyFont="1" applyFill="1" applyBorder="1" applyAlignment="1">
      <alignment horizontal="center" vertical="top" wrapText="1"/>
    </xf>
    <xf numFmtId="0" fontId="52" fillId="0" borderId="8" xfId="0" applyFont="1" applyFill="1" applyBorder="1" applyAlignment="1">
      <alignment horizontal="center" vertical="top" wrapText="1"/>
    </xf>
    <xf numFmtId="0" fontId="48" fillId="0" borderId="5" xfId="0" applyFont="1" applyFill="1" applyBorder="1" applyAlignment="1">
      <alignment horizontal="center" vertical="top"/>
    </xf>
    <xf numFmtId="0" fontId="48" fillId="0" borderId="4" xfId="0" applyFont="1" applyFill="1" applyBorder="1" applyAlignment="1">
      <alignment horizontal="center" vertical="top"/>
    </xf>
    <xf numFmtId="0" fontId="49" fillId="0" borderId="8"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11"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0"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6" xfId="0" applyFont="1" applyFill="1" applyBorder="1" applyAlignment="1">
      <alignment horizontal="center" vertical="top" wrapText="1"/>
    </xf>
    <xf numFmtId="0" fontId="48" fillId="0" borderId="14" xfId="0" applyFont="1" applyFill="1" applyBorder="1" applyAlignment="1">
      <alignment horizontal="center" vertical="top"/>
    </xf>
    <xf numFmtId="0" fontId="48" fillId="0" borderId="14" xfId="0" applyFont="1" applyFill="1" applyBorder="1" applyAlignment="1">
      <alignment horizontal="center" vertical="top" wrapText="1"/>
    </xf>
    <xf numFmtId="0" fontId="48" fillId="0" borderId="5" xfId="0" applyFont="1" applyFill="1" applyBorder="1" applyAlignment="1">
      <alignment horizontal="center" vertical="top" wrapText="1"/>
    </xf>
    <xf numFmtId="0" fontId="48" fillId="0" borderId="4" xfId="0" applyFont="1" applyFill="1" applyBorder="1" applyAlignment="1">
      <alignment horizontal="center" vertical="top" wrapText="1"/>
    </xf>
    <xf numFmtId="0" fontId="48" fillId="0" borderId="15" xfId="0" applyFont="1" applyBorder="1" applyAlignment="1">
      <alignment horizontal="center" vertical="top" wrapText="1"/>
    </xf>
    <xf numFmtId="0" fontId="48" fillId="0" borderId="12" xfId="0" applyFont="1" applyBorder="1" applyAlignment="1">
      <alignment horizontal="center" vertical="top" wrapText="1"/>
    </xf>
    <xf numFmtId="0" fontId="72" fillId="0" borderId="0" xfId="0" applyFont="1" applyAlignment="1">
      <alignment horizontal="justify"/>
    </xf>
    <xf numFmtId="0" fontId="72" fillId="0" borderId="0" xfId="0" applyFont="1" applyAlignment="1">
      <alignment horizontal="left"/>
    </xf>
    <xf numFmtId="0" fontId="76" fillId="0" borderId="0" xfId="0" applyFont="1" applyAlignment="1">
      <alignment horizontal="left" wrapText="1"/>
    </xf>
    <xf numFmtId="0" fontId="76" fillId="0" borderId="0" xfId="0" applyFont="1" applyAlignment="1">
      <alignment horizontal="left"/>
    </xf>
    <xf numFmtId="0" fontId="43" fillId="0" borderId="8" xfId="0" applyFont="1" applyFill="1" applyBorder="1" applyAlignment="1">
      <alignment horizontal="center" vertical="center"/>
    </xf>
    <xf numFmtId="0" fontId="43" fillId="0" borderId="6"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4" xfId="0" applyFont="1" applyFill="1" applyBorder="1" applyAlignment="1">
      <alignment horizontal="center" vertical="center"/>
    </xf>
    <xf numFmtId="0" fontId="1" fillId="0" borderId="13" xfId="0" applyFont="1" applyFill="1" applyBorder="1" applyAlignment="1">
      <alignment horizontal="center" vertical="top"/>
    </xf>
    <xf numFmtId="0" fontId="49" fillId="0" borderId="4" xfId="0" applyFont="1" applyFill="1" applyBorder="1" applyAlignment="1">
      <alignment horizontal="center" vertical="center"/>
    </xf>
    <xf numFmtId="0" fontId="1" fillId="0" borderId="11" xfId="0" applyFont="1" applyFill="1" applyBorder="1" applyAlignment="1">
      <alignment horizontal="center" vertical="top" wrapText="1"/>
    </xf>
    <xf numFmtId="0" fontId="1" fillId="0" borderId="15" xfId="0" applyFont="1" applyFill="1" applyBorder="1" applyAlignment="1">
      <alignment horizontal="center" vertical="top" wrapText="1"/>
    </xf>
    <xf numFmtId="0" fontId="48" fillId="0" borderId="7" xfId="0" applyFont="1" applyFill="1" applyBorder="1" applyAlignment="1">
      <alignment horizontal="center" vertical="top" wrapText="1"/>
    </xf>
    <xf numFmtId="0" fontId="48" fillId="0" borderId="6" xfId="0" applyFont="1" applyFill="1" applyBorder="1" applyAlignment="1">
      <alignment horizontal="center" vertical="top" wrapText="1"/>
    </xf>
    <xf numFmtId="0" fontId="69" fillId="0" borderId="0" xfId="0" applyFont="1" applyBorder="1" applyAlignment="1">
      <alignment horizontal="justify" vertical="top" wrapText="1"/>
    </xf>
    <xf numFmtId="0" fontId="48" fillId="0" borderId="5" xfId="0" applyFont="1" applyBorder="1" applyAlignment="1">
      <alignment horizontal="center" vertical="top"/>
    </xf>
    <xf numFmtId="0" fontId="49" fillId="0" borderId="6" xfId="0" applyFont="1" applyFill="1" applyBorder="1" applyAlignment="1">
      <alignment horizontal="center" vertical="top"/>
    </xf>
    <xf numFmtId="0" fontId="49" fillId="0" borderId="4" xfId="0" applyFont="1" applyFill="1" applyBorder="1" applyAlignment="1">
      <alignment horizontal="center" vertical="top"/>
    </xf>
    <xf numFmtId="0" fontId="52" fillId="3" borderId="14" xfId="0" applyFont="1" applyFill="1" applyBorder="1" applyAlignment="1">
      <alignment horizontal="center" vertical="top" wrapText="1"/>
    </xf>
    <xf numFmtId="0" fontId="52" fillId="3" borderId="4" xfId="0" applyFont="1" applyFill="1" applyBorder="1" applyAlignment="1">
      <alignment horizontal="center" vertical="top" wrapText="1"/>
    </xf>
    <xf numFmtId="0" fontId="48" fillId="0" borderId="14" xfId="0" applyFont="1" applyBorder="1" applyAlignment="1">
      <alignment horizontal="center" vertical="top" wrapText="1"/>
    </xf>
    <xf numFmtId="0" fontId="48" fillId="0" borderId="4" xfId="0" applyFont="1" applyBorder="1" applyAlignment="1">
      <alignment horizontal="center" vertical="top" wrapText="1"/>
    </xf>
    <xf numFmtId="0" fontId="49" fillId="3" borderId="13" xfId="0" applyFont="1" applyFill="1" applyBorder="1" applyAlignment="1">
      <alignment horizontal="center" vertical="center" wrapText="1"/>
    </xf>
    <xf numFmtId="0" fontId="1" fillId="0" borderId="9" xfId="0" applyFont="1" applyBorder="1" applyAlignment="1"/>
    <xf numFmtId="0" fontId="1" fillId="0" borderId="8" xfId="0" applyFont="1" applyBorder="1" applyAlignment="1"/>
    <xf numFmtId="0" fontId="52" fillId="3" borderId="14" xfId="0" applyFont="1" applyFill="1" applyBorder="1" applyAlignment="1">
      <alignment horizontal="center" vertical="center" wrapText="1"/>
    </xf>
    <xf numFmtId="0" fontId="52" fillId="3" borderId="5"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49" fillId="3" borderId="13" xfId="0" applyFont="1" applyFill="1" applyBorder="1" applyAlignment="1">
      <alignment horizontal="center" vertical="top" wrapText="1"/>
    </xf>
    <xf numFmtId="0" fontId="49" fillId="3" borderId="8" xfId="0" applyFont="1" applyFill="1" applyBorder="1" applyAlignment="1">
      <alignment horizontal="center" vertical="top" wrapText="1"/>
    </xf>
    <xf numFmtId="0" fontId="1" fillId="0" borderId="13" xfId="0" applyFont="1" applyBorder="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0" fontId="49" fillId="3" borderId="7" xfId="0" applyFont="1" applyFill="1" applyBorder="1" applyAlignment="1">
      <alignment horizontal="center" vertical="top" wrapText="1"/>
    </xf>
    <xf numFmtId="0" fontId="49" fillId="3" borderId="6" xfId="0" applyFont="1" applyFill="1" applyBorder="1" applyAlignment="1">
      <alignment horizontal="center" vertical="top" wrapText="1"/>
    </xf>
    <xf numFmtId="0" fontId="52" fillId="3" borderId="7" xfId="0" applyFont="1" applyFill="1" applyBorder="1" applyAlignment="1">
      <alignment horizontal="center" vertical="top" wrapText="1"/>
    </xf>
    <xf numFmtId="0" fontId="52" fillId="3" borderId="6" xfId="0" applyFont="1" applyFill="1" applyBorder="1" applyAlignment="1">
      <alignment horizontal="center" vertical="top" wrapText="1"/>
    </xf>
    <xf numFmtId="0" fontId="64" fillId="0" borderId="0" xfId="0" applyFont="1" applyFill="1" applyAlignment="1">
      <alignment horizontal="left"/>
    </xf>
    <xf numFmtId="0" fontId="1" fillId="0" borderId="13"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justify" vertical="top"/>
    </xf>
    <xf numFmtId="0" fontId="1" fillId="0" borderId="0" xfId="0" applyFont="1" applyAlignment="1">
      <alignment horizontal="justify" vertical="top" wrapText="1"/>
    </xf>
    <xf numFmtId="0" fontId="64" fillId="0" borderId="0" xfId="9" applyFont="1" applyBorder="1" applyAlignment="1">
      <alignment horizontal="left"/>
    </xf>
    <xf numFmtId="0" fontId="63" fillId="0" borderId="0" xfId="9" applyFont="1" applyFill="1" applyAlignment="1">
      <alignment horizontal="left"/>
    </xf>
    <xf numFmtId="49" fontId="49" fillId="0" borderId="10" xfId="9" applyNumberFormat="1" applyFont="1" applyFill="1" applyBorder="1" applyAlignment="1">
      <alignment horizontal="center" vertical="top" wrapText="1"/>
    </xf>
    <xf numFmtId="49" fontId="49" fillId="0" borderId="11" xfId="9" applyNumberFormat="1" applyFont="1" applyFill="1" applyBorder="1" applyAlignment="1">
      <alignment horizontal="center" vertical="top" wrapText="1"/>
    </xf>
    <xf numFmtId="49" fontId="49" fillId="0" borderId="15" xfId="9" applyNumberFormat="1" applyFont="1" applyFill="1" applyBorder="1" applyAlignment="1">
      <alignment horizontal="center" vertical="top" wrapText="1"/>
    </xf>
    <xf numFmtId="49" fontId="49" fillId="0" borderId="13" xfId="9" applyNumberFormat="1" applyFont="1" applyFill="1" applyBorder="1" applyAlignment="1">
      <alignment horizontal="center" vertical="top" wrapText="1"/>
    </xf>
    <xf numFmtId="49" fontId="49" fillId="0" borderId="8" xfId="9" applyNumberFormat="1" applyFont="1" applyFill="1" applyBorder="1" applyAlignment="1">
      <alignment horizontal="center" vertical="top" wrapText="1"/>
    </xf>
    <xf numFmtId="49" fontId="52" fillId="0" borderId="14" xfId="9" applyNumberFormat="1" applyFont="1" applyFill="1" applyBorder="1" applyAlignment="1">
      <alignment horizontal="center" vertical="top" wrapText="1"/>
    </xf>
    <xf numFmtId="49" fontId="52" fillId="0" borderId="4" xfId="9" applyNumberFormat="1" applyFont="1" applyFill="1" applyBorder="1" applyAlignment="1">
      <alignment horizontal="center" vertical="top" wrapText="1"/>
    </xf>
    <xf numFmtId="49" fontId="52" fillId="0" borderId="7" xfId="9" applyNumberFormat="1" applyFont="1" applyFill="1" applyBorder="1" applyAlignment="1">
      <alignment horizontal="center" vertical="top" wrapText="1"/>
    </xf>
    <xf numFmtId="0" fontId="20" fillId="0" borderId="0" xfId="9" applyFont="1" applyAlignment="1">
      <alignment horizontal="justify" vertical="top" wrapText="1"/>
    </xf>
    <xf numFmtId="0" fontId="28" fillId="0" borderId="0" xfId="9" applyFont="1" applyFill="1" applyAlignment="1">
      <alignment horizontal="justify" vertical="top" wrapText="1"/>
    </xf>
    <xf numFmtId="0" fontId="40" fillId="0" borderId="0" xfId="9" applyFont="1" applyAlignment="1">
      <alignment horizontal="justify" vertical="top" wrapText="1"/>
    </xf>
    <xf numFmtId="0" fontId="37" fillId="0" borderId="0" xfId="9" applyFont="1" applyFill="1" applyAlignment="1">
      <alignment horizontal="justify" vertical="top" wrapText="1"/>
    </xf>
    <xf numFmtId="0" fontId="37" fillId="0" borderId="0" xfId="9" applyFont="1" applyAlignment="1">
      <alignment horizontal="justify" vertical="top" wrapText="1"/>
    </xf>
    <xf numFmtId="0" fontId="88" fillId="0" borderId="0" xfId="0" applyFont="1" applyBorder="1" applyAlignment="1">
      <alignment horizontal="justify" wrapText="1"/>
    </xf>
    <xf numFmtId="0" fontId="89" fillId="0" borderId="0" xfId="0" applyFont="1" applyAlignment="1">
      <alignment horizontal="justify" wrapText="1"/>
    </xf>
    <xf numFmtId="49" fontId="49" fillId="0" borderId="11" xfId="0" applyNumberFormat="1" applyFont="1" applyFill="1" applyBorder="1" applyAlignment="1">
      <alignment horizontal="center" vertical="center" wrapText="1"/>
    </xf>
    <xf numFmtId="49" fontId="49" fillId="0" borderId="12" xfId="0" applyNumberFormat="1" applyFont="1" applyFill="1" applyBorder="1" applyAlignment="1">
      <alignment horizontal="center" vertical="center" wrapText="1"/>
    </xf>
    <xf numFmtId="1" fontId="49" fillId="0" borderId="11" xfId="0" applyNumberFormat="1" applyFont="1" applyFill="1" applyBorder="1" applyAlignment="1">
      <alignment horizontal="center" vertical="center" wrapText="1"/>
    </xf>
    <xf numFmtId="1" fontId="49" fillId="0" borderId="12" xfId="0" applyNumberFormat="1" applyFont="1" applyFill="1" applyBorder="1" applyAlignment="1">
      <alignment horizontal="center" vertical="center" wrapText="1"/>
    </xf>
    <xf numFmtId="49" fontId="88" fillId="0" borderId="0" xfId="0" applyNumberFormat="1" applyFont="1" applyAlignment="1">
      <alignment horizontal="left" wrapText="1"/>
    </xf>
    <xf numFmtId="0" fontId="70" fillId="0" borderId="5" xfId="0" applyFont="1" applyFill="1" applyBorder="1" applyAlignment="1">
      <alignment horizontal="right"/>
    </xf>
    <xf numFmtId="0" fontId="111" fillId="0" borderId="0" xfId="0" applyFont="1" applyFill="1" applyBorder="1" applyAlignment="1">
      <alignment horizontal="left" wrapText="1"/>
    </xf>
    <xf numFmtId="0" fontId="49" fillId="0" borderId="8" xfId="0" applyFont="1" applyFill="1" applyBorder="1" applyAlignment="1">
      <alignment wrapText="1"/>
    </xf>
    <xf numFmtId="0" fontId="49" fillId="0" borderId="0" xfId="0" applyFont="1" applyFill="1" applyBorder="1" applyAlignment="1">
      <alignment wrapText="1"/>
    </xf>
    <xf numFmtId="0" fontId="49" fillId="0" borderId="4" xfId="0" applyFont="1" applyFill="1" applyBorder="1" applyAlignment="1">
      <alignment wrapText="1"/>
    </xf>
    <xf numFmtId="49" fontId="49" fillId="0" borderId="13" xfId="0" applyNumberFormat="1" applyFont="1" applyFill="1" applyBorder="1" applyAlignment="1">
      <alignment horizontal="center" vertical="top" wrapText="1"/>
    </xf>
    <xf numFmtId="49" fontId="49" fillId="0" borderId="8" xfId="0" applyNumberFormat="1" applyFont="1" applyFill="1" applyBorder="1" applyAlignment="1">
      <alignment horizontal="center" vertical="top" wrapText="1"/>
    </xf>
    <xf numFmtId="49" fontId="52" fillId="0" borderId="14" xfId="0" applyNumberFormat="1" applyFont="1" applyFill="1" applyBorder="1" applyAlignment="1">
      <alignment horizontal="center" vertical="top" wrapText="1"/>
    </xf>
    <xf numFmtId="49" fontId="52" fillId="0" borderId="4" xfId="0" applyNumberFormat="1" applyFont="1" applyFill="1" applyBorder="1" applyAlignment="1">
      <alignment horizontal="center" vertical="top" wrapText="1"/>
    </xf>
    <xf numFmtId="0" fontId="69" fillId="0" borderId="0" xfId="0" applyFont="1" applyFill="1" applyAlignment="1">
      <alignment horizontal="right"/>
    </xf>
    <xf numFmtId="0" fontId="69" fillId="0" borderId="5" xfId="0" applyFont="1" applyFill="1" applyBorder="1" applyAlignment="1">
      <alignment horizontal="right" wrapText="1"/>
    </xf>
    <xf numFmtId="0" fontId="70" fillId="0" borderId="5" xfId="0" applyFont="1" applyFill="1" applyBorder="1" applyAlignment="1">
      <alignment horizontal="right" wrapText="1"/>
    </xf>
    <xf numFmtId="49" fontId="43" fillId="0" borderId="6" xfId="0" applyNumberFormat="1" applyFont="1" applyFill="1" applyBorder="1" applyAlignment="1">
      <alignment horizontal="center" wrapText="1"/>
    </xf>
    <xf numFmtId="49" fontId="43" fillId="0" borderId="4" xfId="0" applyNumberFormat="1" applyFont="1" applyFill="1" applyBorder="1" applyAlignment="1">
      <alignment horizontal="center" wrapText="1"/>
    </xf>
    <xf numFmtId="2" fontId="49" fillId="0" borderId="13" xfId="0" applyNumberFormat="1" applyFont="1" applyFill="1" applyBorder="1" applyAlignment="1">
      <alignment horizontal="center" vertical="top" wrapText="1"/>
    </xf>
    <xf numFmtId="49" fontId="49" fillId="0" borderId="11" xfId="0" applyNumberFormat="1" applyFont="1" applyFill="1" applyBorder="1" applyAlignment="1">
      <alignment horizontal="center" vertical="top" wrapText="1"/>
    </xf>
    <xf numFmtId="49" fontId="49" fillId="0" borderId="15" xfId="0" applyNumberFormat="1" applyFont="1" applyFill="1" applyBorder="1" applyAlignment="1">
      <alignment horizontal="center" vertical="top" wrapText="1"/>
    </xf>
    <xf numFmtId="49" fontId="52" fillId="0" borderId="15" xfId="0" applyNumberFormat="1" applyFont="1" applyFill="1" applyBorder="1" applyAlignment="1">
      <alignment horizontal="center" vertical="top" wrapText="1"/>
    </xf>
    <xf numFmtId="49" fontId="52" fillId="0" borderId="12" xfId="0" applyNumberFormat="1" applyFont="1" applyFill="1" applyBorder="1" applyAlignment="1">
      <alignment horizontal="center" vertical="top" wrapText="1"/>
    </xf>
    <xf numFmtId="0" fontId="49" fillId="0" borderId="0" xfId="0" applyFont="1" applyFill="1" applyAlignment="1">
      <alignment horizontal="left" vertical="top" wrapText="1"/>
    </xf>
    <xf numFmtId="0" fontId="60" fillId="0" borderId="9" xfId="5" applyFont="1" applyBorder="1" applyAlignment="1">
      <alignment horizontal="right" vertical="center" wrapText="1" indent="1"/>
    </xf>
    <xf numFmtId="0" fontId="60" fillId="0" borderId="8" xfId="5" applyFont="1" applyBorder="1" applyAlignment="1">
      <alignment horizontal="right" vertical="center" wrapText="1" indent="1"/>
    </xf>
    <xf numFmtId="0" fontId="69" fillId="0" borderId="0" xfId="0" applyFont="1" applyFill="1" applyBorder="1" applyAlignment="1">
      <alignment horizontal="left"/>
    </xf>
    <xf numFmtId="0" fontId="88" fillId="0" borderId="0" xfId="0" applyFont="1" applyBorder="1" applyAlignment="1">
      <alignment horizontal="right" wrapText="1"/>
    </xf>
    <xf numFmtId="164" fontId="114" fillId="0" borderId="0" xfId="0" applyNumberFormat="1" applyFont="1" applyBorder="1" applyAlignment="1"/>
    <xf numFmtId="164" fontId="115" fillId="0" borderId="0" xfId="0" applyNumberFormat="1" applyFont="1" applyBorder="1" applyAlignment="1">
      <alignment wrapText="1"/>
    </xf>
    <xf numFmtId="0" fontId="49" fillId="0" borderId="2"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5" fillId="0" borderId="0" xfId="0" applyFont="1" applyBorder="1" applyAlignment="1">
      <alignment horizontal="left" wrapText="1" indent="1"/>
    </xf>
    <xf numFmtId="0" fontId="48" fillId="0" borderId="0" xfId="0" applyFont="1" applyBorder="1" applyAlignment="1">
      <alignment horizontal="left" indent="2"/>
    </xf>
    <xf numFmtId="0" fontId="48" fillId="0" borderId="0" xfId="0" applyFont="1" applyBorder="1" applyAlignment="1">
      <alignment horizontal="left" indent="3"/>
    </xf>
    <xf numFmtId="49" fontId="63" fillId="0" borderId="0" xfId="0" applyNumberFormat="1" applyFont="1" applyAlignment="1">
      <alignment horizontal="left"/>
    </xf>
    <xf numFmtId="49" fontId="0" fillId="0" borderId="0" xfId="0" applyNumberFormat="1" applyFont="1" applyAlignment="1"/>
    <xf numFmtId="49" fontId="64" fillId="0" borderId="0" xfId="0" applyNumberFormat="1" applyFont="1" applyAlignment="1">
      <alignment horizontal="left"/>
    </xf>
    <xf numFmtId="49" fontId="0" fillId="0" borderId="0" xfId="0" applyNumberFormat="1" applyAlignment="1"/>
    <xf numFmtId="0" fontId="49" fillId="0" borderId="7" xfId="0" applyFont="1" applyFill="1" applyBorder="1" applyAlignment="1">
      <alignment horizontal="center" vertical="top" wrapText="1"/>
    </xf>
    <xf numFmtId="164" fontId="115" fillId="0" borderId="0" xfId="0" applyNumberFormat="1" applyFont="1" applyAlignment="1">
      <alignment wrapText="1"/>
    </xf>
    <xf numFmtId="0" fontId="88" fillId="0" borderId="5" xfId="0" applyFont="1" applyFill="1" applyBorder="1" applyAlignment="1">
      <alignment horizontal="right" wrapText="1"/>
    </xf>
    <xf numFmtId="0" fontId="49" fillId="0" borderId="11" xfId="0" applyFont="1" applyBorder="1" applyAlignment="1">
      <alignment horizontal="center" vertical="top" wrapText="1"/>
    </xf>
    <xf numFmtId="0" fontId="49" fillId="0" borderId="15" xfId="0" applyFont="1" applyBorder="1" applyAlignment="1">
      <alignment horizontal="center" vertical="top" wrapText="1"/>
    </xf>
    <xf numFmtId="0" fontId="49"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0" fillId="0" borderId="9" xfId="0" applyFont="1" applyBorder="1" applyAlignment="1">
      <alignment horizontal="center"/>
    </xf>
    <xf numFmtId="0" fontId="0" fillId="0" borderId="0" xfId="0" applyFont="1" applyBorder="1" applyAlignment="1">
      <alignment horizontal="center"/>
    </xf>
    <xf numFmtId="0" fontId="0" fillId="0" borderId="5" xfId="0" applyFont="1" applyBorder="1" applyAlignment="1">
      <alignment horizontal="center"/>
    </xf>
    <xf numFmtId="0" fontId="48" fillId="0" borderId="14"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4" xfId="0" applyFont="1" applyBorder="1" applyAlignment="1">
      <alignment horizontal="center" vertical="center" wrapText="1"/>
    </xf>
    <xf numFmtId="0" fontId="1" fillId="0" borderId="11" xfId="0" applyFont="1" applyBorder="1" applyAlignment="1">
      <alignment horizontal="center" vertical="top" wrapText="1"/>
    </xf>
    <xf numFmtId="0" fontId="1" fillId="0" borderId="15" xfId="0" applyFont="1" applyBorder="1" applyAlignment="1">
      <alignment horizontal="center" vertical="top" wrapText="1"/>
    </xf>
    <xf numFmtId="0" fontId="1" fillId="0" borderId="13" xfId="0" applyFont="1" applyBorder="1" applyAlignment="1">
      <alignment horizontal="center" vertical="top" wrapText="1"/>
    </xf>
    <xf numFmtId="0" fontId="1" fillId="0" borderId="8" xfId="0" applyFont="1" applyBorder="1" applyAlignment="1">
      <alignment horizontal="center" vertical="top" wrapText="1"/>
    </xf>
    <xf numFmtId="0" fontId="0" fillId="0" borderId="15" xfId="0" applyBorder="1" applyAlignment="1">
      <alignment horizontal="center" vertical="top" wrapText="1"/>
    </xf>
    <xf numFmtId="0" fontId="52" fillId="0" borderId="15" xfId="0" applyFont="1" applyBorder="1" applyAlignment="1">
      <alignment horizontal="center" vertical="top" wrapText="1"/>
    </xf>
    <xf numFmtId="0" fontId="52" fillId="0" borderId="12" xfId="0" applyFont="1" applyBorder="1" applyAlignment="1">
      <alignment horizontal="center" vertical="top" wrapText="1"/>
    </xf>
    <xf numFmtId="0" fontId="49" fillId="0" borderId="13" xfId="0" applyFont="1" applyBorder="1" applyAlignment="1">
      <alignment horizontal="center" vertical="top" wrapText="1"/>
    </xf>
    <xf numFmtId="0" fontId="49" fillId="0" borderId="9" xfId="0" applyFont="1" applyBorder="1" applyAlignment="1">
      <alignment horizontal="center" vertical="top" wrapText="1"/>
    </xf>
    <xf numFmtId="0" fontId="49" fillId="0" borderId="8" xfId="0" applyFont="1" applyBorder="1" applyAlignment="1">
      <alignment horizontal="center" vertical="top" wrapText="1"/>
    </xf>
    <xf numFmtId="0" fontId="52" fillId="0" borderId="14" xfId="0" applyFont="1" applyBorder="1" applyAlignment="1">
      <alignment horizontal="center" vertical="top" wrapText="1"/>
    </xf>
    <xf numFmtId="0" fontId="52" fillId="0" borderId="5" xfId="0" applyFont="1" applyBorder="1" applyAlignment="1">
      <alignment horizontal="center" vertical="top" wrapText="1"/>
    </xf>
    <xf numFmtId="0" fontId="52" fillId="0" borderId="4" xfId="0" applyFont="1" applyBorder="1" applyAlignment="1">
      <alignment horizontal="center" vertical="top" wrapText="1"/>
    </xf>
    <xf numFmtId="0" fontId="48" fillId="0" borderId="5" xfId="0" applyFont="1" applyBorder="1" applyAlignment="1">
      <alignment horizontal="center" vertical="top" wrapText="1"/>
    </xf>
    <xf numFmtId="0" fontId="0" fillId="0" borderId="5" xfId="0" applyBorder="1" applyAlignment="1">
      <alignment horizontal="center"/>
    </xf>
    <xf numFmtId="0" fontId="1" fillId="0" borderId="7" xfId="0" applyFont="1" applyBorder="1" applyAlignment="1">
      <alignment horizontal="center"/>
    </xf>
    <xf numFmtId="0" fontId="52" fillId="0" borderId="0" xfId="0" applyFont="1" applyFill="1" applyBorder="1" applyAlignment="1">
      <alignment horizontal="center" vertical="top" wrapText="1"/>
    </xf>
    <xf numFmtId="0" fontId="49" fillId="0" borderId="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9" xfId="0" applyFont="1" applyBorder="1" applyAlignment="1">
      <alignment horizontal="center" vertical="center" wrapText="1"/>
    </xf>
    <xf numFmtId="0" fontId="52" fillId="0" borderId="14"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4" xfId="0" applyFont="1" applyBorder="1" applyAlignment="1">
      <alignment horizontal="center" vertical="center" wrapText="1"/>
    </xf>
    <xf numFmtId="0" fontId="0" fillId="0" borderId="0" xfId="0" applyAlignment="1">
      <alignment horizontal="left" wrapText="1"/>
    </xf>
    <xf numFmtId="0" fontId="0" fillId="0" borderId="4" xfId="0" applyBorder="1" applyAlignment="1">
      <alignment horizontal="center" vertical="top" wrapText="1"/>
    </xf>
    <xf numFmtId="0" fontId="1" fillId="0" borderId="6" xfId="0" applyFont="1" applyBorder="1" applyAlignment="1">
      <alignment horizontal="center" vertical="top"/>
    </xf>
    <xf numFmtId="0" fontId="1" fillId="0" borderId="4" xfId="0" applyFont="1" applyBorder="1" applyAlignment="1">
      <alignment horizontal="center" vertical="top"/>
    </xf>
    <xf numFmtId="0" fontId="0" fillId="0" borderId="8" xfId="0" applyBorder="1" applyAlignment="1">
      <alignment horizontal="center" vertical="top" wrapText="1"/>
    </xf>
    <xf numFmtId="0" fontId="0" fillId="0" borderId="9" xfId="0"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88" fillId="0" borderId="5" xfId="0" applyFont="1" applyFill="1" applyBorder="1" applyAlignment="1">
      <alignment horizontal="right"/>
    </xf>
    <xf numFmtId="0" fontId="49" fillId="0" borderId="13" xfId="0" applyFont="1" applyBorder="1" applyAlignment="1">
      <alignment horizontal="center" vertical="center"/>
    </xf>
    <xf numFmtId="0" fontId="49" fillId="0" borderId="9" xfId="0" applyFont="1" applyBorder="1" applyAlignment="1">
      <alignment horizontal="center" vertical="center"/>
    </xf>
    <xf numFmtId="0" fontId="49" fillId="0" borderId="8" xfId="0" applyFont="1" applyBorder="1" applyAlignment="1">
      <alignment horizontal="center" vertical="center"/>
    </xf>
    <xf numFmtId="0" fontId="0" fillId="0" borderId="9" xfId="0" applyBorder="1" applyAlignment="1">
      <alignment horizontal="center"/>
    </xf>
    <xf numFmtId="0" fontId="52" fillId="0" borderId="14" xfId="0" applyFont="1" applyBorder="1" applyAlignment="1">
      <alignment horizontal="center" vertical="center"/>
    </xf>
    <xf numFmtId="0" fontId="52" fillId="0" borderId="5" xfId="0" applyFont="1" applyBorder="1" applyAlignment="1">
      <alignment horizontal="center" vertical="center"/>
    </xf>
    <xf numFmtId="0" fontId="52" fillId="0" borderId="4" xfId="0" applyFont="1" applyBorder="1" applyAlignment="1">
      <alignment horizontal="center" vertical="center"/>
    </xf>
    <xf numFmtId="0" fontId="52" fillId="0" borderId="7" xfId="0" applyFont="1" applyBorder="1" applyAlignment="1">
      <alignment horizontal="center" vertical="top" wrapText="1"/>
    </xf>
    <xf numFmtId="0" fontId="43" fillId="0" borderId="0" xfId="0" applyFont="1" applyAlignment="1">
      <alignment horizontal="justify" vertical="top" wrapText="1"/>
    </xf>
    <xf numFmtId="0" fontId="49" fillId="0" borderId="0" xfId="0" applyFont="1" applyAlignment="1">
      <alignment horizontal="justify" vertical="top" wrapText="1"/>
    </xf>
    <xf numFmtId="0" fontId="43" fillId="0" borderId="0" xfId="0" applyFont="1" applyBorder="1" applyAlignment="1">
      <alignment horizontal="justify" vertical="top" wrapText="1"/>
    </xf>
    <xf numFmtId="0" fontId="1" fillId="0" borderId="9" xfId="0" applyFont="1" applyBorder="1" applyAlignment="1">
      <alignment horizontal="center" vertical="top" wrapText="1"/>
    </xf>
    <xf numFmtId="0" fontId="40" fillId="0" borderId="0" xfId="0" applyNumberFormat="1" applyFont="1" applyAlignment="1">
      <alignment horizontal="justify" vertical="top" wrapText="1"/>
    </xf>
    <xf numFmtId="0" fontId="63" fillId="0" borderId="0" xfId="0" applyFont="1" applyFill="1" applyAlignment="1">
      <alignment horizontal="center" vertical="center" wrapText="1"/>
    </xf>
    <xf numFmtId="0" fontId="49" fillId="0" borderId="9" xfId="9" applyFont="1" applyBorder="1" applyAlignment="1">
      <alignment horizontal="center" vertical="center"/>
    </xf>
    <xf numFmtId="0" fontId="49" fillId="0" borderId="0" xfId="9" applyFont="1" applyBorder="1" applyAlignment="1">
      <alignment horizontal="center" vertical="center" wrapText="1"/>
    </xf>
    <xf numFmtId="0" fontId="1" fillId="0" borderId="0" xfId="9" applyFont="1" applyBorder="1" applyAlignment="1">
      <alignment horizontal="center" vertical="center" wrapText="1"/>
    </xf>
    <xf numFmtId="0" fontId="1" fillId="0" borderId="0" xfId="9" applyFont="1" applyBorder="1" applyAlignment="1">
      <alignment horizontal="center" vertical="center"/>
    </xf>
    <xf numFmtId="0" fontId="88" fillId="0" borderId="0" xfId="0" applyFont="1" applyAlignment="1">
      <alignment horizontal="right"/>
    </xf>
    <xf numFmtId="0" fontId="89" fillId="0" borderId="5" xfId="9" applyFont="1" applyBorder="1" applyAlignment="1">
      <alignment horizontal="right"/>
    </xf>
    <xf numFmtId="0" fontId="1" fillId="0" borderId="0" xfId="9" applyFont="1" applyAlignment="1">
      <alignment horizontal="center" vertical="center" wrapText="1"/>
    </xf>
    <xf numFmtId="0" fontId="88" fillId="0" borderId="5" xfId="9" applyFont="1" applyBorder="1" applyAlignment="1">
      <alignment horizontal="right"/>
    </xf>
    <xf numFmtId="0" fontId="63" fillId="0" borderId="0" xfId="9" applyFont="1" applyAlignment="1">
      <alignment horizontal="left" wrapText="1"/>
    </xf>
    <xf numFmtId="0" fontId="64" fillId="0" borderId="0" xfId="9" applyFont="1" applyAlignment="1">
      <alignment horizontal="left" wrapText="1"/>
    </xf>
    <xf numFmtId="0" fontId="88" fillId="0" borderId="5" xfId="9" applyFont="1" applyBorder="1" applyAlignment="1">
      <alignment horizontal="right" wrapText="1"/>
    </xf>
    <xf numFmtId="0" fontId="49" fillId="0" borderId="6" xfId="9" applyFont="1" applyBorder="1" applyAlignment="1"/>
    <xf numFmtId="0" fontId="46" fillId="0" borderId="6" xfId="9" applyFont="1" applyBorder="1" applyAlignment="1"/>
    <xf numFmtId="0" fontId="49" fillId="0" borderId="4" xfId="9" applyFont="1" applyBorder="1" applyAlignment="1"/>
    <xf numFmtId="0" fontId="49" fillId="0" borderId="11" xfId="9" applyFont="1" applyBorder="1" applyAlignment="1">
      <alignment horizontal="center" vertical="top" wrapText="1"/>
    </xf>
    <xf numFmtId="0" fontId="49" fillId="0" borderId="15" xfId="9" applyFont="1" applyBorder="1" applyAlignment="1">
      <alignment horizontal="center" vertical="top" wrapText="1"/>
    </xf>
    <xf numFmtId="0" fontId="49" fillId="0" borderId="13" xfId="9" applyFont="1" applyBorder="1" applyAlignment="1">
      <alignment horizontal="center" vertical="top"/>
    </xf>
    <xf numFmtId="0" fontId="49" fillId="0" borderId="9" xfId="9" applyFont="1" applyBorder="1" applyAlignment="1">
      <alignment horizontal="center" vertical="top"/>
    </xf>
    <xf numFmtId="0" fontId="49" fillId="0" borderId="8" xfId="9" applyFont="1" applyBorder="1" applyAlignment="1">
      <alignment horizontal="center" vertical="top"/>
    </xf>
    <xf numFmtId="0" fontId="52" fillId="0" borderId="14" xfId="9" applyFont="1" applyBorder="1" applyAlignment="1">
      <alignment horizontal="center" vertical="top"/>
    </xf>
    <xf numFmtId="0" fontId="52" fillId="0" borderId="5" xfId="9" applyFont="1" applyBorder="1" applyAlignment="1">
      <alignment horizontal="center" vertical="top"/>
    </xf>
    <xf numFmtId="0" fontId="52" fillId="0" borderId="4" xfId="9" applyFont="1" applyBorder="1" applyAlignment="1">
      <alignment horizontal="center" vertical="top"/>
    </xf>
    <xf numFmtId="0" fontId="49" fillId="0" borderId="13" xfId="9" applyFont="1" applyBorder="1" applyAlignment="1">
      <alignment horizontal="center" vertical="top" wrapText="1"/>
    </xf>
    <xf numFmtId="0" fontId="49" fillId="0" borderId="9" xfId="9" applyFont="1" applyBorder="1" applyAlignment="1">
      <alignment horizontal="center" vertical="top" wrapText="1"/>
    </xf>
    <xf numFmtId="0" fontId="49" fillId="0" borderId="8" xfId="9" applyFont="1" applyBorder="1" applyAlignment="1">
      <alignment horizontal="center" vertical="top" wrapText="1"/>
    </xf>
    <xf numFmtId="0" fontId="52" fillId="0" borderId="15" xfId="9" applyFont="1" applyBorder="1" applyAlignment="1">
      <alignment horizontal="center" vertical="top" wrapText="1"/>
    </xf>
    <xf numFmtId="0" fontId="52" fillId="0" borderId="12" xfId="9" applyFont="1" applyBorder="1" applyAlignment="1">
      <alignment horizontal="center" vertical="top" wrapText="1"/>
    </xf>
    <xf numFmtId="0" fontId="49" fillId="0" borderId="12" xfId="9" applyFont="1" applyBorder="1" applyAlignment="1">
      <alignment horizontal="center" vertical="top" wrapText="1"/>
    </xf>
    <xf numFmtId="0" fontId="52" fillId="0" borderId="6" xfId="9" applyFont="1" applyBorder="1" applyAlignment="1">
      <alignment horizontal="center" vertical="top" wrapText="1"/>
    </xf>
    <xf numFmtId="0" fontId="52" fillId="0" borderId="4" xfId="9" applyFont="1" applyBorder="1" applyAlignment="1">
      <alignment horizontal="center" vertical="top" wrapText="1"/>
    </xf>
    <xf numFmtId="0" fontId="99" fillId="0" borderId="6" xfId="9" applyFont="1" applyBorder="1" applyAlignment="1"/>
    <xf numFmtId="0" fontId="116" fillId="0" borderId="11" xfId="9" applyFont="1" applyBorder="1" applyAlignment="1">
      <alignment horizontal="center" vertical="top" wrapText="1"/>
    </xf>
    <xf numFmtId="0" fontId="116" fillId="0" borderId="15" xfId="9" applyFont="1" applyBorder="1" applyAlignment="1">
      <alignment horizontal="center" vertical="top" wrapText="1"/>
    </xf>
    <xf numFmtId="0" fontId="116" fillId="0" borderId="13" xfId="9" applyFont="1" applyBorder="1" applyAlignment="1">
      <alignment horizontal="center" vertical="top"/>
    </xf>
    <xf numFmtId="0" fontId="116" fillId="0" borderId="9" xfId="9" applyFont="1" applyBorder="1" applyAlignment="1">
      <alignment horizontal="center" vertical="top"/>
    </xf>
    <xf numFmtId="0" fontId="116" fillId="0" borderId="8" xfId="9" applyFont="1" applyBorder="1" applyAlignment="1">
      <alignment horizontal="center" vertical="top"/>
    </xf>
    <xf numFmtId="0" fontId="117" fillId="0" borderId="14" xfId="9" applyFont="1" applyBorder="1" applyAlignment="1">
      <alignment horizontal="center" vertical="top"/>
    </xf>
    <xf numFmtId="0" fontId="117" fillId="0" borderId="5" xfId="9" applyFont="1" applyBorder="1" applyAlignment="1">
      <alignment horizontal="center" vertical="top"/>
    </xf>
    <xf numFmtId="0" fontId="117" fillId="0" borderId="4" xfId="9" applyFont="1" applyBorder="1" applyAlignment="1">
      <alignment horizontal="center" vertical="top"/>
    </xf>
    <xf numFmtId="0" fontId="116" fillId="0" borderId="13" xfId="9" applyFont="1" applyBorder="1" applyAlignment="1">
      <alignment horizontal="center" vertical="top" wrapText="1"/>
    </xf>
    <xf numFmtId="0" fontId="116" fillId="0" borderId="9" xfId="9" applyFont="1" applyBorder="1" applyAlignment="1">
      <alignment horizontal="center" vertical="top" wrapText="1"/>
    </xf>
    <xf numFmtId="0" fontId="116" fillId="0" borderId="8" xfId="9" applyFont="1" applyBorder="1" applyAlignment="1">
      <alignment horizontal="center" vertical="top" wrapText="1"/>
    </xf>
    <xf numFmtId="0" fontId="117" fillId="0" borderId="15" xfId="9" applyFont="1" applyBorder="1" applyAlignment="1">
      <alignment horizontal="center" vertical="top" wrapText="1"/>
    </xf>
    <xf numFmtId="0" fontId="117" fillId="0" borderId="12" xfId="9" applyFont="1" applyBorder="1" applyAlignment="1">
      <alignment horizontal="center" vertical="top" wrapText="1"/>
    </xf>
    <xf numFmtId="0" fontId="116" fillId="0" borderId="12" xfId="9" applyFont="1" applyBorder="1" applyAlignment="1">
      <alignment horizontal="center" vertical="top" wrapText="1"/>
    </xf>
    <xf numFmtId="0" fontId="117" fillId="0" borderId="14" xfId="9" applyFont="1" applyBorder="1" applyAlignment="1">
      <alignment horizontal="center" vertical="top" wrapText="1"/>
    </xf>
    <xf numFmtId="0" fontId="117" fillId="0" borderId="4" xfId="9" applyFont="1" applyBorder="1" applyAlignment="1">
      <alignment horizontal="center" vertical="top" wrapText="1"/>
    </xf>
    <xf numFmtId="0" fontId="117" fillId="0" borderId="6" xfId="9" applyFont="1" applyBorder="1" applyAlignment="1">
      <alignment horizontal="center" vertical="top" wrapText="1"/>
    </xf>
    <xf numFmtId="0" fontId="49" fillId="0" borderId="0" xfId="9" applyFont="1" applyBorder="1" applyAlignment="1"/>
    <xf numFmtId="0" fontId="99" fillId="0" borderId="0" xfId="9" applyFont="1" applyBorder="1" applyAlignment="1"/>
    <xf numFmtId="0" fontId="49" fillId="0" borderId="5" xfId="9" applyFont="1" applyBorder="1" applyAlignment="1"/>
    <xf numFmtId="0" fontId="69" fillId="0" borderId="6" xfId="9" applyFont="1" applyBorder="1" applyAlignment="1"/>
    <xf numFmtId="0" fontId="49" fillId="0" borderId="11" xfId="9" applyFont="1" applyBorder="1" applyAlignment="1">
      <alignment horizontal="center" vertical="center" wrapText="1"/>
    </xf>
    <xf numFmtId="0" fontId="49" fillId="0" borderId="15" xfId="9" applyFont="1" applyBorder="1" applyAlignment="1">
      <alignment horizontal="center" vertical="center" wrapText="1"/>
    </xf>
    <xf numFmtId="0" fontId="49" fillId="0" borderId="13" xfId="9" applyFont="1" applyBorder="1" applyAlignment="1">
      <alignment horizontal="center"/>
    </xf>
    <xf numFmtId="0" fontId="49" fillId="0" borderId="9" xfId="9" applyFont="1" applyBorder="1" applyAlignment="1">
      <alignment horizontal="center"/>
    </xf>
    <xf numFmtId="0" fontId="49" fillId="0" borderId="8" xfId="9" applyFont="1" applyBorder="1" applyAlignment="1">
      <alignment horizontal="center"/>
    </xf>
    <xf numFmtId="0" fontId="49" fillId="0" borderId="13" xfId="9" applyNumberFormat="1" applyFont="1" applyBorder="1" applyAlignment="1">
      <alignment horizontal="center" vertical="center" wrapText="1"/>
    </xf>
    <xf numFmtId="0" fontId="1" fillId="0" borderId="8" xfId="9" applyFont="1" applyBorder="1" applyAlignment="1">
      <alignment horizontal="center" vertical="center" wrapText="1"/>
    </xf>
    <xf numFmtId="0" fontId="52" fillId="0" borderId="14" xfId="9" applyNumberFormat="1" applyFont="1" applyBorder="1" applyAlignment="1">
      <alignment horizontal="center" vertical="center" wrapText="1"/>
    </xf>
    <xf numFmtId="0" fontId="52" fillId="0" borderId="4" xfId="9" applyNumberFormat="1" applyFont="1" applyBorder="1" applyAlignment="1">
      <alignment horizontal="center" vertical="center" wrapText="1"/>
    </xf>
    <xf numFmtId="0" fontId="1" fillId="0" borderId="11" xfId="9" applyFont="1" applyBorder="1" applyAlignment="1">
      <alignment horizontal="center" vertical="top" wrapText="1"/>
    </xf>
    <xf numFmtId="0" fontId="1" fillId="0" borderId="15" xfId="9" applyFont="1" applyBorder="1" applyAlignment="1">
      <alignment horizontal="center" vertical="top" wrapText="1"/>
    </xf>
    <xf numFmtId="0" fontId="64" fillId="0" borderId="0" xfId="9" applyFont="1" applyFill="1" applyBorder="1" applyAlignment="1">
      <alignment horizontal="left"/>
    </xf>
    <xf numFmtId="0" fontId="48" fillId="0" borderId="15" xfId="9" applyFont="1" applyBorder="1" applyAlignment="1">
      <alignment horizontal="center" vertical="top" wrapText="1"/>
    </xf>
    <xf numFmtId="0" fontId="48" fillId="0" borderId="12" xfId="9" applyFont="1" applyBorder="1" applyAlignment="1">
      <alignment horizontal="center" vertical="top" wrapText="1"/>
    </xf>
    <xf numFmtId="0" fontId="116" fillId="0" borderId="0" xfId="9" applyFont="1" applyBorder="1" applyAlignment="1">
      <alignment horizontal="center" vertical="top"/>
    </xf>
    <xf numFmtId="0" fontId="116" fillId="0" borderId="6" xfId="9" applyFont="1" applyBorder="1" applyAlignment="1">
      <alignment horizontal="center" vertical="top"/>
    </xf>
    <xf numFmtId="0" fontId="1" fillId="0" borderId="6" xfId="9" applyFont="1" applyBorder="1" applyAlignment="1">
      <alignment horizontal="center" vertical="center"/>
    </xf>
    <xf numFmtId="0" fontId="1" fillId="0" borderId="4" xfId="9" applyFont="1" applyBorder="1" applyAlignment="1">
      <alignment horizontal="center" vertical="center"/>
    </xf>
    <xf numFmtId="0" fontId="1" fillId="0" borderId="9" xfId="9" applyFont="1" applyBorder="1" applyAlignment="1">
      <alignment horizontal="center" vertical="top" wrapText="1"/>
    </xf>
    <xf numFmtId="0" fontId="1" fillId="0" borderId="9" xfId="9" applyFont="1" applyBorder="1" applyAlignment="1">
      <alignment horizontal="center" vertical="top"/>
    </xf>
    <xf numFmtId="0" fontId="1" fillId="0" borderId="8" xfId="9" applyFont="1" applyBorder="1" applyAlignment="1">
      <alignment horizontal="center" vertical="top"/>
    </xf>
    <xf numFmtId="0" fontId="52" fillId="0" borderId="0" xfId="9" applyFont="1" applyBorder="1" applyAlignment="1">
      <alignment horizontal="center" vertical="top" wrapText="1"/>
    </xf>
    <xf numFmtId="0" fontId="49" fillId="0" borderId="11" xfId="9" applyFont="1" applyFill="1" applyBorder="1" applyAlignment="1">
      <alignment horizontal="center" vertical="center"/>
    </xf>
    <xf numFmtId="0" fontId="49" fillId="0" borderId="12" xfId="9" applyFont="1" applyFill="1" applyBorder="1" applyAlignment="1">
      <alignment horizontal="center" vertical="center"/>
    </xf>
    <xf numFmtId="0" fontId="69" fillId="0" borderId="0" xfId="9" applyFont="1" applyBorder="1" applyAlignment="1">
      <alignment horizontal="right" wrapText="1"/>
    </xf>
    <xf numFmtId="0" fontId="1" fillId="0" borderId="0" xfId="9" applyAlignment="1">
      <alignment horizontal="left"/>
    </xf>
    <xf numFmtId="164" fontId="119" fillId="0" borderId="0" xfId="9" applyNumberFormat="1" applyFont="1" applyFill="1" applyBorder="1" applyAlignment="1">
      <alignment horizontal="right" wrapText="1"/>
    </xf>
    <xf numFmtId="0" fontId="88" fillId="0" borderId="0" xfId="9" applyFont="1" applyAlignment="1">
      <alignment horizontal="left" wrapText="1"/>
    </xf>
    <xf numFmtId="0" fontId="1" fillId="0" borderId="9" xfId="9" applyFont="1" applyBorder="1" applyAlignment="1">
      <alignment horizontal="center" vertical="center"/>
    </xf>
    <xf numFmtId="0" fontId="49" fillId="0" borderId="0" xfId="9" applyFont="1" applyFill="1" applyBorder="1" applyAlignment="1">
      <alignment horizontal="center" vertical="center" wrapText="1"/>
    </xf>
    <xf numFmtId="0" fontId="69" fillId="0" borderId="0" xfId="9" applyFont="1" applyFill="1" applyBorder="1" applyAlignment="1">
      <alignment horizontal="left" vertical="top" wrapText="1"/>
    </xf>
    <xf numFmtId="0" fontId="110" fillId="0" borderId="0" xfId="0" applyFont="1" applyAlignment="1">
      <alignment horizontal="left" vertical="center"/>
    </xf>
    <xf numFmtId="0" fontId="32" fillId="0" borderId="0" xfId="10" applyFont="1" applyBorder="1" applyAlignment="1">
      <alignment horizontal="justify" wrapText="1"/>
    </xf>
    <xf numFmtId="0" fontId="72" fillId="0" borderId="0" xfId="7" applyFont="1" applyAlignment="1">
      <alignment horizontal="left"/>
    </xf>
    <xf numFmtId="0" fontId="76" fillId="0" borderId="0" xfId="10" applyFont="1" applyBorder="1" applyAlignment="1">
      <alignment horizontal="left"/>
    </xf>
    <xf numFmtId="0" fontId="70" fillId="0" borderId="5" xfId="10" applyFont="1" applyFill="1" applyBorder="1" applyAlignment="1">
      <alignment horizontal="right" wrapText="1"/>
    </xf>
    <xf numFmtId="0" fontId="70" fillId="0" borderId="0" xfId="10" applyFont="1" applyFill="1" applyBorder="1" applyAlignment="1">
      <alignment horizontal="right" wrapText="1"/>
    </xf>
    <xf numFmtId="16" fontId="72" fillId="0" borderId="0" xfId="7" applyNumberFormat="1" applyFont="1" applyAlignment="1">
      <alignment horizontal="left" vertical="center"/>
    </xf>
    <xf numFmtId="0" fontId="72" fillId="0" borderId="0" xfId="7" applyFont="1" applyAlignment="1">
      <alignment horizontal="left" vertical="center"/>
    </xf>
    <xf numFmtId="0" fontId="76" fillId="0" borderId="0" xfId="10" applyFont="1" applyBorder="1" applyAlignment="1">
      <alignment horizontal="left" indent="4"/>
    </xf>
  </cellXfs>
  <cellStyles count="15">
    <cellStyle name="Гиперссылка 2" xfId="7"/>
    <cellStyle name="Гіперпосилання 2" xfId="3"/>
    <cellStyle name="Звичайний 2" xfId="2"/>
    <cellStyle name="Обычный" xfId="0" builtinId="0"/>
    <cellStyle name="Обычный 2" xfId="1"/>
    <cellStyle name="Обычный 2 2" xfId="4"/>
    <cellStyle name="Обычный 2 2 2" xfId="8"/>
    <cellStyle name="Обычный 2 2 3" xfId="10"/>
    <cellStyle name="Обычный 2 3" xfId="14"/>
    <cellStyle name="Обычный 3" xfId="6"/>
    <cellStyle name="Обычный 3 2" xfId="5"/>
    <cellStyle name="Обычный 4" xfId="9"/>
    <cellStyle name="Обычный_3Региони" xfId="11"/>
    <cellStyle name="Обычный_Лист24" xfId="13"/>
    <cellStyle name="Обычный_стаціон.2013" xfId="12"/>
  </cellStyles>
  <dxfs count="0"/>
  <tableStyles count="0" defaultTableStyle="TableStyleMedium2" defaultPivotStyle="PivotStyleLight16"/>
  <colors>
    <mruColors>
      <color rgb="FF273373"/>
      <color rgb="FF7E9CD1"/>
      <color rgb="FFEAB818"/>
      <color rgb="FFD0661C"/>
      <color rgb="FFBCC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externalLink" Target="externalLinks/externalLink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externalLink" Target="externalLinks/externalLink2.xml"/><Relationship Id="rId16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externalLink" Target="externalLinks/externalLink3.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355649977290228"/>
          <c:y val="0.20271344460320839"/>
          <c:w val="0.49501424426860546"/>
          <c:h val="0.67084931951073679"/>
        </c:manualLayout>
      </c:layout>
      <c:pieChart>
        <c:varyColors val="1"/>
        <c:ser>
          <c:idx val="0"/>
          <c:order val="0"/>
          <c:dPt>
            <c:idx val="0"/>
            <c:bubble3D val="0"/>
            <c:spPr>
              <a:solidFill>
                <a:srgbClr val="7E9CD1"/>
              </a:solidFill>
              <a:ln w="19050">
                <a:solidFill>
                  <a:srgbClr val="7E9CD1"/>
                </a:solidFill>
              </a:ln>
              <a:effectLst/>
            </c:spPr>
          </c:dPt>
          <c:dPt>
            <c:idx val="1"/>
            <c:bubble3D val="0"/>
            <c:spPr>
              <a:solidFill>
                <a:srgbClr val="273373"/>
              </a:solidFill>
              <a:ln w="19050">
                <a:solidFill>
                  <a:srgbClr val="273373"/>
                </a:solidFill>
              </a:ln>
              <a:effectLst/>
            </c:spPr>
          </c:dPt>
          <c:dPt>
            <c:idx val="2"/>
            <c:bubble3D val="0"/>
            <c:spPr>
              <a:solidFill>
                <a:srgbClr val="BCCCE6"/>
              </a:solidFill>
              <a:ln w="19050">
                <a:solidFill>
                  <a:srgbClr val="BCCCE6"/>
                </a:solidFill>
              </a:ln>
              <a:effectLst/>
            </c:spPr>
          </c:dPt>
          <c:dPt>
            <c:idx val="3"/>
            <c:bubble3D val="0"/>
            <c:spPr>
              <a:solidFill>
                <a:srgbClr val="EAB818"/>
              </a:solidFill>
              <a:ln w="19050">
                <a:solidFill>
                  <a:srgbClr val="EAB818"/>
                </a:solidFill>
              </a:ln>
              <a:effectLst/>
            </c:spPr>
          </c:dPt>
          <c:dPt>
            <c:idx val="4"/>
            <c:bubble3D val="0"/>
            <c:spPr>
              <a:solidFill>
                <a:srgbClr val="D0661C"/>
              </a:solidFill>
              <a:ln w="19050">
                <a:solidFill>
                  <a:srgbClr val="D0661C"/>
                </a:solidFill>
              </a:ln>
              <a:effectLst/>
            </c:spPr>
          </c:dPt>
          <c:dLbls>
            <c:dLbl>
              <c:idx val="0"/>
              <c:layout>
                <c:manualLayout>
                  <c:x val="0.10589348855440976"/>
                  <c:y val="0.11702072109407377"/>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n-lt"/>
                        <a:ea typeface="+mn-ea"/>
                        <a:cs typeface="+mn-cs"/>
                      </a:defRPr>
                    </a:pPr>
                    <a:r>
                      <a:rPr lang="uk-UA" sz="1050">
                        <a:solidFill>
                          <a:sysClr val="windowText" lastClr="000000"/>
                        </a:solidFill>
                      </a:rPr>
                      <a:t>питні і санітарно-гігієнічні потреби / </a:t>
                    </a:r>
                    <a:r>
                      <a:rPr lang="en-US" sz="1050" i="1">
                        <a:solidFill>
                          <a:sysClr val="windowText" lastClr="000000"/>
                        </a:solidFill>
                      </a:rPr>
                      <a:t>drinking and sanitary needs </a:t>
                    </a:r>
                    <a:fld id="{3B06CFFE-4828-4374-8189-34861DC42084}" type="VALUE">
                      <a:rPr lang="en-US" sz="1050" i="0">
                        <a:solidFill>
                          <a:sysClr val="windowText" lastClr="000000"/>
                        </a:solidFill>
                      </a:rPr>
                      <a:pPr>
                        <a:defRPr sz="1050">
                          <a:solidFill>
                            <a:sysClr val="windowText" lastClr="000000"/>
                          </a:solidFill>
                        </a:defRPr>
                      </a:pPr>
                      <a:t>[ЗНАЧЕНИЕ]</a:t>
                    </a:fld>
                    <a:endParaRPr lang="en-US" sz="1050" i="1">
                      <a:solidFill>
                        <a:sysClr val="windowText" lastClr="000000"/>
                      </a:solidFill>
                    </a:endParaRPr>
                  </a:p>
                </c:rich>
              </c:tx>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extLst>
                <c:ext xmlns:c15="http://schemas.microsoft.com/office/drawing/2012/chart" uri="{CE6537A1-D6FC-4f65-9D91-7224C49458BB}">
                  <c15:layout>
                    <c:manualLayout>
                      <c:w val="0.18648618293233177"/>
                      <c:h val="0.20938112970406941"/>
                    </c:manualLayout>
                  </c15:layout>
                  <c15:dlblFieldTable/>
                  <c15:showDataLabelsRange val="0"/>
                </c:ext>
              </c:extLst>
            </c:dLbl>
            <c:dLbl>
              <c:idx val="1"/>
              <c:layout>
                <c:manualLayout>
                  <c:x val="0.14829398543254524"/>
                  <c:y val="-4.1545526814699196E-2"/>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n-lt"/>
                        <a:ea typeface="+mn-ea"/>
                        <a:cs typeface="+mn-cs"/>
                      </a:defRPr>
                    </a:pPr>
                    <a:r>
                      <a:rPr lang="uk-UA" sz="1050">
                        <a:solidFill>
                          <a:sysClr val="windowText" lastClr="000000"/>
                        </a:solidFill>
                      </a:rPr>
                      <a:t>виробничі потреби /  </a:t>
                    </a:r>
                    <a:r>
                      <a:rPr lang="en-US" sz="1050" i="1">
                        <a:solidFill>
                          <a:sysClr val="windowText" lastClr="000000"/>
                        </a:solidFill>
                      </a:rPr>
                      <a:t>industrial needs </a:t>
                    </a:r>
                    <a:fld id="{46719FC4-9E68-4AA3-A7AF-4B87582CFC2A}" type="VALUE">
                      <a:rPr lang="en-US" sz="1050">
                        <a:solidFill>
                          <a:sysClr val="windowText" lastClr="000000"/>
                        </a:solidFill>
                      </a:rPr>
                      <a:pPr>
                        <a:defRPr sz="1050">
                          <a:solidFill>
                            <a:sysClr val="windowText" lastClr="000000"/>
                          </a:solidFill>
                        </a:defRPr>
                      </a:pPr>
                      <a:t>[ЗНАЧЕНИЕ]</a:t>
                    </a:fld>
                    <a:endParaRPr lang="en-US" sz="1050" i="1">
                      <a:solidFill>
                        <a:sysClr val="windowText" lastClr="000000"/>
                      </a:solidFill>
                    </a:endParaRPr>
                  </a:p>
                </c:rich>
              </c:tx>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extLst>
                <c:ext xmlns:c15="http://schemas.microsoft.com/office/drawing/2012/chart" uri="{CE6537A1-D6FC-4f65-9D91-7224C49458BB}">
                  <c15:layout>
                    <c:manualLayout>
                      <c:w val="0.19322897357067151"/>
                      <c:h val="0.13641281326320698"/>
                    </c:manualLayout>
                  </c15:layout>
                  <c15:dlblFieldTable/>
                  <c15:showDataLabelsRange val="0"/>
                </c:ext>
              </c:extLst>
            </c:dLbl>
            <c:dLbl>
              <c:idx val="2"/>
              <c:layout>
                <c:manualLayout>
                  <c:x val="-0.10900114543391516"/>
                  <c:y val="0.18927338814482894"/>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n-lt"/>
                        <a:ea typeface="+mn-ea"/>
                        <a:cs typeface="+mn-cs"/>
                      </a:defRPr>
                    </a:pPr>
                    <a:r>
                      <a:rPr lang="uk-UA" sz="1050">
                        <a:solidFill>
                          <a:sysClr val="windowText" lastClr="000000"/>
                        </a:solidFill>
                      </a:rPr>
                      <a:t>зрошення / </a:t>
                    </a:r>
                    <a:r>
                      <a:rPr lang="en-US" sz="1050" i="1">
                        <a:solidFill>
                          <a:sysClr val="windowText" lastClr="000000"/>
                        </a:solidFill>
                      </a:rPr>
                      <a:t>other needs </a:t>
                    </a:r>
                    <a:fld id="{98EC3057-C2C2-4889-B14C-0194C19BE5E3}" type="VALUE">
                      <a:rPr lang="en-US" sz="1050">
                        <a:solidFill>
                          <a:sysClr val="windowText" lastClr="000000"/>
                        </a:solidFill>
                      </a:rPr>
                      <a:pPr>
                        <a:defRPr sz="1050">
                          <a:solidFill>
                            <a:sysClr val="windowText" lastClr="000000"/>
                          </a:solidFill>
                        </a:defRPr>
                      </a:pPr>
                      <a:t>[ЗНАЧЕНИЕ]</a:t>
                    </a:fld>
                    <a:endParaRPr lang="en-US" sz="1050" i="1">
                      <a:solidFill>
                        <a:sysClr val="windowText" lastClr="000000"/>
                      </a:solidFill>
                    </a:endParaRPr>
                  </a:p>
                </c:rich>
              </c:tx>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extLst>
                <c:ext xmlns:c15="http://schemas.microsoft.com/office/drawing/2012/chart" uri="{CE6537A1-D6FC-4f65-9D91-7224C49458BB}">
                  <c15:layout>
                    <c:manualLayout>
                      <c:w val="0.1363257788135554"/>
                      <c:h val="0.16652772566622315"/>
                    </c:manualLayout>
                  </c15:layout>
                  <c15:dlblFieldTable/>
                  <c15:showDataLabelsRange val="0"/>
                </c:ext>
              </c:extLst>
            </c:dLbl>
            <c:dLbl>
              <c:idx val="3"/>
              <c:layout>
                <c:manualLayout>
                  <c:x val="-8.3570762735755005E-2"/>
                  <c:y val="-3.9682549601937163E-3"/>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n-lt"/>
                        <a:ea typeface="+mn-ea"/>
                        <a:cs typeface="+mn-cs"/>
                      </a:defRPr>
                    </a:pPr>
                    <a:r>
                      <a:rPr lang="uk-UA" sz="1050">
                        <a:solidFill>
                          <a:sysClr val="windowText" lastClr="000000"/>
                        </a:solidFill>
                      </a:rPr>
                      <a:t>сільськогосподарське водопостачання / </a:t>
                    </a:r>
                    <a:r>
                      <a:rPr lang="en-US" sz="1050" i="1">
                        <a:solidFill>
                          <a:sysClr val="windowText" lastClr="000000"/>
                        </a:solidFill>
                      </a:rPr>
                      <a:t>agricultural water supply </a:t>
                    </a:r>
                    <a:r>
                      <a:rPr lang="en-US" sz="1050">
                        <a:solidFill>
                          <a:sysClr val="windowText" lastClr="000000"/>
                        </a:solidFill>
                      </a:rPr>
                      <a:t>1,1</a:t>
                    </a:r>
                  </a:p>
                </c:rich>
              </c:tx>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extLst>
                <c:ext xmlns:c15="http://schemas.microsoft.com/office/drawing/2012/chart" uri="{CE6537A1-D6FC-4f65-9D91-7224C49458BB}">
                  <c15:layout>
                    <c:manualLayout>
                      <c:w val="0.20655273744348543"/>
                      <c:h val="0.17777782221667848"/>
                    </c:manualLayout>
                  </c15:layout>
                </c:ext>
              </c:extLst>
            </c:dLbl>
            <c:dLbl>
              <c:idx val="4"/>
              <c:layout>
                <c:manualLayout>
                  <c:x val="0.10292476732018259"/>
                  <c:y val="7.1704372657542623E-4"/>
                </c:manualLayout>
              </c:layout>
              <c:tx>
                <c:rich>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n-lt"/>
                        <a:ea typeface="+mn-ea"/>
                        <a:cs typeface="+mn-cs"/>
                      </a:defRPr>
                    </a:pPr>
                    <a:r>
                      <a:rPr lang="uk-UA" sz="1050">
                        <a:solidFill>
                          <a:sysClr val="windowText" lastClr="000000"/>
                        </a:solidFill>
                      </a:rPr>
                      <a:t>інші потреби / </a:t>
                    </a:r>
                    <a:r>
                      <a:rPr lang="en-US" sz="1050" i="1">
                        <a:solidFill>
                          <a:sysClr val="windowText" lastClr="000000"/>
                        </a:solidFill>
                      </a:rPr>
                      <a:t>other needs </a:t>
                    </a:r>
                    <a:fld id="{5BC763BC-DD6A-41D9-9234-6FFD255A6929}" type="VALUE">
                      <a:rPr lang="en-US" sz="1050">
                        <a:solidFill>
                          <a:sysClr val="windowText" lastClr="000000"/>
                        </a:solidFill>
                      </a:rPr>
                      <a:pPr>
                        <a:defRPr sz="1050">
                          <a:solidFill>
                            <a:sysClr val="windowText" lastClr="000000"/>
                          </a:solidFill>
                        </a:defRPr>
                      </a:pPr>
                      <a:t>[ЗНАЧЕНИЕ]</a:t>
                    </a:fld>
                    <a:endParaRPr lang="en-US" sz="1050" i="1">
                      <a:solidFill>
                        <a:sysClr val="windowText" lastClr="000000"/>
                      </a:solidFill>
                    </a:endParaRPr>
                  </a:p>
                </c:rich>
              </c:tx>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extLst>
                <c:ext xmlns:c15="http://schemas.microsoft.com/office/drawing/2012/chart" uri="{CE6537A1-D6FC-4f65-9D91-7224C49458BB}">
                  <c15:layout>
                    <c:manualLayout>
                      <c:w val="0.15861350900142959"/>
                      <c:h val="0.156857024450891"/>
                    </c:manualLayout>
                  </c15:layout>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uk-UA"/>
              </a:p>
            </c:txPr>
            <c:showLegendKey val="0"/>
            <c:showVal val="0"/>
            <c:showCatName val="0"/>
            <c:showSerName val="0"/>
            <c:showPercent val="0"/>
            <c:showBubbleSize val="0"/>
            <c:extLst>
              <c:ext xmlns:c15="http://schemas.microsoft.com/office/drawing/2012/chart" uri="{CE6537A1-D6FC-4f65-9D91-7224C49458BB}"/>
            </c:extLst>
          </c:dLbls>
          <c:cat>
            <c:strRef>
              <c:f>'59'!$C$22:$C$26</c:f>
              <c:strCache>
                <c:ptCount val="5"/>
                <c:pt idx="0">
                  <c:v>питні і санітарно-гігієнічні потреби / drinking and sanitary needs</c:v>
                </c:pt>
                <c:pt idx="1">
                  <c:v>виробничі потреби / industrial needs</c:v>
                </c:pt>
                <c:pt idx="2">
                  <c:v>зрошення / irrigation</c:v>
                </c:pt>
                <c:pt idx="3">
                  <c:v>сільськогосподарське водопостачання / agricultural water supply</c:v>
                </c:pt>
                <c:pt idx="4">
                  <c:v>інші потреби / other needs</c:v>
                </c:pt>
              </c:strCache>
            </c:strRef>
          </c:cat>
          <c:val>
            <c:numRef>
              <c:f>'59'!$D$22:$D$26</c:f>
              <c:numCache>
                <c:formatCode>0.0</c:formatCode>
                <c:ptCount val="5"/>
                <c:pt idx="0">
                  <c:v>16.8</c:v>
                </c:pt>
                <c:pt idx="1">
                  <c:v>62</c:v>
                </c:pt>
                <c:pt idx="2">
                  <c:v>19.7</c:v>
                </c:pt>
                <c:pt idx="3">
                  <c:v>1.1000000000000001</c:v>
                </c:pt>
                <c:pt idx="4">
                  <c:v>0.4</c:v>
                </c:pt>
              </c:numCache>
            </c:numRef>
          </c:val>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7E9CD1"/>
            </a:solidFill>
            <a:ln>
              <a:solidFill>
                <a:srgbClr val="7E9CD1"/>
              </a:solidFill>
            </a:ln>
            <a:effectLst/>
          </c:spPr>
          <c:invertIfNegative val="0"/>
          <c:dPt>
            <c:idx val="25"/>
            <c:invertIfNegative val="0"/>
            <c:bubble3D val="0"/>
            <c:spPr>
              <a:solidFill>
                <a:srgbClr val="273373"/>
              </a:solidFill>
              <a:ln>
                <a:solidFill>
                  <a:srgbClr val="273373"/>
                </a:solidFill>
              </a:ln>
              <a:effectLst/>
            </c:spPr>
          </c:dPt>
          <c:dLbls>
            <c:dLbl>
              <c:idx val="23"/>
              <c:tx>
                <c:rich>
                  <a:bodyPr/>
                  <a:lstStyle/>
                  <a:p>
                    <a:fld id="{7AA706FD-6A08-4E22-922B-1CEEB941F9D7}" type="VALUE">
                      <a:rPr lang="en-US"/>
                      <a:pPr/>
                      <a:t>[ЗНАЧЕНИЕ]</a:t>
                    </a:fld>
                    <a:r>
                      <a:rPr lang="en-US"/>
                      <a:t>,0</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[1]Лист3!$B$3:$B$28</c:f>
              <c:strCache>
                <c:ptCount val="26"/>
                <c:pt idx="0">
                  <c:v>Закарпатська / Zakarpattya</c:v>
                </c:pt>
                <c:pt idx="1">
                  <c:v>Одеська / Odesa</c:v>
                </c:pt>
                <c:pt idx="2">
                  <c:v>Київська / Kyiv</c:v>
                </c:pt>
                <c:pt idx="3">
                  <c:v>Рівненська / Rivne</c:v>
                </c:pt>
                <c:pt idx="4">
                  <c:v>Полтавська / Poltava</c:v>
                </c:pt>
                <c:pt idx="5">
                  <c:v>Миколаївська / Mykolayiv</c:v>
                </c:pt>
                <c:pt idx="6">
                  <c:v> м.Київ  / city Kyiv </c:v>
                </c:pt>
                <c:pt idx="7">
                  <c:v>Волинська / Volyn</c:v>
                </c:pt>
                <c:pt idx="8">
                  <c:v>Житомирська / Zhytomyr</c:v>
                </c:pt>
                <c:pt idx="9">
                  <c:v>Вінницька /  Vinnytsya</c:v>
                </c:pt>
                <c:pt idx="10">
                  <c:v>Львівська / Lviv</c:v>
                </c:pt>
                <c:pt idx="11">
                  <c:v>Чернігівська / Chernihiv</c:v>
                </c:pt>
                <c:pt idx="12">
                  <c:v>Луганська / Luhansk</c:v>
                </c:pt>
                <c:pt idx="13">
                  <c:v>Кіровоградська / Kirovohrad</c:v>
                </c:pt>
                <c:pt idx="14">
                  <c:v>Харківська / Kharkiv</c:v>
                </c:pt>
                <c:pt idx="15">
                  <c:v>Донецька / Donetsk</c:v>
                </c:pt>
                <c:pt idx="16">
                  <c:v>Сумська / Sumy</c:v>
                </c:pt>
                <c:pt idx="17">
                  <c:v>Тернопільська / Ternopil</c:v>
                </c:pt>
                <c:pt idx="18">
                  <c:v>Херсонська / Kherson</c:v>
                </c:pt>
                <c:pt idx="19">
                  <c:v>Дніпропетровська / Dnipropetrovsk</c:v>
                </c:pt>
                <c:pt idx="20">
                  <c:v>Івано-Франківська / Ivano-Frankivsk</c:v>
                </c:pt>
                <c:pt idx="21">
                  <c:v>Чернівецька / Chernivtsi</c:v>
                </c:pt>
                <c:pt idx="22">
                  <c:v>Черкаська / Cherkasy</c:v>
                </c:pt>
                <c:pt idx="23">
                  <c:v>Запорізька / Zaporizhzhya</c:v>
                </c:pt>
                <c:pt idx="24">
                  <c:v>Хмельницька / Khmelnytskiy</c:v>
                </c:pt>
                <c:pt idx="25">
                  <c:v>Україна / Ukraine</c:v>
                </c:pt>
              </c:strCache>
            </c:strRef>
          </c:cat>
          <c:val>
            <c:numRef>
              <c:f>[1]Лист3!$C$3:$C$28</c:f>
              <c:numCache>
                <c:formatCode>General</c:formatCode>
                <c:ptCount val="26"/>
                <c:pt idx="0">
                  <c:v>0.2</c:v>
                </c:pt>
                <c:pt idx="1">
                  <c:v>0.4</c:v>
                </c:pt>
                <c:pt idx="2">
                  <c:v>0.8</c:v>
                </c:pt>
                <c:pt idx="3">
                  <c:v>1.7</c:v>
                </c:pt>
                <c:pt idx="4">
                  <c:v>2.1</c:v>
                </c:pt>
                <c:pt idx="5">
                  <c:v>3.5</c:v>
                </c:pt>
                <c:pt idx="6">
                  <c:v>4.0999999999999996</c:v>
                </c:pt>
                <c:pt idx="7">
                  <c:v>5.6</c:v>
                </c:pt>
                <c:pt idx="8">
                  <c:v>8.4</c:v>
                </c:pt>
                <c:pt idx="9">
                  <c:v>9.1999999999999993</c:v>
                </c:pt>
                <c:pt idx="10">
                  <c:v>12.9</c:v>
                </c:pt>
                <c:pt idx="11">
                  <c:v>14.7</c:v>
                </c:pt>
                <c:pt idx="12">
                  <c:v>15.2</c:v>
                </c:pt>
                <c:pt idx="13">
                  <c:v>15.7</c:v>
                </c:pt>
                <c:pt idx="14">
                  <c:v>16.600000000000001</c:v>
                </c:pt>
                <c:pt idx="15">
                  <c:v>17.3</c:v>
                </c:pt>
                <c:pt idx="16">
                  <c:v>19.100000000000001</c:v>
                </c:pt>
                <c:pt idx="17">
                  <c:v>24.1</c:v>
                </c:pt>
                <c:pt idx="18">
                  <c:v>26.4</c:v>
                </c:pt>
                <c:pt idx="19">
                  <c:v>28.2</c:v>
                </c:pt>
                <c:pt idx="20">
                  <c:v>30.4</c:v>
                </c:pt>
                <c:pt idx="21">
                  <c:v>39.5</c:v>
                </c:pt>
                <c:pt idx="22">
                  <c:v>56.4</c:v>
                </c:pt>
                <c:pt idx="23">
                  <c:v>63</c:v>
                </c:pt>
                <c:pt idx="24">
                  <c:v>81.7</c:v>
                </c:pt>
                <c:pt idx="25">
                  <c:v>21.7</c:v>
                </c:pt>
              </c:numCache>
            </c:numRef>
          </c:val>
        </c:ser>
        <c:dLbls>
          <c:showLegendKey val="0"/>
          <c:showVal val="0"/>
          <c:showCatName val="0"/>
          <c:showSerName val="0"/>
          <c:showPercent val="0"/>
          <c:showBubbleSize val="0"/>
        </c:dLbls>
        <c:gapWidth val="168"/>
        <c:axId val="496320944"/>
        <c:axId val="496321504"/>
      </c:barChart>
      <c:catAx>
        <c:axId val="496320944"/>
        <c:scaling>
          <c:orientation val="minMax"/>
        </c:scaling>
        <c:delete val="0"/>
        <c:axPos val="l"/>
        <c:numFmt formatCode="General" sourceLinked="1"/>
        <c:majorTickMark val="out"/>
        <c:minorTickMark val="none"/>
        <c:tickLblPos val="nextTo"/>
        <c:spPr>
          <a:noFill/>
          <a:ln w="6350"/>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uk-UA"/>
          </a:p>
        </c:txPr>
        <c:crossAx val="496321504"/>
        <c:crosses val="autoZero"/>
        <c:auto val="1"/>
        <c:lblAlgn val="ctr"/>
        <c:lblOffset val="100"/>
        <c:noMultiLvlLbl val="0"/>
      </c:catAx>
      <c:valAx>
        <c:axId val="496321504"/>
        <c:scaling>
          <c:orientation val="minMax"/>
        </c:scaling>
        <c:delete val="0"/>
        <c:axPos val="b"/>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496320944"/>
        <c:crosses val="autoZero"/>
        <c:crossBetween val="between"/>
        <c:majorUnit val="10"/>
      </c:valAx>
      <c:spPr>
        <a:noFill/>
        <a:ln w="0">
          <a:solidFill>
            <a:schemeClr val="bg1"/>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oddFooter>&amp;C&amp;11 108</c:oddFooter>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261743283630375E-2"/>
          <c:y val="2.3350727239855113E-2"/>
          <c:w val="0.87776488078850279"/>
          <c:h val="0.84021994875343675"/>
        </c:manualLayout>
      </c:layout>
      <c:barChart>
        <c:barDir val="col"/>
        <c:grouping val="clustered"/>
        <c:varyColors val="0"/>
        <c:ser>
          <c:idx val="0"/>
          <c:order val="0"/>
          <c:spPr>
            <a:solidFill>
              <a:srgbClr val="7E9CD1">
                <a:alpha val="69804"/>
              </a:srgbClr>
            </a:solidFill>
            <a:ln>
              <a:solidFill>
                <a:srgbClr val="7E9CD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uk-U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[2]Лист1!$A$3:$L$3</c:f>
              <c:numCache>
                <c:formatCode>General</c:formatCode>
                <c:ptCount val="12"/>
                <c:pt idx="0">
                  <c:v>2005</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[2]Лист1!$A$4:$L$4</c:f>
              <c:numCache>
                <c:formatCode>General</c:formatCode>
                <c:ptCount val="12"/>
                <c:pt idx="0">
                  <c:v>613.6</c:v>
                </c:pt>
                <c:pt idx="1">
                  <c:v>646.9</c:v>
                </c:pt>
                <c:pt idx="2">
                  <c:v>575.20000000000005</c:v>
                </c:pt>
                <c:pt idx="3">
                  <c:v>746.9</c:v>
                </c:pt>
                <c:pt idx="4">
                  <c:v>567.5</c:v>
                </c:pt>
                <c:pt idx="5">
                  <c:v>357.5</c:v>
                </c:pt>
                <c:pt idx="6">
                  <c:v>420.6</c:v>
                </c:pt>
                <c:pt idx="7">
                  <c:v>414.7</c:v>
                </c:pt>
                <c:pt idx="8">
                  <c:v>431.6</c:v>
                </c:pt>
                <c:pt idx="9">
                  <c:v>466.3</c:v>
                </c:pt>
                <c:pt idx="10">
                  <c:v>522.5</c:v>
                </c:pt>
                <c:pt idx="11">
                  <c:v>454.5</c:v>
                </c:pt>
              </c:numCache>
            </c:numRef>
          </c:val>
        </c:ser>
        <c:dLbls>
          <c:dLblPos val="inEnd"/>
          <c:showLegendKey val="0"/>
          <c:showVal val="1"/>
          <c:showCatName val="0"/>
          <c:showSerName val="0"/>
          <c:showPercent val="0"/>
          <c:showBubbleSize val="0"/>
        </c:dLbls>
        <c:gapWidth val="80"/>
        <c:overlap val="25"/>
        <c:axId val="433664720"/>
        <c:axId val="433665280"/>
      </c:barChart>
      <c:catAx>
        <c:axId val="433664720"/>
        <c:scaling>
          <c:orientation val="minMax"/>
        </c:scaling>
        <c:delete val="0"/>
        <c:axPos val="b"/>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100" b="0" i="0" u="none" strike="noStrike" kern="1200" cap="none" spc="20" normalizeH="0" baseline="0">
                <a:solidFill>
                  <a:sysClr val="windowText" lastClr="000000"/>
                </a:solidFill>
                <a:latin typeface="+mn-lt"/>
                <a:ea typeface="+mn-ea"/>
                <a:cs typeface="+mn-cs"/>
              </a:defRPr>
            </a:pPr>
            <a:endParaRPr lang="uk-UA"/>
          </a:p>
        </c:txPr>
        <c:crossAx val="433665280"/>
        <c:crosses val="autoZero"/>
        <c:auto val="1"/>
        <c:lblAlgn val="ctr"/>
        <c:lblOffset val="100"/>
        <c:noMultiLvlLbl val="0"/>
      </c:catAx>
      <c:valAx>
        <c:axId val="43366528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spc="20" baseline="0">
                <a:solidFill>
                  <a:sysClr val="windowText" lastClr="000000"/>
                </a:solidFill>
                <a:latin typeface="+mn-lt"/>
                <a:ea typeface="+mn-ea"/>
                <a:cs typeface="+mn-cs"/>
              </a:defRPr>
            </a:pPr>
            <a:endParaRPr lang="uk-UA"/>
          </a:p>
        </c:txPr>
        <c:crossAx val="433664720"/>
        <c:crosses val="autoZero"/>
        <c:crossBetween val="between"/>
      </c:valAx>
      <c:spPr>
        <a:solidFill>
          <a:schemeClr val="bg1"/>
        </a:solid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055555555555558E-2"/>
          <c:y val="0.11342592592592593"/>
          <c:w val="0.71666666666666667"/>
          <c:h val="0.68055555555555547"/>
        </c:manualLayout>
      </c:layout>
      <c:pieChart>
        <c:varyColors val="1"/>
        <c:ser>
          <c:idx val="0"/>
          <c:order val="0"/>
          <c:dPt>
            <c:idx val="0"/>
            <c:bubble3D val="0"/>
            <c:spPr>
              <a:solidFill>
                <a:srgbClr val="273373"/>
              </a:solidFill>
              <a:ln w="19050">
                <a:solidFill>
                  <a:srgbClr val="273373"/>
                </a:solidFill>
              </a:ln>
              <a:effectLst/>
            </c:spPr>
          </c:dPt>
          <c:dPt>
            <c:idx val="1"/>
            <c:bubble3D val="0"/>
            <c:spPr>
              <a:solidFill>
                <a:srgbClr val="7E9CD1"/>
              </a:solidFill>
              <a:ln w="19050">
                <a:solidFill>
                  <a:srgbClr val="7E9CD1"/>
                </a:solidFill>
              </a:ln>
              <a:effectLst/>
            </c:spPr>
          </c:dPt>
          <c:dPt>
            <c:idx val="2"/>
            <c:bubble3D val="0"/>
            <c:spPr>
              <a:solidFill>
                <a:srgbClr val="EAB818"/>
              </a:solidFill>
              <a:ln w="19050">
                <a:solidFill>
                  <a:srgbClr val="EAB818"/>
                </a:solidFill>
              </a:ln>
              <a:effectLst/>
            </c:spPr>
          </c:dPt>
          <c:dLbls>
            <c:dLbl>
              <c:idx val="0"/>
              <c:layout>
                <c:manualLayout>
                  <c:x val="0.16655343350757068"/>
                  <c:y val="-6.7919822051922249E-2"/>
                </c:manualLayout>
              </c:layout>
              <c:tx>
                <c:rich>
                  <a:bodyPr/>
                  <a:lstStyle/>
                  <a:p>
                    <a:r>
                      <a:rPr lang="uk-UA"/>
                      <a:t>Власні кошти підприємств та організацій </a:t>
                    </a:r>
                    <a:r>
                      <a:rPr lang="uk-UA" i="1"/>
                      <a:t>/ Власні кошти підприємств та організацій,  </a:t>
                    </a:r>
                    <a:fld id="{98F32F9B-037E-427C-9410-6E5966DE4F2B}" type="VALUE">
                      <a:rPr lang="en-US" i="0"/>
                      <a:pPr/>
                      <a:t>[ЗНАЧЕНИЕ]</a:t>
                    </a:fld>
                    <a:r>
                      <a:rPr lang="en-US" i="0"/>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1"/>
              <c:layout>
                <c:manualLayout>
                  <c:x val="-0.11208636003001944"/>
                  <c:y val="0.10699746138290089"/>
                </c:manualLayout>
              </c:layout>
              <c:tx>
                <c:rich>
                  <a:bodyPr/>
                  <a:lstStyle/>
                  <a:p>
                    <a:r>
                      <a:rPr lang="uk-UA"/>
                      <a:t>Кошти державного та місцевих бюджетів </a:t>
                    </a:r>
                    <a:r>
                      <a:rPr lang="uk-UA" i="1"/>
                      <a:t>/ </a:t>
                    </a:r>
                    <a:r>
                      <a:rPr lang="en-US" i="1"/>
                      <a:t>Funds from state and local budgets,</a:t>
                    </a:r>
                    <a:r>
                      <a:rPr lang="en-US"/>
                      <a:t> 8,0%</a:t>
                    </a:r>
                  </a:p>
                </c:rich>
              </c:tx>
              <c:showLegendKey val="0"/>
              <c:showVal val="1"/>
              <c:showCatName val="0"/>
              <c:showSerName val="0"/>
              <c:showPercent val="0"/>
              <c:showBubbleSize val="0"/>
              <c:extLst>
                <c:ext xmlns:c15="http://schemas.microsoft.com/office/drawing/2012/chart" uri="{CE6537A1-D6FC-4f65-9D91-7224C49458BB}"/>
              </c:extLst>
            </c:dLbl>
            <c:dLbl>
              <c:idx val="2"/>
              <c:layout>
                <c:manualLayout>
                  <c:x val="0.24704670771739357"/>
                  <c:y val="1.6792610467260057E-2"/>
                </c:manualLayout>
              </c:layout>
              <c:tx>
                <c:rich>
                  <a:bodyPr/>
                  <a:lstStyle/>
                  <a:p>
                    <a:r>
                      <a:rPr lang="uk-UA"/>
                      <a:t>Інші джерела фінансування </a:t>
                    </a:r>
                    <a:r>
                      <a:rPr lang="uk-UA" i="1"/>
                      <a:t>/  </a:t>
                    </a:r>
                    <a:r>
                      <a:rPr lang="en-US" i="1"/>
                      <a:t>Other sources of funding,  </a:t>
                    </a:r>
                    <a:r>
                      <a:rPr lang="en-US" i="0"/>
                      <a:t>0,9%</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'[3]9,4-9,5'!$B$51:$D$51</c:f>
              <c:strCache>
                <c:ptCount val="3"/>
                <c:pt idx="0">
                  <c:v>Власні кошти підприємств та організацій </c:v>
                </c:pt>
                <c:pt idx="1">
                  <c:v>Кошти державного та місцевих бюджетів 
</c:v>
                </c:pt>
                <c:pt idx="2">
                  <c:v>Інші джерела фінансування </c:v>
                </c:pt>
              </c:strCache>
            </c:strRef>
          </c:cat>
          <c:val>
            <c:numRef>
              <c:f>'[3]9,4-9,5'!$B$52:$D$52</c:f>
              <c:numCache>
                <c:formatCode>General</c:formatCode>
                <c:ptCount val="3"/>
                <c:pt idx="0">
                  <c:v>91.1</c:v>
                </c:pt>
                <c:pt idx="1">
                  <c:v>8</c:v>
                </c:pt>
                <c:pt idx="2">
                  <c:v>0.9</c:v>
                </c:pt>
              </c:numCache>
            </c:numRef>
          </c:val>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567895613395872"/>
          <c:y val="1.0371268667338491E-2"/>
          <c:w val="0.53834236771807475"/>
          <c:h val="0.94599232788209164"/>
        </c:manualLayout>
      </c:layout>
      <c:barChart>
        <c:barDir val="bar"/>
        <c:grouping val="clustered"/>
        <c:varyColors val="0"/>
        <c:ser>
          <c:idx val="0"/>
          <c:order val="0"/>
          <c:spPr>
            <a:solidFill>
              <a:srgbClr val="7E9CD1"/>
            </a:solidFill>
            <a:ln>
              <a:solidFill>
                <a:srgbClr val="7E9CD1"/>
              </a:solidFill>
            </a:ln>
            <a:effectLst/>
          </c:spPr>
          <c:invertIfNegative val="0"/>
          <c:dPt>
            <c:idx val="11"/>
            <c:invertIfNegative val="0"/>
            <c:bubble3D val="0"/>
            <c:spPr>
              <a:solidFill>
                <a:srgbClr val="273373"/>
              </a:solidFill>
              <a:ln>
                <a:solidFill>
                  <a:srgbClr val="273373"/>
                </a:solidFill>
              </a:ln>
              <a:effectLst/>
            </c:spPr>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'187'!$B$6:$B$29</c:f>
              <c:strCache>
                <c:ptCount val="24"/>
                <c:pt idx="0">
                  <c:v>Швейцарія / Switzerland</c:v>
                </c:pt>
                <c:pt idx="1">
                  <c:v>Угорщина / Hungary</c:v>
                </c:pt>
                <c:pt idx="2">
                  <c:v>Болгарія / Bulgaria</c:v>
                </c:pt>
                <c:pt idx="3">
                  <c:v>Литва / Lithuania</c:v>
                </c:pt>
                <c:pt idx="4">
                  <c:v>Словаччина / Slovakia</c:v>
                </c:pt>
                <c:pt idx="5">
                  <c:v>Велика Британія / United Kingdom</c:v>
                </c:pt>
                <c:pt idx="6">
                  <c:v>Естонія / Estonia</c:v>
                </c:pt>
                <c:pt idx="7">
                  <c:v>Норвегія / Norway</c:v>
                </c:pt>
                <c:pt idx="8">
                  <c:v>Латвія / Latvia</c:v>
                </c:pt>
                <c:pt idx="9">
                  <c:v>Португалія / Portugal</c:v>
                </c:pt>
                <c:pt idx="10">
                  <c:v>Румунія / Romania</c:v>
                </c:pt>
                <c:pt idx="11">
                  <c:v>Україна / Ukraine</c:v>
                </c:pt>
                <c:pt idx="12">
                  <c:v>Італія / Italy</c:v>
                </c:pt>
                <c:pt idx="13">
                  <c:v>Іспанія / Spain</c:v>
                </c:pt>
                <c:pt idx="14">
                  <c:v>Австрія / Austria</c:v>
                </c:pt>
                <c:pt idx="15">
                  <c:v>Білорусь / Belarus</c:v>
                </c:pt>
                <c:pt idx="16">
                  <c:v>Туреччина /  Turkey</c:v>
                </c:pt>
                <c:pt idx="17">
                  <c:v>Чехія / Czechia</c:v>
                </c:pt>
                <c:pt idx="18">
                  <c:v>Польща / Poland</c:v>
                </c:pt>
                <c:pt idx="19">
                  <c:v>Франція / France</c:v>
                </c:pt>
                <c:pt idx="20">
                  <c:v>Фінляндія / Finland</c:v>
                </c:pt>
                <c:pt idx="21">
                  <c:v>Швеція / Sweden</c:v>
                </c:pt>
                <c:pt idx="22">
                  <c:v>Німеччина / Germany</c:v>
                </c:pt>
                <c:pt idx="23">
                  <c:v>Російська Федерація / Russian Federation </c:v>
                </c:pt>
              </c:strCache>
            </c:strRef>
          </c:cat>
          <c:val>
            <c:numRef>
              <c:f>'187'!$C$6:$C$29</c:f>
              <c:numCache>
                <c:formatCode>General</c:formatCode>
                <c:ptCount val="24"/>
                <c:pt idx="0">
                  <c:v>4329</c:v>
                </c:pt>
                <c:pt idx="1">
                  <c:v>5856</c:v>
                </c:pt>
                <c:pt idx="2">
                  <c:v>6164</c:v>
                </c:pt>
                <c:pt idx="3">
                  <c:v>6688</c:v>
                </c:pt>
                <c:pt idx="4">
                  <c:v>8957</c:v>
                </c:pt>
                <c:pt idx="5">
                  <c:v>10782</c:v>
                </c:pt>
                <c:pt idx="6">
                  <c:v>10883</c:v>
                </c:pt>
                <c:pt idx="7">
                  <c:v>12733</c:v>
                </c:pt>
                <c:pt idx="8">
                  <c:v>12942</c:v>
                </c:pt>
                <c:pt idx="9">
                  <c:v>13855</c:v>
                </c:pt>
                <c:pt idx="10">
                  <c:v>15827</c:v>
                </c:pt>
                <c:pt idx="11">
                  <c:v>17887</c:v>
                </c:pt>
                <c:pt idx="12">
                  <c:v>18367</c:v>
                </c:pt>
                <c:pt idx="13">
                  <c:v>18892</c:v>
                </c:pt>
                <c:pt idx="14">
                  <c:v>18904</c:v>
                </c:pt>
                <c:pt idx="15">
                  <c:v>26996</c:v>
                </c:pt>
                <c:pt idx="16">
                  <c:v>28450</c:v>
                </c:pt>
                <c:pt idx="17">
                  <c:v>32586</c:v>
                </c:pt>
                <c:pt idx="18">
                  <c:v>44084</c:v>
                </c:pt>
                <c:pt idx="19">
                  <c:v>49869</c:v>
                </c:pt>
                <c:pt idx="20">
                  <c:v>63964</c:v>
                </c:pt>
                <c:pt idx="21">
                  <c:v>75500</c:v>
                </c:pt>
                <c:pt idx="22">
                  <c:v>76167</c:v>
                </c:pt>
                <c:pt idx="23">
                  <c:v>218400</c:v>
                </c:pt>
              </c:numCache>
            </c:numRef>
          </c:val>
        </c:ser>
        <c:dLbls>
          <c:showLegendKey val="0"/>
          <c:showVal val="0"/>
          <c:showCatName val="0"/>
          <c:showSerName val="0"/>
          <c:showPercent val="0"/>
          <c:showBubbleSize val="0"/>
        </c:dLbls>
        <c:gapWidth val="182"/>
        <c:axId val="369914416"/>
        <c:axId val="369914976"/>
      </c:barChart>
      <c:catAx>
        <c:axId val="369914416"/>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uk-UA"/>
          </a:p>
        </c:txPr>
        <c:crossAx val="369914976"/>
        <c:crosses val="autoZero"/>
        <c:auto val="1"/>
        <c:lblAlgn val="ctr"/>
        <c:lblOffset val="100"/>
        <c:noMultiLvlLbl val="0"/>
      </c:catAx>
      <c:valAx>
        <c:axId val="369914976"/>
        <c:scaling>
          <c:orientation val="minMax"/>
        </c:scaling>
        <c:delete val="0"/>
        <c:axPos val="b"/>
        <c:majorGridlines>
          <c:spPr>
            <a:ln w="9525" cap="flat" cmpd="sng" algn="ctr">
              <a:noFill/>
              <a:round/>
            </a:ln>
            <a:effectLst/>
          </c:spPr>
        </c:maj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uk-UA"/>
          </a:p>
        </c:txPr>
        <c:crossAx val="3699144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25</xdr:row>
      <xdr:rowOff>66675</xdr:rowOff>
    </xdr:from>
    <xdr:to>
      <xdr:col>0</xdr:col>
      <xdr:colOff>1080000</xdr:colOff>
      <xdr:row>25</xdr:row>
      <xdr:rowOff>66675</xdr:rowOff>
    </xdr:to>
    <xdr:cxnSp macro="">
      <xdr:nvCxnSpPr>
        <xdr:cNvPr id="3" name="Прямая соединительная линия 2"/>
        <xdr:cNvCxnSpPr/>
      </xdr:nvCxnSpPr>
      <xdr:spPr>
        <a:xfrm flipV="1">
          <a:off x="0" y="87630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12</xdr:row>
      <xdr:rowOff>28575</xdr:rowOff>
    </xdr:from>
    <xdr:to>
      <xdr:col>0</xdr:col>
      <xdr:colOff>1080000</xdr:colOff>
      <xdr:row>12</xdr:row>
      <xdr:rowOff>28575</xdr:rowOff>
    </xdr:to>
    <xdr:cxnSp macro="">
      <xdr:nvCxnSpPr>
        <xdr:cNvPr id="4" name="Прямая соединительная линия 3"/>
        <xdr:cNvCxnSpPr/>
      </xdr:nvCxnSpPr>
      <xdr:spPr>
        <a:xfrm>
          <a:off x="0" y="33051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73025</xdr:colOff>
      <xdr:row>18</xdr:row>
      <xdr:rowOff>50801</xdr:rowOff>
    </xdr:from>
    <xdr:to>
      <xdr:col>6</xdr:col>
      <xdr:colOff>2035174</xdr:colOff>
      <xdr:row>32</xdr:row>
      <xdr:rowOff>1</xdr:rowOff>
    </xdr:to>
    <xdr:graphicFrame macro="">
      <xdr:nvGraphicFramePr>
        <xdr:cNvPr id="3" name="Диа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33</xdr:row>
      <xdr:rowOff>66675</xdr:rowOff>
    </xdr:from>
    <xdr:to>
      <xdr:col>0</xdr:col>
      <xdr:colOff>1108575</xdr:colOff>
      <xdr:row>33</xdr:row>
      <xdr:rowOff>66675</xdr:rowOff>
    </xdr:to>
    <xdr:cxnSp macro="">
      <xdr:nvCxnSpPr>
        <xdr:cNvPr id="3" name="Прямая соединительная линия 2"/>
        <xdr:cNvCxnSpPr/>
      </xdr:nvCxnSpPr>
      <xdr:spPr>
        <a:xfrm>
          <a:off x="28575" y="93154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38</xdr:row>
      <xdr:rowOff>47625</xdr:rowOff>
    </xdr:from>
    <xdr:to>
      <xdr:col>0</xdr:col>
      <xdr:colOff>1080000</xdr:colOff>
      <xdr:row>38</xdr:row>
      <xdr:rowOff>47625</xdr:rowOff>
    </xdr:to>
    <xdr:cxnSp macro="">
      <xdr:nvCxnSpPr>
        <xdr:cNvPr id="3" name="Прямая соединительная линия 2"/>
        <xdr:cNvCxnSpPr/>
      </xdr:nvCxnSpPr>
      <xdr:spPr>
        <a:xfrm>
          <a:off x="0" y="74390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19050</xdr:colOff>
      <xdr:row>24</xdr:row>
      <xdr:rowOff>95250</xdr:rowOff>
    </xdr:from>
    <xdr:to>
      <xdr:col>0</xdr:col>
      <xdr:colOff>1099050</xdr:colOff>
      <xdr:row>24</xdr:row>
      <xdr:rowOff>95250</xdr:rowOff>
    </xdr:to>
    <xdr:cxnSp macro="">
      <xdr:nvCxnSpPr>
        <xdr:cNvPr id="3" name="Прямая соединительная линия 2"/>
        <xdr:cNvCxnSpPr/>
      </xdr:nvCxnSpPr>
      <xdr:spPr>
        <a:xfrm>
          <a:off x="19050" y="81534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28574</xdr:colOff>
      <xdr:row>26</xdr:row>
      <xdr:rowOff>66675</xdr:rowOff>
    </xdr:from>
    <xdr:to>
      <xdr:col>0</xdr:col>
      <xdr:colOff>1108574</xdr:colOff>
      <xdr:row>26</xdr:row>
      <xdr:rowOff>66675</xdr:rowOff>
    </xdr:to>
    <xdr:cxnSp macro="">
      <xdr:nvCxnSpPr>
        <xdr:cNvPr id="3" name="Прямая соединительная линия 2"/>
        <xdr:cNvCxnSpPr/>
      </xdr:nvCxnSpPr>
      <xdr:spPr>
        <a:xfrm flipV="1">
          <a:off x="28574" y="69818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19049</xdr:colOff>
      <xdr:row>17</xdr:row>
      <xdr:rowOff>85725</xdr:rowOff>
    </xdr:from>
    <xdr:to>
      <xdr:col>0</xdr:col>
      <xdr:colOff>1099049</xdr:colOff>
      <xdr:row>17</xdr:row>
      <xdr:rowOff>85725</xdr:rowOff>
    </xdr:to>
    <xdr:cxnSp macro="">
      <xdr:nvCxnSpPr>
        <xdr:cNvPr id="3" name="Прямая соединительная линия 2"/>
        <xdr:cNvCxnSpPr/>
      </xdr:nvCxnSpPr>
      <xdr:spPr>
        <a:xfrm>
          <a:off x="19049" y="70580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xdr:colOff>
      <xdr:row>39</xdr:row>
      <xdr:rowOff>57150</xdr:rowOff>
    </xdr:from>
    <xdr:to>
      <xdr:col>0</xdr:col>
      <xdr:colOff>1089525</xdr:colOff>
      <xdr:row>39</xdr:row>
      <xdr:rowOff>57150</xdr:rowOff>
    </xdr:to>
    <xdr:cxnSp macro="">
      <xdr:nvCxnSpPr>
        <xdr:cNvPr id="3" name="Прямая соединительная линия 2"/>
        <xdr:cNvCxnSpPr/>
      </xdr:nvCxnSpPr>
      <xdr:spPr>
        <a:xfrm flipV="1">
          <a:off x="9525" y="92106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33</xdr:row>
      <xdr:rowOff>47625</xdr:rowOff>
    </xdr:from>
    <xdr:to>
      <xdr:col>0</xdr:col>
      <xdr:colOff>1080000</xdr:colOff>
      <xdr:row>33</xdr:row>
      <xdr:rowOff>47625</xdr:rowOff>
    </xdr:to>
    <xdr:cxnSp macro="">
      <xdr:nvCxnSpPr>
        <xdr:cNvPr id="3" name="Прямая соединительная линия 2"/>
        <xdr:cNvCxnSpPr/>
      </xdr:nvCxnSpPr>
      <xdr:spPr>
        <a:xfrm>
          <a:off x="0" y="92964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19049</xdr:colOff>
      <xdr:row>33</xdr:row>
      <xdr:rowOff>76200</xdr:rowOff>
    </xdr:from>
    <xdr:to>
      <xdr:col>0</xdr:col>
      <xdr:colOff>1099049</xdr:colOff>
      <xdr:row>33</xdr:row>
      <xdr:rowOff>76200</xdr:rowOff>
    </xdr:to>
    <xdr:cxnSp macro="">
      <xdr:nvCxnSpPr>
        <xdr:cNvPr id="3" name="Прямая соединительная линия 2"/>
        <xdr:cNvCxnSpPr/>
      </xdr:nvCxnSpPr>
      <xdr:spPr>
        <a:xfrm>
          <a:off x="19049" y="95916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33</xdr:row>
      <xdr:rowOff>57150</xdr:rowOff>
    </xdr:from>
    <xdr:to>
      <xdr:col>0</xdr:col>
      <xdr:colOff>1080000</xdr:colOff>
      <xdr:row>33</xdr:row>
      <xdr:rowOff>57150</xdr:rowOff>
    </xdr:to>
    <xdr:cxnSp macro="">
      <xdr:nvCxnSpPr>
        <xdr:cNvPr id="3" name="Прямая соединительная линия 2"/>
        <xdr:cNvCxnSpPr/>
      </xdr:nvCxnSpPr>
      <xdr:spPr>
        <a:xfrm>
          <a:off x="0" y="95535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39</xdr:row>
      <xdr:rowOff>76200</xdr:rowOff>
    </xdr:from>
    <xdr:to>
      <xdr:col>0</xdr:col>
      <xdr:colOff>1099050</xdr:colOff>
      <xdr:row>39</xdr:row>
      <xdr:rowOff>76200</xdr:rowOff>
    </xdr:to>
    <xdr:cxnSp macro="">
      <xdr:nvCxnSpPr>
        <xdr:cNvPr id="3" name="Прямая соединительная линия 2"/>
        <xdr:cNvCxnSpPr/>
      </xdr:nvCxnSpPr>
      <xdr:spPr>
        <a:xfrm>
          <a:off x="19050" y="95250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xdr:colOff>
      <xdr:row>33</xdr:row>
      <xdr:rowOff>47625</xdr:rowOff>
    </xdr:from>
    <xdr:to>
      <xdr:col>0</xdr:col>
      <xdr:colOff>1089525</xdr:colOff>
      <xdr:row>33</xdr:row>
      <xdr:rowOff>47625</xdr:rowOff>
    </xdr:to>
    <xdr:cxnSp macro="">
      <xdr:nvCxnSpPr>
        <xdr:cNvPr id="3" name="Прямая соединительная линия 2"/>
        <xdr:cNvCxnSpPr/>
      </xdr:nvCxnSpPr>
      <xdr:spPr>
        <a:xfrm>
          <a:off x="9525" y="95440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38</xdr:row>
      <xdr:rowOff>57150</xdr:rowOff>
    </xdr:from>
    <xdr:to>
      <xdr:col>0</xdr:col>
      <xdr:colOff>1080000</xdr:colOff>
      <xdr:row>38</xdr:row>
      <xdr:rowOff>57150</xdr:rowOff>
    </xdr:to>
    <xdr:cxnSp macro="">
      <xdr:nvCxnSpPr>
        <xdr:cNvPr id="3" name="Прямая соединительная линия 2"/>
        <xdr:cNvCxnSpPr/>
      </xdr:nvCxnSpPr>
      <xdr:spPr>
        <a:xfrm>
          <a:off x="0" y="95154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33</xdr:row>
      <xdr:rowOff>76200</xdr:rowOff>
    </xdr:from>
    <xdr:to>
      <xdr:col>0</xdr:col>
      <xdr:colOff>1080000</xdr:colOff>
      <xdr:row>33</xdr:row>
      <xdr:rowOff>76200</xdr:rowOff>
    </xdr:to>
    <xdr:cxnSp macro="">
      <xdr:nvCxnSpPr>
        <xdr:cNvPr id="3" name="Прямая соединительная линия 2"/>
        <xdr:cNvCxnSpPr/>
      </xdr:nvCxnSpPr>
      <xdr:spPr>
        <a:xfrm>
          <a:off x="0" y="95916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33</xdr:row>
      <xdr:rowOff>66675</xdr:rowOff>
    </xdr:from>
    <xdr:to>
      <xdr:col>0</xdr:col>
      <xdr:colOff>1080000</xdr:colOff>
      <xdr:row>33</xdr:row>
      <xdr:rowOff>66675</xdr:rowOff>
    </xdr:to>
    <xdr:cxnSp macro="">
      <xdr:nvCxnSpPr>
        <xdr:cNvPr id="3" name="Прямая соединительная линия 2"/>
        <xdr:cNvCxnSpPr/>
      </xdr:nvCxnSpPr>
      <xdr:spPr>
        <a:xfrm>
          <a:off x="0" y="95821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76200</xdr:colOff>
      <xdr:row>4</xdr:row>
      <xdr:rowOff>9525</xdr:rowOff>
    </xdr:from>
    <xdr:to>
      <xdr:col>12</xdr:col>
      <xdr:colOff>485774</xdr:colOff>
      <xdr:row>60</xdr:row>
      <xdr:rowOff>133350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33</xdr:row>
      <xdr:rowOff>76200</xdr:rowOff>
    </xdr:from>
    <xdr:to>
      <xdr:col>0</xdr:col>
      <xdr:colOff>1080000</xdr:colOff>
      <xdr:row>33</xdr:row>
      <xdr:rowOff>76200</xdr:rowOff>
    </xdr:to>
    <xdr:cxnSp macro="">
      <xdr:nvCxnSpPr>
        <xdr:cNvPr id="3" name="Прямая соединительная линия 2"/>
        <xdr:cNvCxnSpPr/>
      </xdr:nvCxnSpPr>
      <xdr:spPr>
        <a:xfrm>
          <a:off x="0" y="95916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36</xdr:row>
      <xdr:rowOff>66675</xdr:rowOff>
    </xdr:from>
    <xdr:to>
      <xdr:col>0</xdr:col>
      <xdr:colOff>1080000</xdr:colOff>
      <xdr:row>36</xdr:row>
      <xdr:rowOff>66675</xdr:rowOff>
    </xdr:to>
    <xdr:cxnSp macro="">
      <xdr:nvCxnSpPr>
        <xdr:cNvPr id="3" name="Прямая соединительная линия 2"/>
        <xdr:cNvCxnSpPr/>
      </xdr:nvCxnSpPr>
      <xdr:spPr>
        <a:xfrm>
          <a:off x="0" y="94583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33</xdr:row>
      <xdr:rowOff>47625</xdr:rowOff>
    </xdr:from>
    <xdr:to>
      <xdr:col>0</xdr:col>
      <xdr:colOff>1080000</xdr:colOff>
      <xdr:row>33</xdr:row>
      <xdr:rowOff>47625</xdr:rowOff>
    </xdr:to>
    <xdr:cxnSp macro="">
      <xdr:nvCxnSpPr>
        <xdr:cNvPr id="3" name="Прямая соединительная линия 2"/>
        <xdr:cNvCxnSpPr/>
      </xdr:nvCxnSpPr>
      <xdr:spPr>
        <a:xfrm>
          <a:off x="0" y="95631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35</xdr:row>
      <xdr:rowOff>0</xdr:rowOff>
    </xdr:from>
    <xdr:to>
      <xdr:col>0</xdr:col>
      <xdr:colOff>1080000</xdr:colOff>
      <xdr:row>35</xdr:row>
      <xdr:rowOff>0</xdr:rowOff>
    </xdr:to>
    <xdr:cxnSp macro="">
      <xdr:nvCxnSpPr>
        <xdr:cNvPr id="3" name="Прямая соединительная линия 2"/>
        <xdr:cNvCxnSpPr/>
      </xdr:nvCxnSpPr>
      <xdr:spPr>
        <a:xfrm>
          <a:off x="0" y="95726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35</xdr:row>
      <xdr:rowOff>57150</xdr:rowOff>
    </xdr:from>
    <xdr:to>
      <xdr:col>0</xdr:col>
      <xdr:colOff>1080000</xdr:colOff>
      <xdr:row>35</xdr:row>
      <xdr:rowOff>57150</xdr:rowOff>
    </xdr:to>
    <xdr:cxnSp macro="">
      <xdr:nvCxnSpPr>
        <xdr:cNvPr id="3" name="Прямая соединительная линия 2"/>
        <xdr:cNvCxnSpPr/>
      </xdr:nvCxnSpPr>
      <xdr:spPr>
        <a:xfrm>
          <a:off x="0" y="94964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23</xdr:row>
      <xdr:rowOff>76200</xdr:rowOff>
    </xdr:from>
    <xdr:to>
      <xdr:col>0</xdr:col>
      <xdr:colOff>1080000</xdr:colOff>
      <xdr:row>23</xdr:row>
      <xdr:rowOff>76200</xdr:rowOff>
    </xdr:to>
    <xdr:cxnSp macro="">
      <xdr:nvCxnSpPr>
        <xdr:cNvPr id="3" name="Прямая соединительная линия 2"/>
        <xdr:cNvCxnSpPr/>
      </xdr:nvCxnSpPr>
      <xdr:spPr>
        <a:xfrm>
          <a:off x="0" y="85248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9525</xdr:colOff>
      <xdr:row>36</xdr:row>
      <xdr:rowOff>0</xdr:rowOff>
    </xdr:from>
    <xdr:to>
      <xdr:col>0</xdr:col>
      <xdr:colOff>1089525</xdr:colOff>
      <xdr:row>36</xdr:row>
      <xdr:rowOff>0</xdr:rowOff>
    </xdr:to>
    <xdr:cxnSp macro="">
      <xdr:nvCxnSpPr>
        <xdr:cNvPr id="3" name="Прямая соединительная линия 2"/>
        <xdr:cNvCxnSpPr/>
      </xdr:nvCxnSpPr>
      <xdr:spPr>
        <a:xfrm flipV="1">
          <a:off x="9525" y="95250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36</xdr:row>
      <xdr:rowOff>85725</xdr:rowOff>
    </xdr:from>
    <xdr:to>
      <xdr:col>0</xdr:col>
      <xdr:colOff>1080000</xdr:colOff>
      <xdr:row>36</xdr:row>
      <xdr:rowOff>85725</xdr:rowOff>
    </xdr:to>
    <xdr:cxnSp macro="">
      <xdr:nvCxnSpPr>
        <xdr:cNvPr id="3" name="Прямая соединительная линия 2"/>
        <xdr:cNvCxnSpPr/>
      </xdr:nvCxnSpPr>
      <xdr:spPr>
        <a:xfrm>
          <a:off x="0" y="94964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36</xdr:row>
      <xdr:rowOff>9525</xdr:rowOff>
    </xdr:from>
    <xdr:to>
      <xdr:col>0</xdr:col>
      <xdr:colOff>1080000</xdr:colOff>
      <xdr:row>36</xdr:row>
      <xdr:rowOff>9525</xdr:rowOff>
    </xdr:to>
    <xdr:cxnSp macro="">
      <xdr:nvCxnSpPr>
        <xdr:cNvPr id="3" name="Прямая соединительная линия 2"/>
        <xdr:cNvCxnSpPr/>
      </xdr:nvCxnSpPr>
      <xdr:spPr>
        <a:xfrm>
          <a:off x="0" y="95345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36</xdr:row>
      <xdr:rowOff>76200</xdr:rowOff>
    </xdr:from>
    <xdr:to>
      <xdr:col>0</xdr:col>
      <xdr:colOff>1080000</xdr:colOff>
      <xdr:row>36</xdr:row>
      <xdr:rowOff>76200</xdr:rowOff>
    </xdr:to>
    <xdr:cxnSp macro="">
      <xdr:nvCxnSpPr>
        <xdr:cNvPr id="3" name="Прямая соединительная линия 2"/>
        <xdr:cNvCxnSpPr/>
      </xdr:nvCxnSpPr>
      <xdr:spPr>
        <a:xfrm>
          <a:off x="0" y="93726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36</xdr:row>
      <xdr:rowOff>76200</xdr:rowOff>
    </xdr:from>
    <xdr:to>
      <xdr:col>0</xdr:col>
      <xdr:colOff>1080000</xdr:colOff>
      <xdr:row>36</xdr:row>
      <xdr:rowOff>76200</xdr:rowOff>
    </xdr:to>
    <xdr:cxnSp macro="">
      <xdr:nvCxnSpPr>
        <xdr:cNvPr id="3" name="Прямая соединительная линия 2"/>
        <xdr:cNvCxnSpPr/>
      </xdr:nvCxnSpPr>
      <xdr:spPr>
        <a:xfrm>
          <a:off x="0" y="93726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9525</xdr:colOff>
      <xdr:row>36</xdr:row>
      <xdr:rowOff>76200</xdr:rowOff>
    </xdr:from>
    <xdr:to>
      <xdr:col>0</xdr:col>
      <xdr:colOff>1089525</xdr:colOff>
      <xdr:row>36</xdr:row>
      <xdr:rowOff>76200</xdr:rowOff>
    </xdr:to>
    <xdr:cxnSp macro="">
      <xdr:nvCxnSpPr>
        <xdr:cNvPr id="3" name="Прямая соединительная линия 2"/>
        <xdr:cNvCxnSpPr/>
      </xdr:nvCxnSpPr>
      <xdr:spPr>
        <a:xfrm>
          <a:off x="9525" y="94107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36</xdr:row>
      <xdr:rowOff>76200</xdr:rowOff>
    </xdr:from>
    <xdr:to>
      <xdr:col>0</xdr:col>
      <xdr:colOff>1080000</xdr:colOff>
      <xdr:row>36</xdr:row>
      <xdr:rowOff>76200</xdr:rowOff>
    </xdr:to>
    <xdr:cxnSp macro="">
      <xdr:nvCxnSpPr>
        <xdr:cNvPr id="3" name="Прямая соединительная линия 2"/>
        <xdr:cNvCxnSpPr/>
      </xdr:nvCxnSpPr>
      <xdr:spPr>
        <a:xfrm>
          <a:off x="0" y="96488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28</xdr:row>
      <xdr:rowOff>0</xdr:rowOff>
    </xdr:from>
    <xdr:to>
      <xdr:col>0</xdr:col>
      <xdr:colOff>1080000</xdr:colOff>
      <xdr:row>28</xdr:row>
      <xdr:rowOff>0</xdr:rowOff>
    </xdr:to>
    <xdr:cxnSp macro="">
      <xdr:nvCxnSpPr>
        <xdr:cNvPr id="3" name="Прямая соединительная линия 2"/>
        <xdr:cNvCxnSpPr/>
      </xdr:nvCxnSpPr>
      <xdr:spPr>
        <a:xfrm>
          <a:off x="0" y="93916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47</xdr:row>
      <xdr:rowOff>38100</xdr:rowOff>
    </xdr:from>
    <xdr:to>
      <xdr:col>0</xdr:col>
      <xdr:colOff>1080000</xdr:colOff>
      <xdr:row>47</xdr:row>
      <xdr:rowOff>38100</xdr:rowOff>
    </xdr:to>
    <xdr:cxnSp macro="">
      <xdr:nvCxnSpPr>
        <xdr:cNvPr id="5" name="Прямая соединительная линия 4"/>
        <xdr:cNvCxnSpPr/>
      </xdr:nvCxnSpPr>
      <xdr:spPr>
        <a:xfrm>
          <a:off x="0" y="109632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19050</xdr:colOff>
      <xdr:row>26</xdr:row>
      <xdr:rowOff>76200</xdr:rowOff>
    </xdr:from>
    <xdr:to>
      <xdr:col>0</xdr:col>
      <xdr:colOff>1099050</xdr:colOff>
      <xdr:row>26</xdr:row>
      <xdr:rowOff>76200</xdr:rowOff>
    </xdr:to>
    <xdr:cxnSp macro="">
      <xdr:nvCxnSpPr>
        <xdr:cNvPr id="3" name="Прямая соединительная линия 2"/>
        <xdr:cNvCxnSpPr/>
      </xdr:nvCxnSpPr>
      <xdr:spPr>
        <a:xfrm>
          <a:off x="19050" y="85629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18</xdr:row>
      <xdr:rowOff>133350</xdr:rowOff>
    </xdr:from>
    <xdr:to>
      <xdr:col>0</xdr:col>
      <xdr:colOff>1089525</xdr:colOff>
      <xdr:row>18</xdr:row>
      <xdr:rowOff>133350</xdr:rowOff>
    </xdr:to>
    <xdr:cxnSp macro="">
      <xdr:nvCxnSpPr>
        <xdr:cNvPr id="3" name="Прямая соединительная линия 2"/>
        <xdr:cNvCxnSpPr/>
      </xdr:nvCxnSpPr>
      <xdr:spPr>
        <a:xfrm>
          <a:off x="9525" y="55626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38</xdr:row>
      <xdr:rowOff>76200</xdr:rowOff>
    </xdr:from>
    <xdr:to>
      <xdr:col>0</xdr:col>
      <xdr:colOff>1080000</xdr:colOff>
      <xdr:row>38</xdr:row>
      <xdr:rowOff>76200</xdr:rowOff>
    </xdr:to>
    <xdr:cxnSp macro="">
      <xdr:nvCxnSpPr>
        <xdr:cNvPr id="3" name="Прямая соединительная линия 2"/>
        <xdr:cNvCxnSpPr/>
      </xdr:nvCxnSpPr>
      <xdr:spPr>
        <a:xfrm>
          <a:off x="0" y="95059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36</xdr:row>
      <xdr:rowOff>85724</xdr:rowOff>
    </xdr:from>
    <xdr:to>
      <xdr:col>0</xdr:col>
      <xdr:colOff>1080000</xdr:colOff>
      <xdr:row>36</xdr:row>
      <xdr:rowOff>85724</xdr:rowOff>
    </xdr:to>
    <xdr:cxnSp macro="">
      <xdr:nvCxnSpPr>
        <xdr:cNvPr id="3" name="Прямая соединительная линия 2"/>
        <xdr:cNvCxnSpPr/>
      </xdr:nvCxnSpPr>
      <xdr:spPr>
        <a:xfrm flipV="1">
          <a:off x="0" y="9915524"/>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39</xdr:row>
      <xdr:rowOff>9525</xdr:rowOff>
    </xdr:from>
    <xdr:to>
      <xdr:col>0</xdr:col>
      <xdr:colOff>1080000</xdr:colOff>
      <xdr:row>39</xdr:row>
      <xdr:rowOff>9525</xdr:rowOff>
    </xdr:to>
    <xdr:cxnSp macro="">
      <xdr:nvCxnSpPr>
        <xdr:cNvPr id="3" name="Прямая соединительная линия 2"/>
        <xdr:cNvCxnSpPr/>
      </xdr:nvCxnSpPr>
      <xdr:spPr>
        <a:xfrm>
          <a:off x="0" y="94488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9525</xdr:colOff>
      <xdr:row>36</xdr:row>
      <xdr:rowOff>76200</xdr:rowOff>
    </xdr:from>
    <xdr:to>
      <xdr:col>0</xdr:col>
      <xdr:colOff>1089525</xdr:colOff>
      <xdr:row>36</xdr:row>
      <xdr:rowOff>76200</xdr:rowOff>
    </xdr:to>
    <xdr:cxnSp macro="">
      <xdr:nvCxnSpPr>
        <xdr:cNvPr id="3" name="Прямая соединительная линия 2"/>
        <xdr:cNvCxnSpPr/>
      </xdr:nvCxnSpPr>
      <xdr:spPr>
        <a:xfrm>
          <a:off x="9525" y="68580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34</xdr:row>
      <xdr:rowOff>76200</xdr:rowOff>
    </xdr:from>
    <xdr:to>
      <xdr:col>0</xdr:col>
      <xdr:colOff>1080000</xdr:colOff>
      <xdr:row>34</xdr:row>
      <xdr:rowOff>76200</xdr:rowOff>
    </xdr:to>
    <xdr:cxnSp macro="">
      <xdr:nvCxnSpPr>
        <xdr:cNvPr id="3" name="Прямая соединительная линия 2"/>
        <xdr:cNvCxnSpPr/>
      </xdr:nvCxnSpPr>
      <xdr:spPr>
        <a:xfrm flipV="1">
          <a:off x="0" y="93154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37</xdr:row>
      <xdr:rowOff>104775</xdr:rowOff>
    </xdr:from>
    <xdr:to>
      <xdr:col>0</xdr:col>
      <xdr:colOff>1080000</xdr:colOff>
      <xdr:row>37</xdr:row>
      <xdr:rowOff>104775</xdr:rowOff>
    </xdr:to>
    <xdr:cxnSp macro="">
      <xdr:nvCxnSpPr>
        <xdr:cNvPr id="3" name="Прямая соединительная линия 2"/>
        <xdr:cNvCxnSpPr/>
      </xdr:nvCxnSpPr>
      <xdr:spPr>
        <a:xfrm>
          <a:off x="0" y="91440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200025</xdr:colOff>
      <xdr:row>22</xdr:row>
      <xdr:rowOff>38099</xdr:rowOff>
    </xdr:from>
    <xdr:to>
      <xdr:col>6</xdr:col>
      <xdr:colOff>1543050</xdr:colOff>
      <xdr:row>47</xdr:row>
      <xdr:rowOff>152399</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3.14803E-7</cdr:x>
      <cdr:y>0.20224</cdr:y>
    </cdr:from>
    <cdr:to>
      <cdr:x>0.04498</cdr:x>
      <cdr:y>0.55141</cdr:y>
    </cdr:to>
    <cdr:sp macro="" textlink="">
      <cdr:nvSpPr>
        <cdr:cNvPr id="3" name="TextBox 2"/>
        <cdr:cNvSpPr txBox="1"/>
      </cdr:nvSpPr>
      <cdr:spPr>
        <a:xfrm xmlns:a="http://schemas.openxmlformats.org/drawingml/2006/main" rot="16200000">
          <a:off x="-559591" y="1373326"/>
          <a:ext cx="1404938" cy="2857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uk-UA" sz="1100" i="1"/>
        </a:p>
      </cdr:txBody>
    </cdr:sp>
  </cdr:relSizeAnchor>
</c:userShapes>
</file>

<file path=xl/drawings/drawing48.xml><?xml version="1.0" encoding="utf-8"?>
<xdr:wsDr xmlns:xdr="http://schemas.openxmlformats.org/drawingml/2006/spreadsheetDrawing" xmlns:a="http://schemas.openxmlformats.org/drawingml/2006/main">
  <xdr:twoCellAnchor>
    <xdr:from>
      <xdr:col>0</xdr:col>
      <xdr:colOff>114300</xdr:colOff>
      <xdr:row>22</xdr:row>
      <xdr:rowOff>15239</xdr:rowOff>
    </xdr:from>
    <xdr:to>
      <xdr:col>6</xdr:col>
      <xdr:colOff>2095500</xdr:colOff>
      <xdr:row>38</xdr:row>
      <xdr:rowOff>180974</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0</xdr:col>
      <xdr:colOff>19050</xdr:colOff>
      <xdr:row>18</xdr:row>
      <xdr:rowOff>47625</xdr:rowOff>
    </xdr:from>
    <xdr:to>
      <xdr:col>0</xdr:col>
      <xdr:colOff>1099050</xdr:colOff>
      <xdr:row>18</xdr:row>
      <xdr:rowOff>47625</xdr:rowOff>
    </xdr:to>
    <xdr:cxnSp macro="">
      <xdr:nvCxnSpPr>
        <xdr:cNvPr id="3" name="Прямая соединительная линия 2"/>
        <xdr:cNvCxnSpPr/>
      </xdr:nvCxnSpPr>
      <xdr:spPr>
        <a:xfrm flipV="1">
          <a:off x="19050" y="67151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30</xdr:row>
      <xdr:rowOff>0</xdr:rowOff>
    </xdr:from>
    <xdr:to>
      <xdr:col>0</xdr:col>
      <xdr:colOff>1080000</xdr:colOff>
      <xdr:row>30</xdr:row>
      <xdr:rowOff>0</xdr:rowOff>
    </xdr:to>
    <xdr:cxnSp macro="">
      <xdr:nvCxnSpPr>
        <xdr:cNvPr id="3" name="Прямая соединительная линия 2"/>
        <xdr:cNvCxnSpPr/>
      </xdr:nvCxnSpPr>
      <xdr:spPr>
        <a:xfrm>
          <a:off x="0" y="89249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9525</xdr:colOff>
      <xdr:row>21</xdr:row>
      <xdr:rowOff>28575</xdr:rowOff>
    </xdr:from>
    <xdr:to>
      <xdr:col>0</xdr:col>
      <xdr:colOff>1089525</xdr:colOff>
      <xdr:row>21</xdr:row>
      <xdr:rowOff>28575</xdr:rowOff>
    </xdr:to>
    <xdr:cxnSp macro="">
      <xdr:nvCxnSpPr>
        <xdr:cNvPr id="3" name="Прямая соединительная линия 2"/>
        <xdr:cNvCxnSpPr/>
      </xdr:nvCxnSpPr>
      <xdr:spPr>
        <a:xfrm flipV="1">
          <a:off x="9525" y="53149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34</xdr:row>
      <xdr:rowOff>47625</xdr:rowOff>
    </xdr:from>
    <xdr:to>
      <xdr:col>0</xdr:col>
      <xdr:colOff>1118100</xdr:colOff>
      <xdr:row>34</xdr:row>
      <xdr:rowOff>47625</xdr:rowOff>
    </xdr:to>
    <xdr:cxnSp macro="">
      <xdr:nvCxnSpPr>
        <xdr:cNvPr id="5" name="Прямая соединительная линия 4"/>
        <xdr:cNvCxnSpPr/>
      </xdr:nvCxnSpPr>
      <xdr:spPr>
        <a:xfrm>
          <a:off x="38100" y="95345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19050</xdr:colOff>
      <xdr:row>24</xdr:row>
      <xdr:rowOff>114300</xdr:rowOff>
    </xdr:from>
    <xdr:to>
      <xdr:col>2</xdr:col>
      <xdr:colOff>89400</xdr:colOff>
      <xdr:row>24</xdr:row>
      <xdr:rowOff>114300</xdr:rowOff>
    </xdr:to>
    <xdr:cxnSp macro="">
      <xdr:nvCxnSpPr>
        <xdr:cNvPr id="3" name="Прямая соединительная линия 2"/>
        <xdr:cNvCxnSpPr/>
      </xdr:nvCxnSpPr>
      <xdr:spPr>
        <a:xfrm>
          <a:off x="19050" y="83915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66675</xdr:colOff>
      <xdr:row>4</xdr:row>
      <xdr:rowOff>9525</xdr:rowOff>
    </xdr:from>
    <xdr:to>
      <xdr:col>7</xdr:col>
      <xdr:colOff>876299</xdr:colOff>
      <xdr:row>37</xdr:row>
      <xdr:rowOff>9525</xdr:rowOff>
    </xdr:to>
    <xdr:graphicFrame macro="">
      <xdr:nvGraphicFramePr>
        <xdr:cNvPr id="3" name="Диа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31</xdr:row>
      <xdr:rowOff>62345</xdr:rowOff>
    </xdr:from>
    <xdr:to>
      <xdr:col>0</xdr:col>
      <xdr:colOff>1080000</xdr:colOff>
      <xdr:row>31</xdr:row>
      <xdr:rowOff>62345</xdr:rowOff>
    </xdr:to>
    <xdr:cxnSp macro="">
      <xdr:nvCxnSpPr>
        <xdr:cNvPr id="3" name="Прямая соединительная линия 2"/>
        <xdr:cNvCxnSpPr/>
      </xdr:nvCxnSpPr>
      <xdr:spPr>
        <a:xfrm>
          <a:off x="0" y="923492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25</xdr:row>
      <xdr:rowOff>57150</xdr:rowOff>
    </xdr:from>
    <xdr:to>
      <xdr:col>0</xdr:col>
      <xdr:colOff>1099050</xdr:colOff>
      <xdr:row>25</xdr:row>
      <xdr:rowOff>57150</xdr:rowOff>
    </xdr:to>
    <xdr:cxnSp macro="">
      <xdr:nvCxnSpPr>
        <xdr:cNvPr id="3" name="Прямая соединительная линия 2"/>
        <xdr:cNvCxnSpPr/>
      </xdr:nvCxnSpPr>
      <xdr:spPr>
        <a:xfrm flipV="1">
          <a:off x="19050" y="92678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35</xdr:row>
      <xdr:rowOff>66675</xdr:rowOff>
    </xdr:from>
    <xdr:to>
      <xdr:col>2</xdr:col>
      <xdr:colOff>918075</xdr:colOff>
      <xdr:row>35</xdr:row>
      <xdr:rowOff>66675</xdr:rowOff>
    </xdr:to>
    <xdr:cxnSp macro="">
      <xdr:nvCxnSpPr>
        <xdr:cNvPr id="3" name="Прямая соединительная линия 2"/>
        <xdr:cNvCxnSpPr/>
      </xdr:nvCxnSpPr>
      <xdr:spPr>
        <a:xfrm>
          <a:off x="9525" y="90392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xdr:colOff>
      <xdr:row>33</xdr:row>
      <xdr:rowOff>38100</xdr:rowOff>
    </xdr:from>
    <xdr:to>
      <xdr:col>0</xdr:col>
      <xdr:colOff>1099050</xdr:colOff>
      <xdr:row>33</xdr:row>
      <xdr:rowOff>38100</xdr:rowOff>
    </xdr:to>
    <xdr:cxnSp macro="">
      <xdr:nvCxnSpPr>
        <xdr:cNvPr id="3" name="Прямая соединительная линия 2"/>
        <xdr:cNvCxnSpPr/>
      </xdr:nvCxnSpPr>
      <xdr:spPr>
        <a:xfrm>
          <a:off x="19050" y="92868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Obmenka\&#1044;&#1054;&#1042;&#1050;&#1030;&#1051;&#1051;&#1071;\&#1044;&#1086;&#1074;&#1082;&#1110;&#1083;&#1083;&#1103;_2020\&#1076;&#1080;&#1072;&#1075;&#1088;&#1072;&#1084;&#10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09%20t.vasilenko/&#1054;&#1057;&#1058;&#1040;&#1053;&#1053;&#1071;/&#1047;&#1041;&#1030;&#1056;&#1053;&#1048;&#1050;/&#1044;&#1086;&#1074;&#1082;&#1110;&#1083;&#1083;&#1103;/&#1043;&#1056;&#1040;&#1060;&#1030;&#105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09%20martunyk/&#1054;&#1057;&#1058;&#1040;&#1053;&#1053;&#1030;_&#1044;&#1040;&#1053;&#1030;/7_&#1044;&#1054;&#1042;&#1050;&#1030;&#1051;&#1051;&#1071;/&#1044;&#1086;&#1074;&#1082;&#1110;&#1083;&#1083;&#1103;_2020/9_ek-vutrat-2020_Work_vari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s>
    <sheetDataSet>
      <sheetData sheetId="0">
        <row r="3">
          <cell r="B3" t="str">
            <v>Закарпатська / Zakarpattya</v>
          </cell>
          <cell r="C3">
            <v>0.2</v>
          </cell>
        </row>
        <row r="4">
          <cell r="B4" t="str">
            <v>Одеська / Odesa</v>
          </cell>
          <cell r="C4">
            <v>0.4</v>
          </cell>
        </row>
        <row r="5">
          <cell r="B5" t="str">
            <v>Київська / Kyiv</v>
          </cell>
          <cell r="C5">
            <v>0.8</v>
          </cell>
        </row>
        <row r="6">
          <cell r="B6" t="str">
            <v>Рівненська / Rivne</v>
          </cell>
          <cell r="C6">
            <v>1.7</v>
          </cell>
        </row>
        <row r="7">
          <cell r="B7" t="str">
            <v>Полтавська / Poltava</v>
          </cell>
          <cell r="C7">
            <v>2.1</v>
          </cell>
        </row>
        <row r="8">
          <cell r="B8" t="str">
            <v>Миколаївська / Mykolayiv</v>
          </cell>
          <cell r="C8">
            <v>3.5</v>
          </cell>
        </row>
        <row r="9">
          <cell r="B9" t="str">
            <v xml:space="preserve"> м.Київ  / city Kyiv </v>
          </cell>
          <cell r="C9">
            <v>4.0999999999999996</v>
          </cell>
        </row>
        <row r="10">
          <cell r="B10" t="str">
            <v>Волинська / Volyn</v>
          </cell>
          <cell r="C10">
            <v>5.6</v>
          </cell>
        </row>
        <row r="11">
          <cell r="B11" t="str">
            <v>Житомирська / Zhytomyr</v>
          </cell>
          <cell r="C11">
            <v>8.4</v>
          </cell>
        </row>
        <row r="12">
          <cell r="B12" t="str">
            <v>Вінницька /  Vinnytsya</v>
          </cell>
          <cell r="C12">
            <v>9.1999999999999993</v>
          </cell>
        </row>
        <row r="13">
          <cell r="B13" t="str">
            <v>Львівська / Lviv</v>
          </cell>
          <cell r="C13">
            <v>12.9</v>
          </cell>
        </row>
        <row r="14">
          <cell r="B14" t="str">
            <v>Чернігівська / Chernihiv</v>
          </cell>
          <cell r="C14">
            <v>14.7</v>
          </cell>
        </row>
        <row r="15">
          <cell r="B15" t="str">
            <v>Луганська / Luhansk</v>
          </cell>
          <cell r="C15">
            <v>15.2</v>
          </cell>
        </row>
        <row r="16">
          <cell r="B16" t="str">
            <v>Кіровоградська / Kirovohrad</v>
          </cell>
          <cell r="C16">
            <v>15.7</v>
          </cell>
        </row>
        <row r="17">
          <cell r="B17" t="str">
            <v>Харківська / Kharkiv</v>
          </cell>
          <cell r="C17">
            <v>16.600000000000001</v>
          </cell>
        </row>
        <row r="18">
          <cell r="B18" t="str">
            <v>Донецька / Donetsk</v>
          </cell>
          <cell r="C18">
            <v>17.3</v>
          </cell>
        </row>
        <row r="19">
          <cell r="B19" t="str">
            <v>Сумська / Sumy</v>
          </cell>
          <cell r="C19">
            <v>19.100000000000001</v>
          </cell>
        </row>
        <row r="20">
          <cell r="B20" t="str">
            <v>Тернопільська / Ternopil</v>
          </cell>
          <cell r="C20">
            <v>24.1</v>
          </cell>
        </row>
        <row r="21">
          <cell r="B21" t="str">
            <v>Херсонська / Kherson</v>
          </cell>
          <cell r="C21">
            <v>26.4</v>
          </cell>
        </row>
        <row r="22">
          <cell r="B22" t="str">
            <v>Дніпропетровська / Dnipropetrovsk</v>
          </cell>
          <cell r="C22">
            <v>28.2</v>
          </cell>
        </row>
        <row r="23">
          <cell r="B23" t="str">
            <v>Івано-Франківська / Ivano-Frankivsk</v>
          </cell>
          <cell r="C23">
            <v>30.4</v>
          </cell>
        </row>
        <row r="24">
          <cell r="B24" t="str">
            <v>Чернівецька / Chernivtsi</v>
          </cell>
          <cell r="C24">
            <v>39.5</v>
          </cell>
        </row>
        <row r="25">
          <cell r="B25" t="str">
            <v>Черкаська / Cherkasy</v>
          </cell>
          <cell r="C25">
            <v>56.4</v>
          </cell>
        </row>
        <row r="26">
          <cell r="B26" t="str">
            <v>Запорізька / Zaporizhzhya</v>
          </cell>
          <cell r="C26">
            <v>63</v>
          </cell>
        </row>
        <row r="27">
          <cell r="B27" t="str">
            <v>Хмельницька / Khmelnytskiy</v>
          </cell>
          <cell r="C27">
            <v>81.7</v>
          </cell>
        </row>
        <row r="28">
          <cell r="B28" t="str">
            <v>Україна / Ukraine</v>
          </cell>
          <cell r="C28">
            <v>21.7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3">
          <cell r="A3">
            <v>2005</v>
          </cell>
          <cell r="B3">
            <v>2010</v>
          </cell>
          <cell r="C3">
            <v>2011</v>
          </cell>
          <cell r="D3">
            <v>2012</v>
          </cell>
          <cell r="E3">
            <v>2013</v>
          </cell>
          <cell r="F3">
            <v>2014</v>
          </cell>
          <cell r="G3">
            <v>2015</v>
          </cell>
          <cell r="H3">
            <v>2016</v>
          </cell>
          <cell r="I3">
            <v>2017</v>
          </cell>
          <cell r="J3">
            <v>2018</v>
          </cell>
          <cell r="K3">
            <v>2019</v>
          </cell>
          <cell r="L3">
            <v>2020</v>
          </cell>
        </row>
        <row r="4">
          <cell r="A4">
            <v>613.6</v>
          </cell>
          <cell r="B4">
            <v>646.9</v>
          </cell>
          <cell r="C4">
            <v>575.20000000000005</v>
          </cell>
          <cell r="D4">
            <v>746.9</v>
          </cell>
          <cell r="E4">
            <v>567.5</v>
          </cell>
          <cell r="F4">
            <v>357.5</v>
          </cell>
          <cell r="G4">
            <v>420.6</v>
          </cell>
          <cell r="H4">
            <v>414.7</v>
          </cell>
          <cell r="I4">
            <v>431.6</v>
          </cell>
          <cell r="J4">
            <v>466.3</v>
          </cell>
          <cell r="K4">
            <v>522.5</v>
          </cell>
          <cell r="L4">
            <v>454.5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9,1"/>
      <sheetName val="9.2.1"/>
      <sheetName val="9.2.2"/>
      <sheetName val="9,3"/>
      <sheetName val="9,4-9,5"/>
      <sheetName val="9,6,1"/>
      <sheetName val="9,6,2"/>
      <sheetName val="9,6,3"/>
      <sheetName val="9,7"/>
      <sheetName val="9,8"/>
      <sheetName val="9,9"/>
      <sheetName val="9,10"/>
      <sheetName val="9,11"/>
      <sheetName val="9,12"/>
      <sheetName val="9,13"/>
      <sheetName val="9,14"/>
      <sheetName val="9,15"/>
      <sheetName val="9,16"/>
      <sheetName val="9,17,1"/>
      <sheetName val="9,17,2"/>
      <sheetName val="9,18,1"/>
      <sheetName val="9,18,2"/>
      <sheetName val="РАХУНОК_Мінфін_1"/>
      <sheetName val="Мінфін_2"/>
      <sheetName val="Рахунок_1"/>
      <sheetName val="Рахунок_2"/>
      <sheetName val="Вспомогат"/>
      <sheetName val="Рахунок_3"/>
      <sheetName val="Інвестиц"/>
      <sheetName val="Інвест_2"/>
      <sheetName val="Рахунок_4"/>
      <sheetName val="Поточні"/>
      <sheetName val="Потон_2"/>
      <sheetName val="Лист3"/>
      <sheetName val="Для заповнення"/>
    </sheetNames>
    <sheetDataSet>
      <sheetData sheetId="0" refreshError="1"/>
      <sheetData sheetId="1" refreshError="1"/>
      <sheetData sheetId="2" refreshError="1"/>
      <sheetData sheetId="3" refreshError="1"/>
      <sheetData sheetId="4" refreshError="1"/>
      <sheetData sheetId="5">
        <row r="51">
          <cell r="B51" t="str">
            <v xml:space="preserve">Власні кошти підприємств та організацій </v>
          </cell>
          <cell r="C51" t="str">
            <v xml:space="preserve">Кошти державного та місцевих бюджетів 
</v>
          </cell>
          <cell r="D51" t="str">
            <v xml:space="preserve">Інші джерела фінансування </v>
          </cell>
        </row>
        <row r="52">
          <cell r="B52">
            <v>91.1</v>
          </cell>
          <cell r="C52">
            <v>8</v>
          </cell>
          <cell r="D52">
            <v>0.9</v>
          </cell>
        </row>
      </sheetData>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6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krstat.gov.ua/" TargetMode="External"/><Relationship Id="rId2" Type="http://schemas.openxmlformats.org/officeDocument/2006/relationships/hyperlink" Target="mailto:office@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35"/>
  <sheetViews>
    <sheetView tabSelected="1" zoomScale="75" zoomScaleNormal="75" workbookViewId="0">
      <selection activeCell="D15" sqref="D15"/>
    </sheetView>
  </sheetViews>
  <sheetFormatPr defaultColWidth="9.33203125" defaultRowHeight="15.75" x14ac:dyDescent="0.25"/>
  <cols>
    <col min="1" max="6" width="14.1640625" style="1" customWidth="1"/>
    <col min="7" max="7" width="32.33203125" style="1" customWidth="1"/>
    <col min="8" max="16384" width="9.33203125" style="1"/>
  </cols>
  <sheetData>
    <row r="1" spans="1:8" ht="27.95" customHeight="1" x14ac:dyDescent="0.25"/>
    <row r="2" spans="1:8" ht="21" x14ac:dyDescent="0.35">
      <c r="A2" s="1113" t="s">
        <v>0</v>
      </c>
      <c r="B2" s="1113"/>
      <c r="C2" s="1113"/>
      <c r="D2" s="1113"/>
      <c r="E2" s="1113"/>
      <c r="F2" s="1113"/>
      <c r="G2" s="1113"/>
    </row>
    <row r="3" spans="1:8" ht="21" x14ac:dyDescent="0.35">
      <c r="A3" s="1114" t="s">
        <v>1</v>
      </c>
      <c r="B3" s="1114"/>
      <c r="C3" s="1114"/>
      <c r="D3" s="1114"/>
      <c r="E3" s="1114"/>
      <c r="F3" s="1114"/>
      <c r="G3" s="1114"/>
      <c r="H3" s="2"/>
    </row>
    <row r="4" spans="1:8" ht="21" x14ac:dyDescent="0.35">
      <c r="A4" s="3"/>
      <c r="B4" s="3"/>
      <c r="C4" s="3"/>
      <c r="D4" s="3"/>
      <c r="E4" s="3"/>
      <c r="F4" s="3"/>
      <c r="G4" s="3"/>
      <c r="H4" s="2"/>
    </row>
    <row r="5" spans="1:8" ht="21" x14ac:dyDescent="0.35">
      <c r="A5" s="3"/>
      <c r="B5" s="3"/>
      <c r="C5" s="3"/>
      <c r="D5" s="3"/>
      <c r="E5" s="3"/>
      <c r="F5" s="3"/>
      <c r="G5" s="3"/>
      <c r="H5" s="2"/>
    </row>
    <row r="6" spans="1:8" ht="21" x14ac:dyDescent="0.35">
      <c r="A6" s="3"/>
      <c r="B6" s="3"/>
      <c r="C6" s="3"/>
      <c r="D6" s="3"/>
      <c r="E6" s="3"/>
      <c r="F6" s="3"/>
      <c r="G6" s="3"/>
      <c r="H6" s="2"/>
    </row>
    <row r="7" spans="1:8" ht="23.25" x14ac:dyDescent="0.35">
      <c r="A7" s="5"/>
      <c r="B7" s="6"/>
      <c r="C7" s="6"/>
      <c r="D7" s="6"/>
      <c r="E7" s="6"/>
      <c r="F7" s="6"/>
      <c r="G7" s="6"/>
    </row>
    <row r="8" spans="1:8" ht="23.25" x14ac:dyDescent="0.35">
      <c r="A8" s="5"/>
      <c r="B8" s="6"/>
      <c r="C8" s="6"/>
      <c r="D8" s="6"/>
      <c r="E8" s="6"/>
      <c r="F8" s="6"/>
      <c r="G8" s="6"/>
    </row>
    <row r="9" spans="1:8" ht="23.25" x14ac:dyDescent="0.35">
      <c r="A9" s="5"/>
      <c r="B9" s="6"/>
      <c r="C9" s="6"/>
      <c r="D9" s="6"/>
      <c r="E9" s="6"/>
      <c r="F9" s="6"/>
      <c r="G9" s="6"/>
    </row>
    <row r="10" spans="1:8" ht="23.25" x14ac:dyDescent="0.35">
      <c r="A10" s="5"/>
      <c r="B10" s="6"/>
      <c r="C10" s="6"/>
      <c r="D10" s="6"/>
      <c r="E10" s="6"/>
      <c r="F10" s="6"/>
      <c r="G10" s="6"/>
    </row>
    <row r="11" spans="1:8" ht="26.25" x14ac:dyDescent="0.4">
      <c r="A11" s="1115" t="s">
        <v>2</v>
      </c>
      <c r="B11" s="1115"/>
      <c r="C11" s="1115"/>
      <c r="D11" s="1115"/>
      <c r="E11" s="1115"/>
      <c r="F11" s="1115"/>
      <c r="G11" s="1115"/>
    </row>
    <row r="12" spans="1:8" ht="26.25" x14ac:dyDescent="0.4">
      <c r="A12" s="1116" t="s">
        <v>3</v>
      </c>
      <c r="B12" s="1116"/>
      <c r="C12" s="1116"/>
      <c r="D12" s="1116"/>
      <c r="E12" s="1116"/>
      <c r="F12" s="1116"/>
      <c r="G12" s="1116"/>
    </row>
    <row r="13" spans="1:8" ht="26.25" x14ac:dyDescent="0.25">
      <c r="A13" s="1117">
        <v>2020</v>
      </c>
      <c r="B13" s="1117"/>
      <c r="C13" s="1117"/>
      <c r="D13" s="1117"/>
      <c r="E13" s="1117"/>
      <c r="F13" s="1117"/>
      <c r="G13" s="1117"/>
    </row>
    <row r="14" spans="1:8" ht="26.25" x14ac:dyDescent="0.35">
      <c r="A14" s="7"/>
      <c r="B14" s="7"/>
      <c r="C14" s="7"/>
      <c r="D14" s="7"/>
      <c r="E14" s="7"/>
      <c r="F14" s="7"/>
      <c r="G14" s="7"/>
    </row>
    <row r="15" spans="1:8" ht="26.25" x14ac:dyDescent="0.35">
      <c r="A15" s="7"/>
      <c r="B15" s="7"/>
      <c r="C15" s="7"/>
      <c r="D15" s="7"/>
      <c r="E15" s="7"/>
      <c r="F15" s="7"/>
      <c r="G15" s="7"/>
    </row>
    <row r="16" spans="1:8" ht="23.25" x14ac:dyDescent="0.35">
      <c r="A16" s="5"/>
      <c r="B16" s="6"/>
      <c r="C16" s="6"/>
      <c r="D16" s="6"/>
      <c r="E16" s="6"/>
      <c r="F16" s="6"/>
      <c r="G16" s="6"/>
    </row>
    <row r="17" spans="1:7" ht="63.75" customHeight="1" x14ac:dyDescent="0.8">
      <c r="A17" s="1112"/>
      <c r="B17" s="1112"/>
      <c r="C17" s="1112"/>
      <c r="D17" s="1112"/>
      <c r="E17" s="1112"/>
      <c r="F17" s="1112"/>
      <c r="G17" s="1112"/>
    </row>
    <row r="18" spans="1:7" ht="23.25" x14ac:dyDescent="0.35">
      <c r="A18" s="5"/>
      <c r="B18" s="6"/>
      <c r="C18" s="6"/>
      <c r="D18" s="6"/>
      <c r="E18" s="6"/>
      <c r="F18" s="6"/>
      <c r="G18" s="6"/>
    </row>
    <row r="19" spans="1:7" ht="23.25" x14ac:dyDescent="0.35">
      <c r="A19" s="5"/>
      <c r="B19" s="6"/>
      <c r="C19" s="6"/>
      <c r="D19" s="6"/>
      <c r="E19" s="6"/>
      <c r="F19" s="6"/>
      <c r="G19" s="6"/>
    </row>
    <row r="20" spans="1:7" ht="23.25" x14ac:dyDescent="0.35">
      <c r="A20" s="5"/>
      <c r="B20" s="6"/>
      <c r="C20" s="6"/>
      <c r="D20" s="6"/>
      <c r="E20" s="6"/>
      <c r="F20" s="6"/>
      <c r="G20" s="6"/>
    </row>
    <row r="21" spans="1:7" ht="23.25" x14ac:dyDescent="0.35">
      <c r="A21" s="1109" t="s">
        <v>4</v>
      </c>
      <c r="B21" s="1109"/>
      <c r="C21" s="1109"/>
      <c r="D21" s="1109"/>
      <c r="E21" s="1109"/>
      <c r="F21" s="1109"/>
      <c r="G21" s="1109"/>
    </row>
    <row r="22" spans="1:7" ht="23.25" x14ac:dyDescent="0.35">
      <c r="A22" s="1110" t="s">
        <v>5</v>
      </c>
      <c r="B22" s="1110"/>
      <c r="C22" s="1110"/>
      <c r="D22" s="1110"/>
      <c r="E22" s="1110"/>
      <c r="F22" s="1110"/>
      <c r="G22" s="1110"/>
    </row>
    <row r="23" spans="1:7" x14ac:dyDescent="0.25">
      <c r="A23" s="8"/>
      <c r="B23" s="6"/>
      <c r="C23" s="6"/>
      <c r="D23" s="6"/>
      <c r="E23" s="6"/>
      <c r="F23" s="6"/>
      <c r="G23" s="6"/>
    </row>
    <row r="24" spans="1:7" x14ac:dyDescent="0.25">
      <c r="A24" s="8"/>
      <c r="B24" s="6"/>
      <c r="C24" s="6"/>
      <c r="D24" s="6"/>
      <c r="E24" s="6"/>
      <c r="F24" s="6"/>
      <c r="G24" s="6"/>
    </row>
    <row r="25" spans="1:7" x14ac:dyDescent="0.25">
      <c r="A25" s="8"/>
      <c r="B25" s="6"/>
      <c r="C25" s="6"/>
      <c r="D25" s="6"/>
      <c r="E25" s="6"/>
      <c r="F25" s="6"/>
      <c r="G25" s="6"/>
    </row>
    <row r="26" spans="1:7" x14ac:dyDescent="0.25">
      <c r="A26" s="8"/>
      <c r="B26" s="6"/>
      <c r="C26" s="6"/>
      <c r="D26" s="6"/>
      <c r="E26" s="6"/>
      <c r="F26" s="4"/>
      <c r="G26" s="6"/>
    </row>
    <row r="27" spans="1:7" x14ac:dyDescent="0.25">
      <c r="A27" s="8"/>
      <c r="B27" s="6"/>
      <c r="C27" s="6"/>
      <c r="D27" s="6"/>
      <c r="E27" s="6"/>
      <c r="F27" s="6"/>
      <c r="G27" s="6"/>
    </row>
    <row r="28" spans="1:7" x14ac:dyDescent="0.25">
      <c r="A28" s="1111"/>
      <c r="B28" s="1111"/>
      <c r="C28" s="1111"/>
      <c r="D28" s="1111"/>
      <c r="E28" s="1111"/>
      <c r="F28" s="1111"/>
      <c r="G28" s="1111"/>
    </row>
    <row r="29" spans="1:7" x14ac:dyDescent="0.25">
      <c r="A29" s="1108"/>
      <c r="B29" s="1108"/>
      <c r="C29" s="1108"/>
      <c r="D29" s="1108"/>
      <c r="E29" s="1108"/>
      <c r="F29" s="1108"/>
      <c r="G29" s="1108"/>
    </row>
    <row r="33" spans="1:7" x14ac:dyDescent="0.25">
      <c r="A33" s="1108" t="s">
        <v>6</v>
      </c>
      <c r="B33" s="1108"/>
      <c r="C33" s="1108"/>
      <c r="D33" s="1108"/>
      <c r="E33" s="1108"/>
      <c r="F33" s="1108"/>
      <c r="G33" s="1108"/>
    </row>
    <row r="34" spans="1:7" x14ac:dyDescent="0.25">
      <c r="A34" s="1111" t="s">
        <v>7</v>
      </c>
      <c r="B34" s="1111"/>
      <c r="C34" s="1111"/>
      <c r="D34" s="1111"/>
      <c r="E34" s="1111"/>
      <c r="F34" s="1111"/>
      <c r="G34" s="1111"/>
    </row>
    <row r="35" spans="1:7" x14ac:dyDescent="0.25">
      <c r="A35" s="1108">
        <v>2021</v>
      </c>
      <c r="B35" s="1108"/>
      <c r="C35" s="1108"/>
      <c r="D35" s="1108"/>
      <c r="E35" s="1108"/>
      <c r="F35" s="1108"/>
      <c r="G35" s="1108"/>
    </row>
  </sheetData>
  <mergeCells count="13">
    <mergeCell ref="A17:G17"/>
    <mergeCell ref="A2:G2"/>
    <mergeCell ref="A3:G3"/>
    <mergeCell ref="A11:G11"/>
    <mergeCell ref="A12:G12"/>
    <mergeCell ref="A13:G13"/>
    <mergeCell ref="A35:G35"/>
    <mergeCell ref="A21:G21"/>
    <mergeCell ref="A22:G22"/>
    <mergeCell ref="A28:G28"/>
    <mergeCell ref="A29:G29"/>
    <mergeCell ref="A33:G33"/>
    <mergeCell ref="A34:G34"/>
  </mergeCells>
  <pageMargins left="0.59055118110236227" right="0.59055118110236227" top="0.78740157480314965" bottom="0.78740157480314965"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K40"/>
  <sheetViews>
    <sheetView zoomScaleNormal="100" workbookViewId="0"/>
  </sheetViews>
  <sheetFormatPr defaultColWidth="1.5" defaultRowHeight="15" x14ac:dyDescent="0.25"/>
  <cols>
    <col min="1" max="11" width="8.6640625" style="96" customWidth="1"/>
    <col min="12" max="12" width="10" style="96" customWidth="1"/>
    <col min="13" max="16384" width="1.5" style="96"/>
  </cols>
  <sheetData>
    <row r="14" spans="2:11" ht="24.95" customHeight="1" x14ac:dyDescent="0.25">
      <c r="B14" s="195"/>
      <c r="C14" s="95"/>
      <c r="D14" s="95"/>
      <c r="E14" s="95"/>
      <c r="F14" s="95"/>
      <c r="G14" s="95"/>
      <c r="H14" s="95"/>
      <c r="I14" s="95"/>
      <c r="J14" s="95"/>
      <c r="K14" s="95"/>
    </row>
    <row r="15" spans="2:11" ht="24.95" customHeight="1" x14ac:dyDescent="0.25">
      <c r="B15" s="195"/>
      <c r="C15" s="95"/>
      <c r="D15" s="95"/>
      <c r="E15" s="95"/>
      <c r="F15" s="95"/>
      <c r="G15" s="95"/>
      <c r="H15" s="95"/>
      <c r="I15" s="95"/>
      <c r="J15" s="95"/>
      <c r="K15" s="95"/>
    </row>
    <row r="16" spans="2:11" ht="24.95" customHeight="1" x14ac:dyDescent="0.25">
      <c r="B16" s="196"/>
      <c r="C16" s="98"/>
      <c r="D16" s="98"/>
      <c r="E16" s="98"/>
      <c r="F16" s="95"/>
      <c r="G16" s="95"/>
      <c r="H16" s="95"/>
      <c r="I16" s="95"/>
      <c r="J16" s="95"/>
      <c r="K16" s="95"/>
    </row>
    <row r="17" spans="2:11" ht="84.95" customHeight="1" x14ac:dyDescent="0.25">
      <c r="B17" s="197"/>
      <c r="C17" s="1143" t="s">
        <v>740</v>
      </c>
      <c r="D17" s="1144"/>
      <c r="E17" s="1144"/>
      <c r="F17" s="1144"/>
      <c r="G17" s="1144"/>
      <c r="H17" s="1144"/>
      <c r="I17" s="1144"/>
      <c r="J17" s="95"/>
      <c r="K17" s="95"/>
    </row>
    <row r="18" spans="2:11" ht="24.95" customHeight="1" x14ac:dyDescent="0.25">
      <c r="B18" s="198"/>
      <c r="C18" s="101"/>
      <c r="D18" s="101"/>
      <c r="E18" s="101"/>
      <c r="F18" s="101"/>
      <c r="G18" s="101"/>
      <c r="H18" s="101"/>
      <c r="I18" s="95"/>
      <c r="J18" s="102"/>
      <c r="K18" s="98"/>
    </row>
    <row r="19" spans="2:11" ht="84.95" customHeight="1" x14ac:dyDescent="0.25">
      <c r="B19" s="195"/>
      <c r="C19" s="95"/>
      <c r="D19" s="95"/>
      <c r="E19" s="1145" t="s">
        <v>741</v>
      </c>
      <c r="F19" s="1145"/>
      <c r="G19" s="1145"/>
      <c r="H19" s="1145"/>
      <c r="I19" s="1145"/>
      <c r="J19" s="1146"/>
      <c r="K19" s="103"/>
    </row>
    <row r="20" spans="2:11" ht="24.95" customHeight="1" x14ac:dyDescent="0.25">
      <c r="B20" s="195"/>
      <c r="C20" s="95"/>
      <c r="D20" s="95"/>
      <c r="E20" s="95"/>
      <c r="F20" s="95"/>
      <c r="G20" s="95"/>
      <c r="H20" s="101"/>
      <c r="I20" s="101"/>
      <c r="J20" s="104"/>
      <c r="K20" s="95"/>
    </row>
    <row r="21" spans="2:11" ht="24.95" customHeight="1" x14ac:dyDescent="0.25">
      <c r="B21" s="195"/>
      <c r="C21" s="95"/>
      <c r="D21" s="95"/>
      <c r="E21" s="95"/>
      <c r="F21" s="95"/>
      <c r="G21" s="95"/>
      <c r="H21" s="95"/>
      <c r="I21" s="95"/>
      <c r="J21" s="95"/>
      <c r="K21" s="95"/>
    </row>
    <row r="22" spans="2:11" ht="24.95" customHeight="1" x14ac:dyDescent="0.25">
      <c r="B22" s="195"/>
      <c r="C22" s="95"/>
      <c r="D22" s="95"/>
      <c r="E22" s="95"/>
      <c r="F22" s="95"/>
      <c r="G22" s="95"/>
      <c r="H22" s="95"/>
      <c r="I22" s="95"/>
      <c r="J22" s="95"/>
      <c r="K22" s="95"/>
    </row>
    <row r="23" spans="2:11" ht="24.95" customHeight="1" x14ac:dyDescent="0.25">
      <c r="B23" s="195"/>
      <c r="C23" s="95"/>
      <c r="D23" s="95"/>
      <c r="E23" s="95"/>
      <c r="F23" s="95"/>
      <c r="G23" s="95"/>
      <c r="H23" s="95"/>
      <c r="I23" s="95"/>
      <c r="J23" s="95"/>
      <c r="K23" s="95"/>
    </row>
    <row r="24" spans="2:11" ht="24.95" customHeight="1" x14ac:dyDescent="0.25">
      <c r="B24" s="195"/>
      <c r="C24" s="95"/>
      <c r="D24" s="95"/>
      <c r="E24" s="95"/>
      <c r="F24" s="95"/>
      <c r="G24" s="95"/>
      <c r="H24" s="95"/>
      <c r="I24" s="95"/>
      <c r="J24" s="95"/>
      <c r="K24" s="95"/>
    </row>
    <row r="25" spans="2:11" ht="24.95" customHeight="1" x14ac:dyDescent="0.25">
      <c r="B25" s="195"/>
      <c r="C25" s="95"/>
      <c r="D25" s="95"/>
      <c r="E25" s="95"/>
      <c r="F25" s="95"/>
      <c r="G25" s="95"/>
      <c r="H25" s="95"/>
      <c r="I25" s="95"/>
      <c r="J25" s="95"/>
      <c r="K25" s="95"/>
    </row>
    <row r="26" spans="2:11" ht="24.95" customHeight="1" x14ac:dyDescent="0.25">
      <c r="B26" s="195"/>
      <c r="C26" s="95"/>
      <c r="D26" s="95"/>
      <c r="E26" s="95"/>
      <c r="F26" s="95"/>
      <c r="G26" s="95"/>
      <c r="H26" s="95"/>
      <c r="I26" s="95"/>
      <c r="J26" s="95"/>
      <c r="K26" s="95"/>
    </row>
    <row r="27" spans="2:11" ht="24.95" customHeight="1" x14ac:dyDescent="0.25">
      <c r="B27" s="195"/>
      <c r="C27" s="95"/>
      <c r="D27" s="95"/>
      <c r="E27" s="95"/>
      <c r="F27" s="95"/>
      <c r="G27" s="95"/>
      <c r="H27" s="95"/>
      <c r="I27" s="95"/>
      <c r="J27" s="95"/>
      <c r="K27" s="95"/>
    </row>
    <row r="28" spans="2:11" ht="24.95" customHeight="1" x14ac:dyDescent="0.25">
      <c r="B28" s="195"/>
      <c r="C28" s="95"/>
      <c r="D28" s="95"/>
      <c r="E28" s="95"/>
      <c r="F28" s="95"/>
      <c r="G28" s="95"/>
      <c r="H28" s="95"/>
      <c r="I28" s="95"/>
      <c r="J28" s="95"/>
      <c r="K28" s="95"/>
    </row>
    <row r="29" spans="2:11" ht="24.95" customHeight="1" x14ac:dyDescent="0.25">
      <c r="B29" s="195"/>
      <c r="C29" s="95"/>
      <c r="D29" s="95"/>
      <c r="E29" s="95"/>
      <c r="F29" s="95"/>
      <c r="G29" s="95"/>
      <c r="H29" s="95"/>
      <c r="I29" s="95"/>
      <c r="J29" s="95"/>
      <c r="K29" s="95"/>
    </row>
    <row r="30" spans="2:11" ht="24.95" customHeight="1" x14ac:dyDescent="0.25">
      <c r="B30" s="195"/>
      <c r="C30" s="95"/>
      <c r="D30" s="95"/>
      <c r="E30" s="95"/>
      <c r="F30" s="95"/>
      <c r="G30" s="95"/>
      <c r="H30" s="95"/>
      <c r="I30" s="95"/>
      <c r="J30" s="95"/>
      <c r="K30" s="95"/>
    </row>
    <row r="31" spans="2:11" ht="24.95" customHeight="1" x14ac:dyDescent="0.25">
      <c r="B31" s="195"/>
      <c r="C31" s="95"/>
      <c r="D31" s="95"/>
      <c r="E31" s="95"/>
      <c r="F31" s="95"/>
      <c r="G31" s="95"/>
      <c r="H31" s="95"/>
      <c r="I31" s="95"/>
      <c r="J31" s="95"/>
      <c r="K31" s="95"/>
    </row>
    <row r="32" spans="2:11" ht="24.95" customHeight="1" x14ac:dyDescent="0.25">
      <c r="B32" s="195"/>
      <c r="C32" s="95"/>
      <c r="D32" s="95"/>
      <c r="E32" s="95"/>
      <c r="F32" s="95"/>
      <c r="G32" s="95"/>
      <c r="H32" s="95"/>
      <c r="I32" s="95"/>
      <c r="J32" s="95"/>
      <c r="K32" s="95"/>
    </row>
    <row r="33" spans="2:11" ht="24.95" customHeight="1" x14ac:dyDescent="0.25">
      <c r="B33" s="195"/>
      <c r="C33" s="95"/>
      <c r="D33" s="95"/>
      <c r="E33" s="95"/>
      <c r="F33" s="95"/>
      <c r="G33" s="95"/>
      <c r="H33" s="95"/>
      <c r="I33" s="95"/>
      <c r="J33" s="95"/>
      <c r="K33" s="95"/>
    </row>
    <row r="34" spans="2:11" ht="24.95" customHeight="1" x14ac:dyDescent="0.25">
      <c r="B34" s="195"/>
      <c r="C34" s="95"/>
      <c r="D34" s="95"/>
      <c r="E34" s="95"/>
      <c r="F34" s="95"/>
      <c r="G34" s="95"/>
      <c r="H34" s="95"/>
      <c r="I34" s="95"/>
      <c r="J34" s="95"/>
      <c r="K34" s="95"/>
    </row>
    <row r="35" spans="2:11" ht="24.95" customHeight="1" x14ac:dyDescent="0.25">
      <c r="B35" s="195"/>
      <c r="C35" s="95"/>
      <c r="D35" s="95"/>
      <c r="E35" s="95"/>
      <c r="F35" s="95"/>
      <c r="G35" s="95"/>
      <c r="H35" s="95"/>
      <c r="I35" s="95"/>
      <c r="J35" s="95"/>
      <c r="K35" s="95"/>
    </row>
    <row r="36" spans="2:11" ht="24.95" customHeight="1" x14ac:dyDescent="0.25">
      <c r="B36" s="195"/>
      <c r="C36" s="95"/>
      <c r="D36" s="95"/>
      <c r="E36" s="95"/>
      <c r="F36" s="95"/>
      <c r="G36" s="95"/>
      <c r="H36" s="95"/>
      <c r="I36" s="95"/>
      <c r="J36" s="95"/>
      <c r="K36" s="95"/>
    </row>
    <row r="37" spans="2:11" ht="24.95" customHeight="1" x14ac:dyDescent="0.25">
      <c r="B37" s="195"/>
      <c r="C37" s="95"/>
      <c r="D37" s="95"/>
      <c r="E37" s="95"/>
      <c r="F37" s="95"/>
      <c r="G37" s="95"/>
      <c r="H37" s="95"/>
      <c r="I37" s="95"/>
      <c r="J37" s="95"/>
      <c r="K37" s="95"/>
    </row>
    <row r="38" spans="2:11" ht="24.95" customHeight="1" x14ac:dyDescent="0.25">
      <c r="B38" s="199"/>
      <c r="C38" s="95"/>
      <c r="D38" s="95"/>
      <c r="E38" s="95"/>
      <c r="F38" s="95"/>
      <c r="G38" s="95"/>
      <c r="H38" s="95"/>
      <c r="I38" s="95"/>
      <c r="J38" s="95"/>
      <c r="K38" s="95"/>
    </row>
    <row r="39" spans="2:11" ht="24.95" customHeight="1" x14ac:dyDescent="0.25">
      <c r="B39" s="195"/>
      <c r="C39" s="95"/>
      <c r="D39" s="95"/>
      <c r="E39" s="95"/>
      <c r="F39" s="95"/>
      <c r="G39" s="95"/>
      <c r="H39" s="95"/>
      <c r="I39" s="95"/>
      <c r="J39" s="95"/>
      <c r="K39" s="95"/>
    </row>
    <row r="40" spans="2:11" x14ac:dyDescent="0.25">
      <c r="B40" s="95"/>
    </row>
  </sheetData>
  <mergeCells count="2">
    <mergeCell ref="C17:I17"/>
    <mergeCell ref="E19:J19"/>
  </mergeCells>
  <pageMargins left="0.78740157480314965" right="0.78740157480314965" top="0.78740157480314965" bottom="0.78740157480314965" header="0.31496062992125984" footer="0.31496062992125984"/>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8" ht="19.7" customHeight="1" x14ac:dyDescent="0.3">
      <c r="A1" s="1252" t="s">
        <v>2204</v>
      </c>
      <c r="B1" s="1252"/>
      <c r="C1" s="1252"/>
      <c r="D1" s="1252"/>
      <c r="E1" s="1252"/>
      <c r="F1" s="1252"/>
      <c r="G1" s="1252"/>
      <c r="H1" s="631"/>
    </row>
    <row r="2" spans="1:8" ht="18.600000000000001" customHeight="1" x14ac:dyDescent="0.3">
      <c r="A2" s="1148" t="s">
        <v>2205</v>
      </c>
      <c r="B2" s="1148"/>
      <c r="C2" s="1148"/>
      <c r="D2" s="1148"/>
      <c r="E2" s="1148"/>
      <c r="F2" s="1148"/>
      <c r="G2" s="1148"/>
    </row>
    <row r="3" spans="1:8" ht="18.600000000000001" customHeight="1" x14ac:dyDescent="0.3">
      <c r="A3" s="1252" t="s">
        <v>1661</v>
      </c>
      <c r="B3" s="1252"/>
      <c r="C3" s="1252"/>
      <c r="D3" s="1252"/>
      <c r="E3" s="1252"/>
      <c r="F3" s="1252"/>
      <c r="G3" s="1252"/>
    </row>
    <row r="4" spans="1:8" ht="19.7" customHeight="1" x14ac:dyDescent="0.3">
      <c r="A4" s="1253" t="s">
        <v>2206</v>
      </c>
      <c r="B4" s="1253"/>
      <c r="C4" s="1253"/>
      <c r="D4" s="1253"/>
      <c r="E4" s="1253"/>
      <c r="F4" s="1253"/>
      <c r="G4" s="1253"/>
    </row>
    <row r="5" spans="1:8" ht="18.600000000000001" customHeight="1" x14ac:dyDescent="0.3">
      <c r="A5" s="1253" t="s">
        <v>2203</v>
      </c>
      <c r="B5" s="1253"/>
      <c r="C5" s="1253"/>
      <c r="D5" s="1253"/>
      <c r="E5" s="1253"/>
      <c r="F5" s="1253"/>
      <c r="G5" s="1253"/>
    </row>
    <row r="6" spans="1:8" ht="19.7" customHeight="1" x14ac:dyDescent="0.2">
      <c r="A6" s="1419" t="s">
        <v>2207</v>
      </c>
      <c r="B6" s="1420"/>
      <c r="C6" s="1420"/>
      <c r="D6" s="1420"/>
      <c r="E6" s="1420"/>
      <c r="F6" s="1420"/>
      <c r="G6" s="1420"/>
    </row>
    <row r="7" spans="1:8" ht="19.7" customHeight="1" x14ac:dyDescent="0.25">
      <c r="A7" s="351"/>
      <c r="B7" s="309">
        <v>2010</v>
      </c>
      <c r="C7" s="310">
        <v>2015</v>
      </c>
      <c r="D7" s="310">
        <v>2018</v>
      </c>
      <c r="E7" s="311">
        <v>2019</v>
      </c>
      <c r="F7" s="613" t="s">
        <v>2130</v>
      </c>
      <c r="G7" s="351"/>
    </row>
    <row r="8" spans="1:8" ht="6" customHeight="1" x14ac:dyDescent="0.25">
      <c r="A8" s="113"/>
      <c r="B8" s="113"/>
      <c r="C8" s="113"/>
      <c r="D8" s="113"/>
      <c r="E8" s="113"/>
      <c r="F8" s="113"/>
      <c r="G8" s="113"/>
    </row>
    <row r="9" spans="1:8" ht="21.95" customHeight="1" x14ac:dyDescent="0.25">
      <c r="A9" s="247" t="s">
        <v>791</v>
      </c>
      <c r="B9" s="278">
        <v>21984.2</v>
      </c>
      <c r="C9" s="278">
        <v>21692.799999999999</v>
      </c>
      <c r="D9" s="278">
        <v>22498.9</v>
      </c>
      <c r="E9" s="278">
        <v>26706.9</v>
      </c>
      <c r="F9" s="278">
        <v>27115.9</v>
      </c>
      <c r="G9" s="250" t="s">
        <v>792</v>
      </c>
    </row>
    <row r="10" spans="1:8" ht="35.25" customHeight="1" x14ac:dyDescent="0.25">
      <c r="A10" s="251" t="s">
        <v>793</v>
      </c>
      <c r="B10" s="280">
        <v>1818.6</v>
      </c>
      <c r="C10" s="281" t="s">
        <v>660</v>
      </c>
      <c r="D10" s="281" t="s">
        <v>660</v>
      </c>
      <c r="E10" s="281" t="s">
        <v>660</v>
      </c>
      <c r="F10" s="281" t="s">
        <v>660</v>
      </c>
      <c r="G10" s="254" t="s">
        <v>795</v>
      </c>
    </row>
    <row r="11" spans="1:8" ht="21" customHeight="1" x14ac:dyDescent="0.25">
      <c r="A11" s="251" t="s">
        <v>796</v>
      </c>
      <c r="B11" s="280">
        <v>979.3</v>
      </c>
      <c r="C11" s="280">
        <v>1175.5999999999999</v>
      </c>
      <c r="D11" s="280">
        <v>1201.8</v>
      </c>
      <c r="E11" s="280">
        <v>1217.5</v>
      </c>
      <c r="F11" s="280">
        <v>165.5</v>
      </c>
      <c r="G11" s="255" t="s">
        <v>797</v>
      </c>
    </row>
    <row r="12" spans="1:8" ht="21" customHeight="1" x14ac:dyDescent="0.25">
      <c r="A12" s="251" t="s">
        <v>798</v>
      </c>
      <c r="B12" s="280">
        <v>848.8</v>
      </c>
      <c r="C12" s="280">
        <v>786.8</v>
      </c>
      <c r="D12" s="280">
        <v>408.2</v>
      </c>
      <c r="E12" s="280">
        <v>420.3</v>
      </c>
      <c r="F12" s="280">
        <v>366.6</v>
      </c>
      <c r="G12" s="255" t="s">
        <v>799</v>
      </c>
    </row>
    <row r="13" spans="1:8" ht="21" customHeight="1" x14ac:dyDescent="0.25">
      <c r="A13" s="251" t="s">
        <v>800</v>
      </c>
      <c r="B13" s="280">
        <v>287151.09999999998</v>
      </c>
      <c r="C13" s="280">
        <v>318310.59999999998</v>
      </c>
      <c r="D13" s="280">
        <v>335571.1</v>
      </c>
      <c r="E13" s="280">
        <v>334864.90000000002</v>
      </c>
      <c r="F13" s="280">
        <v>355404</v>
      </c>
      <c r="G13" s="255" t="s">
        <v>801</v>
      </c>
    </row>
    <row r="14" spans="1:8" ht="21" customHeight="1" x14ac:dyDescent="0.25">
      <c r="A14" s="251" t="s">
        <v>802</v>
      </c>
      <c r="B14" s="280">
        <v>95742.7</v>
      </c>
      <c r="C14" s="280">
        <v>40200.1</v>
      </c>
      <c r="D14" s="280">
        <v>33996.400000000001</v>
      </c>
      <c r="E14" s="280">
        <v>34077.599999999999</v>
      </c>
      <c r="F14" s="280">
        <v>30175.200000000001</v>
      </c>
      <c r="G14" s="255" t="s">
        <v>803</v>
      </c>
    </row>
    <row r="15" spans="1:8" ht="21" customHeight="1" x14ac:dyDescent="0.25">
      <c r="A15" s="251" t="s">
        <v>804</v>
      </c>
      <c r="B15" s="280">
        <v>211.3</v>
      </c>
      <c r="C15" s="280">
        <v>156.30000000000001</v>
      </c>
      <c r="D15" s="280">
        <v>178.3</v>
      </c>
      <c r="E15" s="280">
        <v>182</v>
      </c>
      <c r="F15" s="280">
        <v>189</v>
      </c>
      <c r="G15" s="255" t="s">
        <v>805</v>
      </c>
    </row>
    <row r="16" spans="1:8" ht="21" customHeight="1" x14ac:dyDescent="0.25">
      <c r="A16" s="251" t="s">
        <v>806</v>
      </c>
      <c r="B16" s="280">
        <v>67.599999999999994</v>
      </c>
      <c r="C16" s="280">
        <v>143.19999999999999</v>
      </c>
      <c r="D16" s="280">
        <v>190.9</v>
      </c>
      <c r="E16" s="280">
        <v>177.2</v>
      </c>
      <c r="F16" s="280">
        <v>190.6</v>
      </c>
      <c r="G16" s="255" t="s">
        <v>807</v>
      </c>
    </row>
    <row r="17" spans="1:7" ht="21" customHeight="1" x14ac:dyDescent="0.25">
      <c r="A17" s="251" t="s">
        <v>808</v>
      </c>
      <c r="B17" s="280">
        <v>5439.9</v>
      </c>
      <c r="C17" s="280">
        <v>5883.6</v>
      </c>
      <c r="D17" s="280">
        <v>6064.1</v>
      </c>
      <c r="E17" s="280">
        <v>6441.1</v>
      </c>
      <c r="F17" s="280">
        <v>9982.2000000000007</v>
      </c>
      <c r="G17" s="255" t="s">
        <v>809</v>
      </c>
    </row>
    <row r="18" spans="1:7" ht="21" customHeight="1" x14ac:dyDescent="0.25">
      <c r="A18" s="251" t="s">
        <v>810</v>
      </c>
      <c r="B18" s="280">
        <v>2558</v>
      </c>
      <c r="C18" s="280">
        <v>3067.9</v>
      </c>
      <c r="D18" s="280">
        <v>3253.9</v>
      </c>
      <c r="E18" s="280">
        <v>3302.6</v>
      </c>
      <c r="F18" s="280">
        <v>484.3</v>
      </c>
      <c r="G18" s="255" t="s">
        <v>811</v>
      </c>
    </row>
    <row r="19" spans="1:7" ht="21" customHeight="1" x14ac:dyDescent="0.25">
      <c r="A19" s="251" t="s">
        <v>812</v>
      </c>
      <c r="B19" s="280">
        <v>1318.2</v>
      </c>
      <c r="C19" s="280">
        <v>1571.9</v>
      </c>
      <c r="D19" s="280">
        <v>1618</v>
      </c>
      <c r="E19" s="280">
        <v>1660.8</v>
      </c>
      <c r="F19" s="280">
        <v>3399.2</v>
      </c>
      <c r="G19" s="255" t="s">
        <v>813</v>
      </c>
    </row>
    <row r="20" spans="1:7" ht="21" customHeight="1" x14ac:dyDescent="0.25">
      <c r="A20" s="251" t="s">
        <v>814</v>
      </c>
      <c r="B20" s="280">
        <v>9557.7999999999993</v>
      </c>
      <c r="C20" s="280">
        <v>13976.5</v>
      </c>
      <c r="D20" s="280">
        <v>21011.1</v>
      </c>
      <c r="E20" s="280">
        <v>22207.1</v>
      </c>
      <c r="F20" s="280">
        <v>189.2</v>
      </c>
      <c r="G20" s="255" t="s">
        <v>815</v>
      </c>
    </row>
    <row r="21" spans="1:7" ht="21" customHeight="1" x14ac:dyDescent="0.25">
      <c r="A21" s="251" t="s">
        <v>816</v>
      </c>
      <c r="B21" s="280">
        <v>24603.4</v>
      </c>
      <c r="C21" s="280">
        <v>6445.6</v>
      </c>
      <c r="D21" s="280">
        <v>2415.1999999999998</v>
      </c>
      <c r="E21" s="280">
        <v>2426.9</v>
      </c>
      <c r="F21" s="280">
        <v>2131</v>
      </c>
      <c r="G21" s="255" t="s">
        <v>817</v>
      </c>
    </row>
    <row r="22" spans="1:7" ht="21" customHeight="1" x14ac:dyDescent="0.25">
      <c r="A22" s="251" t="s">
        <v>818</v>
      </c>
      <c r="B22" s="280">
        <v>8006.6</v>
      </c>
      <c r="C22" s="280">
        <v>90716</v>
      </c>
      <c r="D22" s="280">
        <v>10513.4</v>
      </c>
      <c r="E22" s="280">
        <v>10199.799999999999</v>
      </c>
      <c r="F22" s="280">
        <v>12944</v>
      </c>
      <c r="G22" s="255" t="s">
        <v>819</v>
      </c>
    </row>
    <row r="23" spans="1:7" ht="21" customHeight="1" x14ac:dyDescent="0.25">
      <c r="A23" s="251" t="s">
        <v>820</v>
      </c>
      <c r="B23" s="280">
        <v>1672.7</v>
      </c>
      <c r="C23" s="280">
        <v>1995.4</v>
      </c>
      <c r="D23" s="280">
        <v>2223.6</v>
      </c>
      <c r="E23" s="280">
        <v>2296.9</v>
      </c>
      <c r="F23" s="280">
        <v>2380.6999999999998</v>
      </c>
      <c r="G23" s="255" t="s">
        <v>821</v>
      </c>
    </row>
    <row r="24" spans="1:7" ht="21" customHeight="1" x14ac:dyDescent="0.25">
      <c r="A24" s="251" t="s">
        <v>822</v>
      </c>
      <c r="B24" s="280">
        <v>27.2</v>
      </c>
      <c r="C24" s="280">
        <v>307.3</v>
      </c>
      <c r="D24" s="280">
        <v>357.7</v>
      </c>
      <c r="E24" s="280">
        <v>368.8</v>
      </c>
      <c r="F24" s="280">
        <v>390.5</v>
      </c>
      <c r="G24" s="255" t="s">
        <v>823</v>
      </c>
    </row>
    <row r="25" spans="1:7" ht="21" customHeight="1" x14ac:dyDescent="0.25">
      <c r="A25" s="251" t="s">
        <v>824</v>
      </c>
      <c r="B25" s="280">
        <v>521.20000000000005</v>
      </c>
      <c r="C25" s="280">
        <v>901.1</v>
      </c>
      <c r="D25" s="280">
        <v>968.7</v>
      </c>
      <c r="E25" s="281">
        <v>84720</v>
      </c>
      <c r="F25" s="280">
        <v>86958.8</v>
      </c>
      <c r="G25" s="255" t="s">
        <v>825</v>
      </c>
    </row>
    <row r="26" spans="1:7" ht="21" customHeight="1" x14ac:dyDescent="0.25">
      <c r="A26" s="251" t="s">
        <v>826</v>
      </c>
      <c r="B26" s="280">
        <v>434.7</v>
      </c>
      <c r="C26" s="280">
        <v>1806.7</v>
      </c>
      <c r="D26" s="280">
        <v>1300</v>
      </c>
      <c r="E26" s="280">
        <v>1249</v>
      </c>
      <c r="F26" s="280">
        <v>1251.8</v>
      </c>
      <c r="G26" s="255" t="s">
        <v>827</v>
      </c>
    </row>
    <row r="27" spans="1:7" ht="21" customHeight="1" x14ac:dyDescent="0.25">
      <c r="A27" s="251" t="s">
        <v>828</v>
      </c>
      <c r="B27" s="280">
        <v>1217.3</v>
      </c>
      <c r="C27" s="280">
        <v>1423.3</v>
      </c>
      <c r="D27" s="280">
        <v>1501.7</v>
      </c>
      <c r="E27" s="280">
        <v>1502</v>
      </c>
      <c r="F27" s="280">
        <v>1506.8</v>
      </c>
      <c r="G27" s="255" t="s">
        <v>829</v>
      </c>
    </row>
    <row r="28" spans="1:7" ht="21" customHeight="1" x14ac:dyDescent="0.25">
      <c r="A28" s="251" t="s">
        <v>830</v>
      </c>
      <c r="B28" s="280">
        <v>33.5</v>
      </c>
      <c r="C28" s="280">
        <v>34.5</v>
      </c>
      <c r="D28" s="280">
        <v>40.200000000000003</v>
      </c>
      <c r="E28" s="280">
        <v>41.9</v>
      </c>
      <c r="F28" s="280">
        <v>44.2</v>
      </c>
      <c r="G28" s="255" t="s">
        <v>831</v>
      </c>
    </row>
    <row r="29" spans="1:7" ht="21" customHeight="1" x14ac:dyDescent="0.25">
      <c r="A29" s="251" t="s">
        <v>832</v>
      </c>
      <c r="B29" s="280">
        <v>1250.0999999999999</v>
      </c>
      <c r="C29" s="280">
        <v>1401.8</v>
      </c>
      <c r="D29" s="280">
        <v>1377.8</v>
      </c>
      <c r="E29" s="280">
        <v>1405.4</v>
      </c>
      <c r="F29" s="280">
        <v>344.8</v>
      </c>
      <c r="G29" s="255" t="s">
        <v>833</v>
      </c>
    </row>
    <row r="30" spans="1:7" ht="21" customHeight="1" x14ac:dyDescent="0.25">
      <c r="A30" s="251" t="s">
        <v>834</v>
      </c>
      <c r="B30" s="280">
        <v>7.8</v>
      </c>
      <c r="C30" s="280">
        <v>38.9</v>
      </c>
      <c r="D30" s="280">
        <v>46</v>
      </c>
      <c r="E30" s="280">
        <v>47.9</v>
      </c>
      <c r="F30" s="280">
        <v>49.5</v>
      </c>
      <c r="G30" s="255" t="s">
        <v>835</v>
      </c>
    </row>
    <row r="31" spans="1:7" ht="21" customHeight="1" x14ac:dyDescent="0.25">
      <c r="A31" s="251" t="s">
        <v>836</v>
      </c>
      <c r="B31" s="280">
        <v>1568.1</v>
      </c>
      <c r="C31" s="280">
        <v>395.8</v>
      </c>
      <c r="D31" s="280">
        <v>431.2</v>
      </c>
      <c r="E31" s="280">
        <v>430.7</v>
      </c>
      <c r="F31" s="280">
        <v>459.6</v>
      </c>
      <c r="G31" s="255" t="s">
        <v>837</v>
      </c>
    </row>
    <row r="32" spans="1:7" ht="21" customHeight="1" x14ac:dyDescent="0.25">
      <c r="A32" s="251" t="s">
        <v>838</v>
      </c>
      <c r="B32" s="280">
        <v>199.8</v>
      </c>
      <c r="C32" s="280">
        <v>311.2</v>
      </c>
      <c r="D32" s="280">
        <v>319.39999999999998</v>
      </c>
      <c r="E32" s="280">
        <v>320.3</v>
      </c>
      <c r="F32" s="280">
        <v>358.8</v>
      </c>
      <c r="G32" s="255" t="s">
        <v>839</v>
      </c>
    </row>
    <row r="33" spans="1:7" ht="21" customHeight="1" x14ac:dyDescent="0.25">
      <c r="A33" s="251" t="s">
        <v>840</v>
      </c>
      <c r="B33" s="280">
        <v>214.7</v>
      </c>
      <c r="C33" s="280">
        <v>342.6</v>
      </c>
      <c r="D33" s="280">
        <v>416.6</v>
      </c>
      <c r="E33" s="280">
        <v>441.9</v>
      </c>
      <c r="F33" s="280">
        <v>440.5</v>
      </c>
      <c r="G33" s="255" t="s">
        <v>841</v>
      </c>
    </row>
    <row r="34" spans="1:7" ht="21" customHeight="1" x14ac:dyDescent="0.25">
      <c r="A34" s="251" t="s">
        <v>842</v>
      </c>
      <c r="B34" s="280">
        <v>278.5</v>
      </c>
      <c r="C34" s="280">
        <v>327.5</v>
      </c>
      <c r="D34" s="280">
        <v>365.9</v>
      </c>
      <c r="E34" s="280">
        <v>377.7</v>
      </c>
      <c r="F34" s="280">
        <v>285.7</v>
      </c>
      <c r="G34" s="255" t="s">
        <v>843</v>
      </c>
    </row>
    <row r="35" spans="1:7" ht="21" customHeight="1" x14ac:dyDescent="0.25">
      <c r="A35" s="360" t="s">
        <v>1461</v>
      </c>
      <c r="B35" s="280">
        <v>4442.3</v>
      </c>
      <c r="C35" s="280">
        <v>14100.1</v>
      </c>
      <c r="D35" s="280">
        <v>14818.7</v>
      </c>
      <c r="E35" s="314">
        <v>15287.1</v>
      </c>
      <c r="F35" s="280">
        <v>91757.8</v>
      </c>
      <c r="G35" s="255" t="s">
        <v>1383</v>
      </c>
    </row>
    <row r="36" spans="1:7" ht="21" customHeight="1" x14ac:dyDescent="0.25">
      <c r="A36" s="251" t="s">
        <v>846</v>
      </c>
      <c r="B36" s="280">
        <v>7.1</v>
      </c>
      <c r="C36" s="281" t="s">
        <v>660</v>
      </c>
      <c r="D36" s="281" t="s">
        <v>660</v>
      </c>
      <c r="E36" s="281" t="s">
        <v>660</v>
      </c>
      <c r="F36" s="281" t="s">
        <v>660</v>
      </c>
      <c r="G36" s="255" t="s">
        <v>847</v>
      </c>
    </row>
    <row r="37" spans="1:7" ht="6" customHeight="1" x14ac:dyDescent="0.25">
      <c r="A37" s="597"/>
    </row>
    <row r="38" spans="1:7" ht="16.5" customHeight="1" x14ac:dyDescent="0.2">
      <c r="A38" s="1313" t="s">
        <v>3441</v>
      </c>
      <c r="B38" s="1313"/>
      <c r="C38" s="1313"/>
      <c r="D38" s="1313"/>
      <c r="E38" s="1313"/>
      <c r="F38" s="1313"/>
      <c r="G38" s="1313"/>
    </row>
  </sheetData>
  <mergeCells count="7">
    <mergeCell ref="A38:G38"/>
    <mergeCell ref="A1:G1"/>
    <mergeCell ref="A2:G2"/>
    <mergeCell ref="A3:G3"/>
    <mergeCell ref="A4:G4"/>
    <mergeCell ref="A5:G5"/>
    <mergeCell ref="A6:G6"/>
  </mergeCells>
  <pageMargins left="0.59055118110236227" right="0.59055118110236227" top="0.78740157480314965" bottom="0.78740157480314965" header="0.31496062992125984" footer="0.31496062992125984"/>
  <pageSetup paperSize="9" scale="95" orientation="portrait" r:id="rId1"/>
  <headerFooter>
    <oddFooter>&amp;C&amp;11 115</oddFooter>
  </headerFooter>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8" ht="19.7" customHeight="1" x14ac:dyDescent="0.3">
      <c r="A1" s="1252" t="s">
        <v>2208</v>
      </c>
      <c r="B1" s="1252"/>
      <c r="C1" s="1252"/>
      <c r="D1" s="1252"/>
      <c r="E1" s="1252"/>
      <c r="F1" s="1252"/>
      <c r="G1" s="1252"/>
      <c r="H1" s="631"/>
    </row>
    <row r="2" spans="1:8" ht="18.600000000000001" customHeight="1" x14ac:dyDescent="0.3">
      <c r="A2" s="1148" t="s">
        <v>2209</v>
      </c>
      <c r="B2" s="1148"/>
      <c r="C2" s="1148"/>
      <c r="D2" s="1148"/>
      <c r="E2" s="1148"/>
      <c r="F2" s="1148"/>
      <c r="G2" s="1148"/>
    </row>
    <row r="3" spans="1:8" ht="19.7" customHeight="1" x14ac:dyDescent="0.3">
      <c r="A3" s="1253" t="s">
        <v>2210</v>
      </c>
      <c r="B3" s="1253"/>
      <c r="C3" s="1253"/>
      <c r="D3" s="1253"/>
      <c r="E3" s="1253"/>
      <c r="F3" s="1253"/>
      <c r="G3" s="1253"/>
    </row>
    <row r="4" spans="1:8" ht="18.600000000000001" customHeight="1" x14ac:dyDescent="0.3">
      <c r="A4" s="1253" t="s">
        <v>2211</v>
      </c>
      <c r="B4" s="1253"/>
      <c r="C4" s="1253"/>
      <c r="D4" s="1253"/>
      <c r="E4" s="1253"/>
      <c r="F4" s="1253"/>
      <c r="G4" s="1253"/>
    </row>
    <row r="5" spans="1:8" ht="19.7" customHeight="1" x14ac:dyDescent="0.2">
      <c r="A5" s="1419" t="s">
        <v>2212</v>
      </c>
      <c r="B5" s="1419"/>
      <c r="C5" s="1419"/>
      <c r="D5" s="1419"/>
      <c r="E5" s="1419"/>
      <c r="F5" s="1419"/>
      <c r="G5" s="1419"/>
    </row>
    <row r="6" spans="1:8" ht="19.7" customHeight="1" x14ac:dyDescent="0.25">
      <c r="A6" s="351"/>
      <c r="B6" s="309">
        <v>2010</v>
      </c>
      <c r="C6" s="310">
        <v>2015</v>
      </c>
      <c r="D6" s="310">
        <v>2018</v>
      </c>
      <c r="E6" s="311">
        <v>2019</v>
      </c>
      <c r="F6" s="613" t="s">
        <v>2130</v>
      </c>
      <c r="G6" s="351"/>
    </row>
    <row r="7" spans="1:8" ht="6" customHeight="1" x14ac:dyDescent="0.25">
      <c r="A7" s="113"/>
      <c r="B7" s="113"/>
      <c r="C7" s="113"/>
      <c r="D7" s="113"/>
      <c r="E7" s="113"/>
      <c r="F7" s="113"/>
    </row>
    <row r="8" spans="1:8" ht="22.5" customHeight="1" x14ac:dyDescent="0.25">
      <c r="A8" s="247" t="s">
        <v>791</v>
      </c>
      <c r="B8" s="423">
        <v>289236</v>
      </c>
      <c r="C8" s="423">
        <v>291888</v>
      </c>
      <c r="D8" s="423">
        <v>306896</v>
      </c>
      <c r="E8" s="423">
        <v>366392</v>
      </c>
      <c r="F8" s="423">
        <v>374457</v>
      </c>
      <c r="G8" s="250" t="s">
        <v>792</v>
      </c>
    </row>
    <row r="9" spans="1:8" ht="35.25" customHeight="1" x14ac:dyDescent="0.25">
      <c r="A9" s="251" t="s">
        <v>793</v>
      </c>
      <c r="B9" s="416">
        <v>24162</v>
      </c>
      <c r="C9" s="419" t="s">
        <v>660</v>
      </c>
      <c r="D9" s="419" t="s">
        <v>660</v>
      </c>
      <c r="E9" s="419" t="s">
        <v>660</v>
      </c>
      <c r="F9" s="419" t="s">
        <v>660</v>
      </c>
      <c r="G9" s="254" t="s">
        <v>795</v>
      </c>
    </row>
    <row r="10" spans="1:8" ht="21.75" customHeight="1" x14ac:dyDescent="0.25">
      <c r="A10" s="251" t="s">
        <v>796</v>
      </c>
      <c r="B10" s="416">
        <v>15767</v>
      </c>
      <c r="C10" s="416">
        <v>19393</v>
      </c>
      <c r="D10" s="416">
        <v>20305</v>
      </c>
      <c r="E10" s="416">
        <v>20770</v>
      </c>
      <c r="F10" s="416">
        <v>2852</v>
      </c>
      <c r="G10" s="255" t="s">
        <v>797</v>
      </c>
    </row>
    <row r="11" spans="1:8" ht="21.75" customHeight="1" x14ac:dyDescent="0.25">
      <c r="A11" s="251" t="s">
        <v>798</v>
      </c>
      <c r="B11" s="416">
        <v>16454</v>
      </c>
      <c r="C11" s="416">
        <v>15166</v>
      </c>
      <c r="D11" s="416">
        <v>7931</v>
      </c>
      <c r="E11" s="416">
        <v>8193</v>
      </c>
      <c r="F11" s="416">
        <v>7173</v>
      </c>
      <c r="G11" s="255" t="s">
        <v>799</v>
      </c>
    </row>
    <row r="12" spans="1:8" ht="21.75" customHeight="1" x14ac:dyDescent="0.25">
      <c r="A12" s="251" t="s">
        <v>800</v>
      </c>
      <c r="B12" s="416">
        <v>2737633</v>
      </c>
      <c r="C12" s="416">
        <v>3109264</v>
      </c>
      <c r="D12" s="416">
        <v>3328076</v>
      </c>
      <c r="E12" s="416">
        <v>3349423</v>
      </c>
      <c r="F12" s="416">
        <v>3591117</v>
      </c>
      <c r="G12" s="255" t="s">
        <v>801</v>
      </c>
    </row>
    <row r="13" spans="1:8" ht="21.75" customHeight="1" x14ac:dyDescent="0.25">
      <c r="A13" s="251" t="s">
        <v>802</v>
      </c>
      <c r="B13" s="416">
        <v>570166</v>
      </c>
      <c r="C13" s="416">
        <v>248833</v>
      </c>
      <c r="D13" s="416">
        <v>215502</v>
      </c>
      <c r="E13" s="416">
        <v>217804</v>
      </c>
      <c r="F13" s="416">
        <v>194399</v>
      </c>
      <c r="G13" s="255" t="s">
        <v>803</v>
      </c>
    </row>
    <row r="14" spans="1:8" ht="21.75" customHeight="1" x14ac:dyDescent="0.25">
      <c r="A14" s="251" t="s">
        <v>804</v>
      </c>
      <c r="B14" s="416">
        <v>4910</v>
      </c>
      <c r="C14" s="416">
        <v>3722</v>
      </c>
      <c r="D14" s="416">
        <v>4339</v>
      </c>
      <c r="E14" s="416">
        <v>4470</v>
      </c>
      <c r="F14" s="416">
        <v>4691</v>
      </c>
      <c r="G14" s="255" t="s">
        <v>805</v>
      </c>
    </row>
    <row r="15" spans="1:8" ht="21.75" customHeight="1" x14ac:dyDescent="0.25">
      <c r="A15" s="251" t="s">
        <v>806</v>
      </c>
      <c r="B15" s="416">
        <v>695</v>
      </c>
      <c r="C15" s="416">
        <v>1456</v>
      </c>
      <c r="D15" s="416">
        <v>1936</v>
      </c>
      <c r="E15" s="416">
        <v>1800</v>
      </c>
      <c r="F15" s="416">
        <v>1942</v>
      </c>
      <c r="G15" s="255" t="s">
        <v>807</v>
      </c>
    </row>
    <row r="16" spans="1:8" ht="21.75" customHeight="1" x14ac:dyDescent="0.25">
      <c r="A16" s="251" t="s">
        <v>808</v>
      </c>
      <c r="B16" s="416">
        <v>81907</v>
      </c>
      <c r="C16" s="416">
        <v>90940</v>
      </c>
      <c r="D16" s="416">
        <v>96144</v>
      </c>
      <c r="E16" s="416">
        <v>103199</v>
      </c>
      <c r="F16" s="416">
        <v>161808</v>
      </c>
      <c r="G16" s="255" t="s">
        <v>809</v>
      </c>
    </row>
    <row r="17" spans="1:7" ht="21.75" customHeight="1" x14ac:dyDescent="0.25">
      <c r="A17" s="251" t="s">
        <v>810</v>
      </c>
      <c r="B17" s="416">
        <v>25762</v>
      </c>
      <c r="C17" s="416">
        <v>30847</v>
      </c>
      <c r="D17" s="416">
        <v>32948</v>
      </c>
      <c r="E17" s="416">
        <v>33557</v>
      </c>
      <c r="F17" s="416">
        <v>4942</v>
      </c>
      <c r="G17" s="255" t="s">
        <v>811</v>
      </c>
    </row>
    <row r="18" spans="1:7" ht="21.75" customHeight="1" x14ac:dyDescent="0.25">
      <c r="A18" s="251" t="s">
        <v>812</v>
      </c>
      <c r="B18" s="416">
        <v>21538</v>
      </c>
      <c r="C18" s="416">
        <v>25522</v>
      </c>
      <c r="D18" s="416">
        <v>25835</v>
      </c>
      <c r="E18" s="416">
        <v>26319</v>
      </c>
      <c r="F18" s="416">
        <v>53303</v>
      </c>
      <c r="G18" s="255" t="s">
        <v>813</v>
      </c>
    </row>
    <row r="19" spans="1:7" ht="21.75" customHeight="1" x14ac:dyDescent="0.25">
      <c r="A19" s="251" t="s">
        <v>814</v>
      </c>
      <c r="B19" s="416">
        <v>231899</v>
      </c>
      <c r="C19" s="416">
        <v>351966</v>
      </c>
      <c r="D19" s="416">
        <v>543298</v>
      </c>
      <c r="E19" s="416">
        <v>581296</v>
      </c>
      <c r="F19" s="416">
        <v>5020</v>
      </c>
      <c r="G19" s="255" t="s">
        <v>815</v>
      </c>
    </row>
    <row r="20" spans="1:7" ht="21.75" customHeight="1" x14ac:dyDescent="0.25">
      <c r="A20" s="251" t="s">
        <v>816</v>
      </c>
      <c r="B20" s="416">
        <v>285440</v>
      </c>
      <c r="C20" s="416">
        <v>77775</v>
      </c>
      <c r="D20" s="416">
        <v>29838</v>
      </c>
      <c r="E20" s="416">
        <v>30206</v>
      </c>
      <c r="F20" s="416">
        <v>26705</v>
      </c>
      <c r="G20" s="255" t="s">
        <v>817</v>
      </c>
    </row>
    <row r="21" spans="1:7" ht="21.75" customHeight="1" x14ac:dyDescent="0.25">
      <c r="A21" s="251" t="s">
        <v>818</v>
      </c>
      <c r="B21" s="416">
        <v>68524</v>
      </c>
      <c r="C21" s="416">
        <v>90716</v>
      </c>
      <c r="D21" s="416">
        <v>90869</v>
      </c>
      <c r="E21" s="416">
        <v>88465</v>
      </c>
      <c r="F21" s="416">
        <v>112810</v>
      </c>
      <c r="G21" s="255" t="s">
        <v>819</v>
      </c>
    </row>
    <row r="22" spans="1:7" ht="21.75" customHeight="1" x14ac:dyDescent="0.25">
      <c r="A22" s="251" t="s">
        <v>820</v>
      </c>
      <c r="B22" s="416">
        <v>34683</v>
      </c>
      <c r="C22" s="416">
        <v>42270</v>
      </c>
      <c r="D22" s="416">
        <v>48113</v>
      </c>
      <c r="E22" s="416">
        <v>50173</v>
      </c>
      <c r="F22" s="416">
        <v>52534</v>
      </c>
      <c r="G22" s="255" t="s">
        <v>821</v>
      </c>
    </row>
    <row r="23" spans="1:7" ht="21.75" customHeight="1" x14ac:dyDescent="0.25">
      <c r="A23" s="251" t="s">
        <v>822</v>
      </c>
      <c r="B23" s="416">
        <v>380</v>
      </c>
      <c r="C23" s="416">
        <v>4276</v>
      </c>
      <c r="D23" s="416">
        <v>5004</v>
      </c>
      <c r="E23" s="416">
        <v>5165</v>
      </c>
      <c r="F23" s="416">
        <v>5483</v>
      </c>
      <c r="G23" s="255" t="s">
        <v>823</v>
      </c>
    </row>
    <row r="24" spans="1:7" ht="21.75" customHeight="1" x14ac:dyDescent="0.25">
      <c r="A24" s="251" t="s">
        <v>824</v>
      </c>
      <c r="B24" s="416">
        <v>10049</v>
      </c>
      <c r="C24" s="416">
        <v>17973</v>
      </c>
      <c r="D24" s="416">
        <v>19793</v>
      </c>
      <c r="E24" s="617">
        <v>1747701</v>
      </c>
      <c r="F24" s="416">
        <v>1812687</v>
      </c>
      <c r="G24" s="255" t="s">
        <v>825</v>
      </c>
    </row>
    <row r="25" spans="1:7" ht="21.75" customHeight="1" x14ac:dyDescent="0.25">
      <c r="A25" s="251" t="s">
        <v>826</v>
      </c>
      <c r="B25" s="416">
        <v>7585</v>
      </c>
      <c r="C25" s="416">
        <v>31266</v>
      </c>
      <c r="D25" s="416">
        <v>22491</v>
      </c>
      <c r="E25" s="416">
        <v>21680</v>
      </c>
      <c r="F25" s="416">
        <v>21813</v>
      </c>
      <c r="G25" s="255" t="s">
        <v>827</v>
      </c>
    </row>
    <row r="26" spans="1:7" ht="21.75" customHeight="1" x14ac:dyDescent="0.25">
      <c r="A26" s="251" t="s">
        <v>828</v>
      </c>
      <c r="B26" s="416">
        <v>24828</v>
      </c>
      <c r="C26" s="416">
        <v>30290</v>
      </c>
      <c r="D26" s="416">
        <v>32899</v>
      </c>
      <c r="E26" s="416">
        <v>33302</v>
      </c>
      <c r="F26" s="416">
        <v>33851</v>
      </c>
      <c r="G26" s="255" t="s">
        <v>829</v>
      </c>
    </row>
    <row r="27" spans="1:7" ht="21.75" customHeight="1" x14ac:dyDescent="0.25">
      <c r="A27" s="251" t="s">
        <v>830</v>
      </c>
      <c r="B27" s="416">
        <v>426</v>
      </c>
      <c r="C27" s="416">
        <v>446</v>
      </c>
      <c r="D27" s="416">
        <v>529</v>
      </c>
      <c r="E27" s="416">
        <v>555</v>
      </c>
      <c r="F27" s="416">
        <v>591</v>
      </c>
      <c r="G27" s="255" t="s">
        <v>831</v>
      </c>
    </row>
    <row r="28" spans="1:7" ht="21.75" customHeight="1" x14ac:dyDescent="0.25">
      <c r="A28" s="251" t="s">
        <v>832</v>
      </c>
      <c r="B28" s="416">
        <v>14212</v>
      </c>
      <c r="C28" s="416">
        <v>16153</v>
      </c>
      <c r="D28" s="416">
        <v>16123</v>
      </c>
      <c r="E28" s="416">
        <v>16556</v>
      </c>
      <c r="F28" s="416">
        <v>4094</v>
      </c>
      <c r="G28" s="255" t="s">
        <v>833</v>
      </c>
    </row>
    <row r="29" spans="1:7" ht="21.75" customHeight="1" x14ac:dyDescent="0.25">
      <c r="A29" s="251" t="s">
        <v>834</v>
      </c>
      <c r="B29" s="416">
        <v>203</v>
      </c>
      <c r="C29" s="416">
        <v>1040</v>
      </c>
      <c r="D29" s="416">
        <v>1256</v>
      </c>
      <c r="E29" s="416">
        <v>1321</v>
      </c>
      <c r="F29" s="416">
        <v>1377</v>
      </c>
      <c r="G29" s="255" t="s">
        <v>835</v>
      </c>
    </row>
    <row r="30" spans="1:7" ht="21.75" customHeight="1" x14ac:dyDescent="0.25">
      <c r="A30" s="251" t="s">
        <v>836</v>
      </c>
      <c r="B30" s="416">
        <v>24280</v>
      </c>
      <c r="C30" s="416">
        <v>6282</v>
      </c>
      <c r="D30" s="416">
        <v>7006</v>
      </c>
      <c r="E30" s="416">
        <v>7054</v>
      </c>
      <c r="F30" s="416">
        <v>7589</v>
      </c>
      <c r="G30" s="255" t="s">
        <v>837</v>
      </c>
    </row>
    <row r="31" spans="1:7" ht="21.75" customHeight="1" x14ac:dyDescent="0.25">
      <c r="A31" s="251" t="s">
        <v>838</v>
      </c>
      <c r="B31" s="416">
        <v>3236</v>
      </c>
      <c r="C31" s="416">
        <v>5214</v>
      </c>
      <c r="D31" s="416">
        <v>5506</v>
      </c>
      <c r="E31" s="416">
        <v>5586</v>
      </c>
      <c r="F31" s="416">
        <v>6332</v>
      </c>
      <c r="G31" s="255" t="s">
        <v>839</v>
      </c>
    </row>
    <row r="32" spans="1:7" ht="21.75" customHeight="1" x14ac:dyDescent="0.25">
      <c r="A32" s="251" t="s">
        <v>840</v>
      </c>
      <c r="B32" s="416">
        <v>1923</v>
      </c>
      <c r="C32" s="416">
        <v>3050</v>
      </c>
      <c r="D32" s="416">
        <v>3725</v>
      </c>
      <c r="E32" s="416">
        <v>3962</v>
      </c>
      <c r="F32" s="416">
        <v>3967</v>
      </c>
      <c r="G32" s="255" t="s">
        <v>841</v>
      </c>
    </row>
    <row r="33" spans="1:7" ht="21.75" customHeight="1" x14ac:dyDescent="0.25">
      <c r="A33" s="251" t="s">
        <v>842</v>
      </c>
      <c r="B33" s="416">
        <v>8046</v>
      </c>
      <c r="C33" s="416">
        <v>9945</v>
      </c>
      <c r="D33" s="416">
        <v>11523</v>
      </c>
      <c r="E33" s="416">
        <v>12067</v>
      </c>
      <c r="F33" s="416">
        <v>9263</v>
      </c>
      <c r="G33" s="255" t="s">
        <v>843</v>
      </c>
    </row>
    <row r="34" spans="1:7" ht="21.75" customHeight="1" x14ac:dyDescent="0.25">
      <c r="A34" s="360" t="s">
        <v>1461</v>
      </c>
      <c r="B34" s="416">
        <v>1273</v>
      </c>
      <c r="C34" s="416">
        <v>3893</v>
      </c>
      <c r="D34" s="416">
        <v>4210</v>
      </c>
      <c r="E34" s="416">
        <v>4319</v>
      </c>
      <c r="F34" s="416">
        <v>25874</v>
      </c>
      <c r="G34" s="255" t="s">
        <v>1383</v>
      </c>
    </row>
    <row r="35" spans="1:7" ht="21.75" customHeight="1" x14ac:dyDescent="0.25">
      <c r="A35" s="251" t="s">
        <v>846</v>
      </c>
      <c r="B35" s="416">
        <v>17</v>
      </c>
      <c r="C35" s="419" t="s">
        <v>660</v>
      </c>
      <c r="D35" s="419" t="s">
        <v>660</v>
      </c>
      <c r="E35" s="419" t="s">
        <v>660</v>
      </c>
      <c r="F35" s="419" t="s">
        <v>660</v>
      </c>
      <c r="G35" s="255" t="s">
        <v>847</v>
      </c>
    </row>
    <row r="36" spans="1:7" ht="6.75" customHeight="1" x14ac:dyDescent="0.25">
      <c r="A36" s="597"/>
    </row>
    <row r="37" spans="1:7" ht="15" customHeight="1" x14ac:dyDescent="0.2">
      <c r="A37" s="1313" t="s">
        <v>3441</v>
      </c>
      <c r="B37" s="1313"/>
      <c r="C37" s="1313"/>
      <c r="D37" s="1313"/>
      <c r="E37" s="1313"/>
      <c r="F37" s="1313"/>
      <c r="G37" s="1313"/>
    </row>
  </sheetData>
  <mergeCells count="6">
    <mergeCell ref="A37:G37"/>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&amp;C&amp;11 116</oddFooter>
  </headerFooter>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Normal="100" workbookViewId="0">
      <selection sqref="A1:F1"/>
    </sheetView>
  </sheetViews>
  <sheetFormatPr defaultColWidth="9.33203125" defaultRowHeight="12" x14ac:dyDescent="0.2"/>
  <cols>
    <col min="1" max="1" width="26.5" customWidth="1"/>
    <col min="2" max="2" width="12.5" customWidth="1"/>
    <col min="3" max="3" width="14.6640625" customWidth="1"/>
    <col min="4" max="4" width="14" customWidth="1"/>
    <col min="5" max="5" width="28.6640625" customWidth="1"/>
    <col min="6" max="6" width="26.5" customWidth="1"/>
  </cols>
  <sheetData>
    <row r="1" spans="1:6" ht="19.7" customHeight="1" x14ac:dyDescent="0.3">
      <c r="A1" s="1148" t="s">
        <v>2213</v>
      </c>
      <c r="B1" s="1148"/>
      <c r="C1" s="1148"/>
      <c r="D1" s="1148"/>
      <c r="E1" s="1148"/>
      <c r="F1" s="1148"/>
    </row>
    <row r="2" spans="1:6" ht="18.600000000000001" customHeight="1" x14ac:dyDescent="0.3">
      <c r="A2" s="1148" t="s">
        <v>3445</v>
      </c>
      <c r="B2" s="1148"/>
      <c r="C2" s="1148"/>
      <c r="D2" s="1148"/>
      <c r="E2" s="1148"/>
      <c r="F2" s="1148"/>
    </row>
    <row r="3" spans="1:6" ht="19.7" customHeight="1" x14ac:dyDescent="0.3">
      <c r="A3" s="1149" t="s">
        <v>2214</v>
      </c>
      <c r="B3" s="1149"/>
      <c r="C3" s="1149"/>
      <c r="D3" s="1149"/>
      <c r="E3" s="1149"/>
      <c r="F3" s="1149"/>
    </row>
    <row r="4" spans="1:6" ht="18.600000000000001" customHeight="1" x14ac:dyDescent="0.3">
      <c r="A4" s="1149" t="s">
        <v>2215</v>
      </c>
      <c r="B4" s="1149"/>
      <c r="C4" s="1149"/>
      <c r="D4" s="1149"/>
      <c r="E4" s="1149"/>
      <c r="F4" s="1149"/>
    </row>
    <row r="5" spans="1:6" ht="19.7" customHeight="1" x14ac:dyDescent="0.2">
      <c r="A5" s="347"/>
      <c r="F5" s="632" t="s">
        <v>1751</v>
      </c>
    </row>
    <row r="6" spans="1:6" ht="33" customHeight="1" x14ac:dyDescent="0.2">
      <c r="A6" s="980"/>
      <c r="B6" s="1003" t="s">
        <v>2216</v>
      </c>
      <c r="C6" s="1003" t="s">
        <v>2217</v>
      </c>
      <c r="D6" s="1003" t="s">
        <v>2218</v>
      </c>
      <c r="E6" s="1090" t="s">
        <v>2219</v>
      </c>
      <c r="F6" s="428"/>
    </row>
    <row r="7" spans="1:6" ht="33" customHeight="1" x14ac:dyDescent="0.25">
      <c r="A7" s="1020"/>
      <c r="B7" s="324" t="s">
        <v>2220</v>
      </c>
      <c r="C7" s="633" t="s">
        <v>2221</v>
      </c>
      <c r="D7" s="1004" t="s">
        <v>2222</v>
      </c>
      <c r="E7" s="1089" t="s">
        <v>2223</v>
      </c>
      <c r="F7" s="321"/>
    </row>
    <row r="8" spans="1:6" ht="7.5" customHeight="1" x14ac:dyDescent="0.25">
      <c r="A8" s="113"/>
      <c r="B8" s="113"/>
      <c r="C8" s="113"/>
      <c r="D8" s="113"/>
      <c r="E8" s="113"/>
      <c r="F8" s="113"/>
    </row>
    <row r="9" spans="1:6" ht="20.100000000000001" customHeight="1" x14ac:dyDescent="0.25">
      <c r="A9" s="247" t="s">
        <v>791</v>
      </c>
      <c r="B9" s="278">
        <v>1947.9</v>
      </c>
      <c r="C9" s="278">
        <v>185.9</v>
      </c>
      <c r="D9" s="278">
        <v>3.2</v>
      </c>
      <c r="E9" s="278">
        <v>15.7</v>
      </c>
      <c r="F9" s="250" t="s">
        <v>792</v>
      </c>
    </row>
    <row r="10" spans="1:6" ht="36.75" customHeight="1" x14ac:dyDescent="0.25">
      <c r="A10" s="251" t="s">
        <v>793</v>
      </c>
      <c r="B10" s="419" t="s">
        <v>660</v>
      </c>
      <c r="C10" s="419" t="s">
        <v>660</v>
      </c>
      <c r="D10" s="419" t="s">
        <v>660</v>
      </c>
      <c r="E10" s="419" t="s">
        <v>660</v>
      </c>
      <c r="F10" s="254" t="s">
        <v>795</v>
      </c>
    </row>
    <row r="11" spans="1:6" ht="20.100000000000001" customHeight="1" x14ac:dyDescent="0.25">
      <c r="A11" s="251" t="s">
        <v>796</v>
      </c>
      <c r="B11" s="280">
        <v>23.6</v>
      </c>
      <c r="C11" s="253" t="s">
        <v>70</v>
      </c>
      <c r="D11" s="281" t="s">
        <v>70</v>
      </c>
      <c r="E11" s="281" t="s">
        <v>70</v>
      </c>
      <c r="F11" s="255" t="s">
        <v>797</v>
      </c>
    </row>
    <row r="12" spans="1:6" ht="20.100000000000001" customHeight="1" x14ac:dyDescent="0.25">
      <c r="A12" s="251" t="s">
        <v>798</v>
      </c>
      <c r="B12" s="280">
        <v>25.4</v>
      </c>
      <c r="C12" s="253" t="s">
        <v>70</v>
      </c>
      <c r="D12" s="281" t="s">
        <v>70</v>
      </c>
      <c r="E12" s="281" t="s">
        <v>70</v>
      </c>
      <c r="F12" s="255" t="s">
        <v>799</v>
      </c>
    </row>
    <row r="13" spans="1:6" ht="20.100000000000001" customHeight="1" x14ac:dyDescent="0.25">
      <c r="A13" s="251" t="s">
        <v>800</v>
      </c>
      <c r="B13" s="280">
        <v>47.4</v>
      </c>
      <c r="C13" s="253" t="s">
        <v>70</v>
      </c>
      <c r="D13" s="281" t="s">
        <v>70</v>
      </c>
      <c r="E13" s="281" t="s">
        <v>70</v>
      </c>
      <c r="F13" s="255" t="s">
        <v>801</v>
      </c>
    </row>
    <row r="14" spans="1:6" ht="20.100000000000001" customHeight="1" x14ac:dyDescent="0.25">
      <c r="A14" s="251" t="s">
        <v>802</v>
      </c>
      <c r="B14" s="280">
        <v>77.7</v>
      </c>
      <c r="C14" s="253" t="s">
        <v>70</v>
      </c>
      <c r="D14" s="281" t="s">
        <v>70</v>
      </c>
      <c r="E14" s="281" t="s">
        <v>70</v>
      </c>
      <c r="F14" s="255" t="s">
        <v>803</v>
      </c>
    </row>
    <row r="15" spans="1:6" ht="20.100000000000001" customHeight="1" x14ac:dyDescent="0.25">
      <c r="A15" s="251" t="s">
        <v>804</v>
      </c>
      <c r="B15" s="280">
        <v>33.299999999999997</v>
      </c>
      <c r="C15" s="253" t="s">
        <v>70</v>
      </c>
      <c r="D15" s="281" t="s">
        <v>70</v>
      </c>
      <c r="E15" s="281" t="s">
        <v>70</v>
      </c>
      <c r="F15" s="255" t="s">
        <v>805</v>
      </c>
    </row>
    <row r="16" spans="1:6" ht="20.100000000000001" customHeight="1" x14ac:dyDescent="0.25">
      <c r="A16" s="251" t="s">
        <v>806</v>
      </c>
      <c r="B16" s="280">
        <v>3.7</v>
      </c>
      <c r="C16" s="253" t="s">
        <v>70</v>
      </c>
      <c r="D16" s="281" t="s">
        <v>70</v>
      </c>
      <c r="E16" s="281" t="s">
        <v>70</v>
      </c>
      <c r="F16" s="255" t="s">
        <v>807</v>
      </c>
    </row>
    <row r="17" spans="1:6" ht="20.100000000000001" customHeight="1" x14ac:dyDescent="0.25">
      <c r="A17" s="251" t="s">
        <v>808</v>
      </c>
      <c r="B17" s="280">
        <v>136.6</v>
      </c>
      <c r="C17" s="280">
        <v>60.5</v>
      </c>
      <c r="D17" s="281" t="s">
        <v>70</v>
      </c>
      <c r="E17" s="281" t="s">
        <v>70</v>
      </c>
      <c r="F17" s="255" t="s">
        <v>809</v>
      </c>
    </row>
    <row r="18" spans="1:6" ht="20.100000000000001" customHeight="1" x14ac:dyDescent="0.25">
      <c r="A18" s="251" t="s">
        <v>810</v>
      </c>
      <c r="B18" s="280">
        <v>6.3</v>
      </c>
      <c r="C18" s="281" t="s">
        <v>70</v>
      </c>
      <c r="D18" s="281" t="s">
        <v>70</v>
      </c>
      <c r="E18" s="281" t="s">
        <v>70</v>
      </c>
      <c r="F18" s="255" t="s">
        <v>811</v>
      </c>
    </row>
    <row r="19" spans="1:6" ht="20.100000000000001" customHeight="1" x14ac:dyDescent="0.25">
      <c r="A19" s="251" t="s">
        <v>812</v>
      </c>
      <c r="B19" s="280">
        <v>143.80000000000001</v>
      </c>
      <c r="C19" s="280">
        <v>0</v>
      </c>
      <c r="D19" s="281" t="s">
        <v>70</v>
      </c>
      <c r="E19" s="280">
        <v>15.7</v>
      </c>
      <c r="F19" s="255" t="s">
        <v>813</v>
      </c>
    </row>
    <row r="20" spans="1:6" ht="20.100000000000001" customHeight="1" x14ac:dyDescent="0.25">
      <c r="A20" s="251" t="s">
        <v>814</v>
      </c>
      <c r="B20" s="280">
        <v>8.6</v>
      </c>
      <c r="C20" s="280">
        <v>66</v>
      </c>
      <c r="D20" s="281" t="s">
        <v>70</v>
      </c>
      <c r="E20" s="281" t="s">
        <v>70</v>
      </c>
      <c r="F20" s="255" t="s">
        <v>815</v>
      </c>
    </row>
    <row r="21" spans="1:6" ht="20.100000000000001" customHeight="1" x14ac:dyDescent="0.25">
      <c r="A21" s="251" t="s">
        <v>816</v>
      </c>
      <c r="B21" s="280">
        <v>83.7</v>
      </c>
      <c r="C21" s="281" t="s">
        <v>70</v>
      </c>
      <c r="D21" s="280">
        <v>0</v>
      </c>
      <c r="E21" s="281" t="s">
        <v>70</v>
      </c>
      <c r="F21" s="255" t="s">
        <v>817</v>
      </c>
    </row>
    <row r="22" spans="1:6" ht="20.100000000000001" customHeight="1" x14ac:dyDescent="0.25">
      <c r="A22" s="251" t="s">
        <v>818</v>
      </c>
      <c r="B22" s="280">
        <v>245.4</v>
      </c>
      <c r="C22" s="280">
        <v>58.7</v>
      </c>
      <c r="D22" s="281" t="s">
        <v>70</v>
      </c>
      <c r="E22" s="281" t="s">
        <v>70</v>
      </c>
      <c r="F22" s="255" t="s">
        <v>819</v>
      </c>
    </row>
    <row r="23" spans="1:6" ht="20.100000000000001" customHeight="1" x14ac:dyDescent="0.25">
      <c r="A23" s="251" t="s">
        <v>820</v>
      </c>
      <c r="B23" s="280">
        <v>22.2</v>
      </c>
      <c r="C23" s="281" t="s">
        <v>70</v>
      </c>
      <c r="D23" s="281" t="s">
        <v>70</v>
      </c>
      <c r="E23" s="281" t="s">
        <v>70</v>
      </c>
      <c r="F23" s="255" t="s">
        <v>821</v>
      </c>
    </row>
    <row r="24" spans="1:6" ht="20.100000000000001" customHeight="1" x14ac:dyDescent="0.25">
      <c r="A24" s="251" t="s">
        <v>822</v>
      </c>
      <c r="B24" s="280">
        <v>132.5</v>
      </c>
      <c r="C24" s="281" t="s">
        <v>70</v>
      </c>
      <c r="D24" s="281" t="s">
        <v>70</v>
      </c>
      <c r="E24" s="281" t="s">
        <v>70</v>
      </c>
      <c r="F24" s="255" t="s">
        <v>823</v>
      </c>
    </row>
    <row r="25" spans="1:6" ht="20.100000000000001" customHeight="1" x14ac:dyDescent="0.25">
      <c r="A25" s="251" t="s">
        <v>824</v>
      </c>
      <c r="B25" s="280">
        <v>164.6</v>
      </c>
      <c r="C25" s="281" t="s">
        <v>70</v>
      </c>
      <c r="D25" s="281" t="s">
        <v>70</v>
      </c>
      <c r="E25" s="281" t="s">
        <v>70</v>
      </c>
      <c r="F25" s="255" t="s">
        <v>825</v>
      </c>
    </row>
    <row r="26" spans="1:6" ht="20.100000000000001" customHeight="1" x14ac:dyDescent="0.25">
      <c r="A26" s="251" t="s">
        <v>826</v>
      </c>
      <c r="B26" s="280">
        <v>36.700000000000003</v>
      </c>
      <c r="C26" s="280">
        <v>0.1</v>
      </c>
      <c r="D26" s="281" t="s">
        <v>70</v>
      </c>
      <c r="E26" s="281" t="s">
        <v>70</v>
      </c>
      <c r="F26" s="255" t="s">
        <v>827</v>
      </c>
    </row>
    <row r="27" spans="1:6" ht="20.100000000000001" customHeight="1" x14ac:dyDescent="0.25">
      <c r="A27" s="251" t="s">
        <v>828</v>
      </c>
      <c r="B27" s="280">
        <v>66.599999999999994</v>
      </c>
      <c r="C27" s="280">
        <v>0.3</v>
      </c>
      <c r="D27" s="280">
        <v>3.2</v>
      </c>
      <c r="E27" s="281" t="s">
        <v>70</v>
      </c>
      <c r="F27" s="255" t="s">
        <v>829</v>
      </c>
    </row>
    <row r="28" spans="1:6" ht="20.100000000000001" customHeight="1" x14ac:dyDescent="0.25">
      <c r="A28" s="251" t="s">
        <v>830</v>
      </c>
      <c r="B28" s="280">
        <v>4.5999999999999996</v>
      </c>
      <c r="C28" s="281" t="s">
        <v>70</v>
      </c>
      <c r="D28" s="281" t="s">
        <v>70</v>
      </c>
      <c r="E28" s="281" t="s">
        <v>70</v>
      </c>
      <c r="F28" s="255" t="s">
        <v>831</v>
      </c>
    </row>
    <row r="29" spans="1:6" ht="20.100000000000001" customHeight="1" x14ac:dyDescent="0.25">
      <c r="A29" s="251" t="s">
        <v>832</v>
      </c>
      <c r="B29" s="280">
        <v>154.69999999999999</v>
      </c>
      <c r="C29" s="281" t="s">
        <v>70</v>
      </c>
      <c r="D29" s="281" t="s">
        <v>70</v>
      </c>
      <c r="E29" s="281" t="s">
        <v>70</v>
      </c>
      <c r="F29" s="255" t="s">
        <v>833</v>
      </c>
    </row>
    <row r="30" spans="1:6" ht="20.100000000000001" customHeight="1" x14ac:dyDescent="0.25">
      <c r="A30" s="251" t="s">
        <v>834</v>
      </c>
      <c r="B30" s="280">
        <v>31.7</v>
      </c>
      <c r="C30" s="280">
        <v>0.1</v>
      </c>
      <c r="D30" s="281" t="s">
        <v>70</v>
      </c>
      <c r="E30" s="281" t="s">
        <v>70</v>
      </c>
      <c r="F30" s="255" t="s">
        <v>835</v>
      </c>
    </row>
    <row r="31" spans="1:6" ht="20.100000000000001" customHeight="1" x14ac:dyDescent="0.25">
      <c r="A31" s="251" t="s">
        <v>836</v>
      </c>
      <c r="B31" s="280">
        <v>8.6</v>
      </c>
      <c r="C31" s="280">
        <v>0.1</v>
      </c>
      <c r="D31" s="281" t="s">
        <v>70</v>
      </c>
      <c r="E31" s="281" t="s">
        <v>70</v>
      </c>
      <c r="F31" s="255" t="s">
        <v>837</v>
      </c>
    </row>
    <row r="32" spans="1:6" ht="20.100000000000001" customHeight="1" x14ac:dyDescent="0.25">
      <c r="A32" s="251" t="s">
        <v>838</v>
      </c>
      <c r="B32" s="280">
        <v>107.2</v>
      </c>
      <c r="C32" s="280">
        <v>0.1</v>
      </c>
      <c r="D32" s="281" t="s">
        <v>70</v>
      </c>
      <c r="E32" s="281" t="s">
        <v>70</v>
      </c>
      <c r="F32" s="255" t="s">
        <v>839</v>
      </c>
    </row>
    <row r="33" spans="1:6" ht="20.100000000000001" customHeight="1" x14ac:dyDescent="0.25">
      <c r="A33" s="251" t="s">
        <v>840</v>
      </c>
      <c r="B33" s="280">
        <v>7.2</v>
      </c>
      <c r="C33" s="281" t="s">
        <v>70</v>
      </c>
      <c r="D33" s="281" t="s">
        <v>70</v>
      </c>
      <c r="E33" s="281" t="s">
        <v>70</v>
      </c>
      <c r="F33" s="255" t="s">
        <v>841</v>
      </c>
    </row>
    <row r="34" spans="1:6" ht="20.100000000000001" customHeight="1" x14ac:dyDescent="0.25">
      <c r="A34" s="251" t="s">
        <v>842</v>
      </c>
      <c r="B34" s="280">
        <v>60.6</v>
      </c>
      <c r="C34" s="281" t="s">
        <v>70</v>
      </c>
      <c r="D34" s="281" t="s">
        <v>70</v>
      </c>
      <c r="E34" s="281" t="s">
        <v>70</v>
      </c>
      <c r="F34" s="255" t="s">
        <v>843</v>
      </c>
    </row>
    <row r="35" spans="1:6" ht="20.100000000000001" customHeight="1" x14ac:dyDescent="0.25">
      <c r="A35" s="360" t="s">
        <v>1461</v>
      </c>
      <c r="B35" s="280">
        <v>315.2</v>
      </c>
      <c r="C35" s="280">
        <v>0</v>
      </c>
      <c r="D35" s="281" t="s">
        <v>70</v>
      </c>
      <c r="E35" s="280">
        <v>0</v>
      </c>
      <c r="F35" s="255" t="s">
        <v>1383</v>
      </c>
    </row>
    <row r="36" spans="1:6" ht="20.100000000000001" customHeight="1" x14ac:dyDescent="0.25">
      <c r="A36" s="251" t="s">
        <v>846</v>
      </c>
      <c r="B36" s="419" t="s">
        <v>660</v>
      </c>
      <c r="C36" s="419" t="s">
        <v>660</v>
      </c>
      <c r="D36" s="419" t="s">
        <v>660</v>
      </c>
      <c r="E36" s="419" t="s">
        <v>660</v>
      </c>
      <c r="F36" s="255" t="s">
        <v>847</v>
      </c>
    </row>
    <row r="37" spans="1:6" ht="6.75" customHeight="1" x14ac:dyDescent="0.25">
      <c r="A37" s="597"/>
    </row>
    <row r="38" spans="1:6" ht="16.5" customHeight="1" x14ac:dyDescent="0.2">
      <c r="A38" s="1313" t="s">
        <v>3441</v>
      </c>
      <c r="B38" s="1313"/>
      <c r="C38" s="1313"/>
      <c r="D38" s="1313"/>
      <c r="E38" s="1313"/>
      <c r="F38" s="1313"/>
    </row>
  </sheetData>
  <mergeCells count="5">
    <mergeCell ref="A1:F1"/>
    <mergeCell ref="A2:F2"/>
    <mergeCell ref="A3:F3"/>
    <mergeCell ref="A4:F4"/>
    <mergeCell ref="A38:F38"/>
  </mergeCells>
  <pageMargins left="0.39370078740157483" right="0.39370078740157483" top="0.78740157480314965" bottom="0.78740157480314965" header="0.31496062992125984" footer="0.31496062992125984"/>
  <pageSetup paperSize="9" scale="95" orientation="portrait" r:id="rId1"/>
  <headerFooter>
    <oddFooter>&amp;C&amp;11 117</oddFooter>
  </headerFooter>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Normal="100" workbookViewId="0">
      <selection sqref="A1:F1"/>
    </sheetView>
  </sheetViews>
  <sheetFormatPr defaultColWidth="9.33203125" defaultRowHeight="12" x14ac:dyDescent="0.2"/>
  <cols>
    <col min="1" max="1" width="26.5" customWidth="1"/>
    <col min="2" max="2" width="12.5" customWidth="1"/>
    <col min="3" max="3" width="14.6640625" customWidth="1"/>
    <col min="4" max="4" width="14" customWidth="1"/>
    <col min="5" max="5" width="28.6640625" customWidth="1"/>
    <col min="6" max="6" width="26.5" customWidth="1"/>
  </cols>
  <sheetData>
    <row r="1" spans="1:6" ht="19.7" customHeight="1" x14ac:dyDescent="0.3">
      <c r="A1" s="1148" t="s">
        <v>2224</v>
      </c>
      <c r="B1" s="1148"/>
      <c r="C1" s="1148"/>
      <c r="D1" s="1148"/>
      <c r="E1" s="1148"/>
      <c r="F1" s="1148"/>
    </row>
    <row r="2" spans="1:6" ht="18.600000000000001" customHeight="1" x14ac:dyDescent="0.3">
      <c r="A2" s="1148" t="s">
        <v>3487</v>
      </c>
      <c r="B2" s="1148"/>
      <c r="C2" s="1148"/>
      <c r="D2" s="1148"/>
      <c r="E2" s="1148"/>
      <c r="F2" s="1148"/>
    </row>
    <row r="3" spans="1:6" ht="19.7" customHeight="1" x14ac:dyDescent="0.3">
      <c r="A3" s="1149" t="s">
        <v>2225</v>
      </c>
      <c r="B3" s="1149"/>
      <c r="C3" s="1149"/>
      <c r="D3" s="1149"/>
      <c r="E3" s="1149"/>
      <c r="F3" s="1149"/>
    </row>
    <row r="4" spans="1:6" ht="18.600000000000001" customHeight="1" x14ac:dyDescent="0.3">
      <c r="A4" s="1149" t="s">
        <v>2215</v>
      </c>
      <c r="B4" s="1149"/>
      <c r="C4" s="1149"/>
      <c r="D4" s="1149"/>
      <c r="E4" s="1149"/>
      <c r="F4" s="1149"/>
    </row>
    <row r="5" spans="1:6" ht="19.7" customHeight="1" x14ac:dyDescent="0.2">
      <c r="A5" s="347"/>
      <c r="F5" s="632" t="s">
        <v>1751</v>
      </c>
    </row>
    <row r="6" spans="1:6" ht="33" customHeight="1" x14ac:dyDescent="0.2">
      <c r="A6" s="980"/>
      <c r="B6" s="1003" t="s">
        <v>2216</v>
      </c>
      <c r="C6" s="1003" t="s">
        <v>2217</v>
      </c>
      <c r="D6" s="1003" t="s">
        <v>2218</v>
      </c>
      <c r="E6" s="1090" t="s">
        <v>2219</v>
      </c>
      <c r="F6" s="428"/>
    </row>
    <row r="7" spans="1:6" ht="33" customHeight="1" x14ac:dyDescent="0.25">
      <c r="A7" s="1020"/>
      <c r="B7" s="324" t="s">
        <v>2220</v>
      </c>
      <c r="C7" s="633" t="s">
        <v>2221</v>
      </c>
      <c r="D7" s="1004" t="s">
        <v>2222</v>
      </c>
      <c r="E7" s="1089" t="s">
        <v>2223</v>
      </c>
      <c r="F7" s="321"/>
    </row>
    <row r="8" spans="1:6" ht="7.5" customHeight="1" x14ac:dyDescent="0.25">
      <c r="A8" s="113"/>
      <c r="B8" s="113"/>
      <c r="C8" s="113"/>
      <c r="D8" s="113"/>
      <c r="E8" s="113"/>
      <c r="F8" s="113"/>
    </row>
    <row r="9" spans="1:6" ht="20.100000000000001" customHeight="1" x14ac:dyDescent="0.25">
      <c r="A9" s="247" t="s">
        <v>791</v>
      </c>
      <c r="B9" s="278">
        <v>34615.9</v>
      </c>
      <c r="C9" s="278">
        <v>37036.6</v>
      </c>
      <c r="D9" s="278">
        <v>1658.1</v>
      </c>
      <c r="E9" s="278">
        <v>74.900000000000006</v>
      </c>
      <c r="F9" s="250" t="s">
        <v>792</v>
      </c>
    </row>
    <row r="10" spans="1:6" ht="36.75" customHeight="1" x14ac:dyDescent="0.25">
      <c r="A10" s="251" t="s">
        <v>793</v>
      </c>
      <c r="B10" s="419" t="s">
        <v>660</v>
      </c>
      <c r="C10" s="419" t="s">
        <v>660</v>
      </c>
      <c r="D10" s="419" t="s">
        <v>660</v>
      </c>
      <c r="E10" s="419" t="s">
        <v>660</v>
      </c>
      <c r="F10" s="254" t="s">
        <v>795</v>
      </c>
    </row>
    <row r="11" spans="1:6" ht="20.100000000000001" customHeight="1" x14ac:dyDescent="0.25">
      <c r="A11" s="251" t="s">
        <v>796</v>
      </c>
      <c r="B11" s="280">
        <v>264.89999999999998</v>
      </c>
      <c r="C11" s="280">
        <v>9.3000000000000007</v>
      </c>
      <c r="D11" s="281" t="s">
        <v>70</v>
      </c>
      <c r="E11" s="281" t="s">
        <v>70</v>
      </c>
      <c r="F11" s="255" t="s">
        <v>797</v>
      </c>
    </row>
    <row r="12" spans="1:6" ht="20.100000000000001" customHeight="1" x14ac:dyDescent="0.25">
      <c r="A12" s="251" t="s">
        <v>798</v>
      </c>
      <c r="B12" s="280">
        <v>291.39999999999998</v>
      </c>
      <c r="C12" s="280">
        <v>77.900000000000006</v>
      </c>
      <c r="D12" s="280">
        <v>0.7</v>
      </c>
      <c r="E12" s="281" t="s">
        <v>70</v>
      </c>
      <c r="F12" s="255" t="s">
        <v>799</v>
      </c>
    </row>
    <row r="13" spans="1:6" ht="20.100000000000001" customHeight="1" x14ac:dyDescent="0.25">
      <c r="A13" s="251" t="s">
        <v>800</v>
      </c>
      <c r="B13" s="280">
        <v>2029.2</v>
      </c>
      <c r="C13" s="280">
        <v>5467.6</v>
      </c>
      <c r="D13" s="280">
        <v>0.2</v>
      </c>
      <c r="E13" s="281" t="s">
        <v>70</v>
      </c>
      <c r="F13" s="255" t="s">
        <v>801</v>
      </c>
    </row>
    <row r="14" spans="1:6" ht="20.100000000000001" customHeight="1" x14ac:dyDescent="0.25">
      <c r="A14" s="251" t="s">
        <v>802</v>
      </c>
      <c r="B14" s="280">
        <v>18037.900000000001</v>
      </c>
      <c r="C14" s="280">
        <v>26884.5</v>
      </c>
      <c r="D14" s="281" t="s">
        <v>70</v>
      </c>
      <c r="E14" s="280">
        <v>43.2</v>
      </c>
      <c r="F14" s="255" t="s">
        <v>803</v>
      </c>
    </row>
    <row r="15" spans="1:6" ht="20.100000000000001" customHeight="1" x14ac:dyDescent="0.25">
      <c r="A15" s="251" t="s">
        <v>804</v>
      </c>
      <c r="B15" s="280">
        <v>446.6</v>
      </c>
      <c r="C15" s="280">
        <v>332.3</v>
      </c>
      <c r="D15" s="280">
        <v>1.3</v>
      </c>
      <c r="E15" s="281" t="s">
        <v>70</v>
      </c>
      <c r="F15" s="255" t="s">
        <v>805</v>
      </c>
    </row>
    <row r="16" spans="1:6" ht="20.100000000000001" customHeight="1" x14ac:dyDescent="0.25">
      <c r="A16" s="251" t="s">
        <v>806</v>
      </c>
      <c r="B16" s="280">
        <v>80.3</v>
      </c>
      <c r="C16" s="280">
        <v>16.899999999999999</v>
      </c>
      <c r="D16" s="281" t="s">
        <v>70</v>
      </c>
      <c r="E16" s="281" t="s">
        <v>70</v>
      </c>
      <c r="F16" s="255" t="s">
        <v>807</v>
      </c>
    </row>
    <row r="17" spans="1:6" ht="20.100000000000001" customHeight="1" x14ac:dyDescent="0.25">
      <c r="A17" s="251" t="s">
        <v>808</v>
      </c>
      <c r="B17" s="280">
        <v>271</v>
      </c>
      <c r="C17" s="280">
        <v>72.2</v>
      </c>
      <c r="D17" s="280">
        <v>25.7</v>
      </c>
      <c r="E17" s="281" t="s">
        <v>70</v>
      </c>
      <c r="F17" s="255" t="s">
        <v>809</v>
      </c>
    </row>
    <row r="18" spans="1:6" ht="20.100000000000001" customHeight="1" x14ac:dyDescent="0.25">
      <c r="A18" s="251" t="s">
        <v>810</v>
      </c>
      <c r="B18" s="280">
        <v>4508.1000000000004</v>
      </c>
      <c r="C18" s="280">
        <v>26.9</v>
      </c>
      <c r="D18" s="281" t="s">
        <v>70</v>
      </c>
      <c r="E18" s="281" t="s">
        <v>70</v>
      </c>
      <c r="F18" s="255" t="s">
        <v>811</v>
      </c>
    </row>
    <row r="19" spans="1:6" ht="20.100000000000001" customHeight="1" x14ac:dyDescent="0.25">
      <c r="A19" s="251" t="s">
        <v>812</v>
      </c>
      <c r="B19" s="280">
        <v>366.8</v>
      </c>
      <c r="C19" s="281" t="s">
        <v>70</v>
      </c>
      <c r="D19" s="280">
        <v>1122.5999999999999</v>
      </c>
      <c r="E19" s="280">
        <v>22.7</v>
      </c>
      <c r="F19" s="255" t="s">
        <v>813</v>
      </c>
    </row>
    <row r="20" spans="1:6" ht="20.100000000000001" customHeight="1" x14ac:dyDescent="0.25">
      <c r="A20" s="251" t="s">
        <v>814</v>
      </c>
      <c r="B20" s="280">
        <v>348</v>
      </c>
      <c r="C20" s="280">
        <v>142.30000000000001</v>
      </c>
      <c r="D20" s="280">
        <v>96.9</v>
      </c>
      <c r="E20" s="281" t="s">
        <v>70</v>
      </c>
      <c r="F20" s="255" t="s">
        <v>815</v>
      </c>
    </row>
    <row r="21" spans="1:6" ht="20.100000000000001" customHeight="1" x14ac:dyDescent="0.25">
      <c r="A21" s="251" t="s">
        <v>816</v>
      </c>
      <c r="B21" s="280">
        <v>297.3</v>
      </c>
      <c r="C21" s="280">
        <v>117.4</v>
      </c>
      <c r="D21" s="280">
        <v>13.1</v>
      </c>
      <c r="E21" s="281" t="s">
        <v>70</v>
      </c>
      <c r="F21" s="255" t="s">
        <v>817</v>
      </c>
    </row>
    <row r="22" spans="1:6" ht="20.100000000000001" customHeight="1" x14ac:dyDescent="0.25">
      <c r="A22" s="251" t="s">
        <v>818</v>
      </c>
      <c r="B22" s="280">
        <v>561.20000000000005</v>
      </c>
      <c r="C22" s="280">
        <v>10</v>
      </c>
      <c r="D22" s="280">
        <v>12.2</v>
      </c>
      <c r="E22" s="281" t="s">
        <v>70</v>
      </c>
      <c r="F22" s="255" t="s">
        <v>819</v>
      </c>
    </row>
    <row r="23" spans="1:6" ht="20.100000000000001" customHeight="1" x14ac:dyDescent="0.25">
      <c r="A23" s="251" t="s">
        <v>820</v>
      </c>
      <c r="B23" s="280">
        <v>509</v>
      </c>
      <c r="C23" s="280">
        <v>168.8</v>
      </c>
      <c r="D23" s="280">
        <v>12.3</v>
      </c>
      <c r="E23" s="281" t="s">
        <v>70</v>
      </c>
      <c r="F23" s="255" t="s">
        <v>821</v>
      </c>
    </row>
    <row r="24" spans="1:6" ht="20.100000000000001" customHeight="1" x14ac:dyDescent="0.25">
      <c r="A24" s="251" t="s">
        <v>822</v>
      </c>
      <c r="B24" s="280">
        <v>65.099999999999994</v>
      </c>
      <c r="C24" s="281" t="s">
        <v>70</v>
      </c>
      <c r="D24" s="280">
        <v>32.9</v>
      </c>
      <c r="E24" s="281" t="s">
        <v>70</v>
      </c>
      <c r="F24" s="255" t="s">
        <v>823</v>
      </c>
    </row>
    <row r="25" spans="1:6" ht="20.100000000000001" customHeight="1" x14ac:dyDescent="0.25">
      <c r="A25" s="251" t="s">
        <v>824</v>
      </c>
      <c r="B25" s="280">
        <v>1007.2</v>
      </c>
      <c r="C25" s="280">
        <v>71.400000000000006</v>
      </c>
      <c r="D25" s="280">
        <v>147.1</v>
      </c>
      <c r="E25" s="281" t="s">
        <v>70</v>
      </c>
      <c r="F25" s="255" t="s">
        <v>825</v>
      </c>
    </row>
    <row r="26" spans="1:6" ht="20.100000000000001" customHeight="1" x14ac:dyDescent="0.25">
      <c r="A26" s="251" t="s">
        <v>826</v>
      </c>
      <c r="B26" s="280">
        <v>129.6</v>
      </c>
      <c r="C26" s="280">
        <v>16.5</v>
      </c>
      <c r="D26" s="280">
        <v>0</v>
      </c>
      <c r="E26" s="281" t="s">
        <v>70</v>
      </c>
      <c r="F26" s="255" t="s">
        <v>827</v>
      </c>
    </row>
    <row r="27" spans="1:6" ht="20.100000000000001" customHeight="1" x14ac:dyDescent="0.25">
      <c r="A27" s="251" t="s">
        <v>828</v>
      </c>
      <c r="B27" s="280">
        <v>455.8</v>
      </c>
      <c r="C27" s="280">
        <v>175.9</v>
      </c>
      <c r="D27" s="280">
        <v>22.2</v>
      </c>
      <c r="E27" s="280">
        <v>0.1</v>
      </c>
      <c r="F27" s="255" t="s">
        <v>829</v>
      </c>
    </row>
    <row r="28" spans="1:6" ht="20.100000000000001" customHeight="1" x14ac:dyDescent="0.25">
      <c r="A28" s="251" t="s">
        <v>830</v>
      </c>
      <c r="B28" s="280">
        <v>139.69999999999999</v>
      </c>
      <c r="C28" s="280">
        <v>31.6</v>
      </c>
      <c r="D28" s="281" t="s">
        <v>70</v>
      </c>
      <c r="E28" s="281" t="s">
        <v>70</v>
      </c>
      <c r="F28" s="255" t="s">
        <v>831</v>
      </c>
    </row>
    <row r="29" spans="1:6" ht="20.100000000000001" customHeight="1" x14ac:dyDescent="0.25">
      <c r="A29" s="251" t="s">
        <v>832</v>
      </c>
      <c r="B29" s="280">
        <v>392</v>
      </c>
      <c r="C29" s="280">
        <v>2455.3000000000002</v>
      </c>
      <c r="D29" s="281" t="s">
        <v>70</v>
      </c>
      <c r="E29" s="281" t="s">
        <v>70</v>
      </c>
      <c r="F29" s="255" t="s">
        <v>833</v>
      </c>
    </row>
    <row r="30" spans="1:6" ht="20.100000000000001" customHeight="1" x14ac:dyDescent="0.25">
      <c r="A30" s="251" t="s">
        <v>834</v>
      </c>
      <c r="B30" s="280">
        <v>28.9</v>
      </c>
      <c r="C30" s="280">
        <v>4.0999999999999996</v>
      </c>
      <c r="D30" s="281" t="s">
        <v>70</v>
      </c>
      <c r="E30" s="281" t="s">
        <v>70</v>
      </c>
      <c r="F30" s="255" t="s">
        <v>835</v>
      </c>
    </row>
    <row r="31" spans="1:6" ht="20.100000000000001" customHeight="1" x14ac:dyDescent="0.25">
      <c r="A31" s="251" t="s">
        <v>836</v>
      </c>
      <c r="B31" s="280">
        <v>530.1</v>
      </c>
      <c r="C31" s="280">
        <v>2.8</v>
      </c>
      <c r="D31" s="281" t="s">
        <v>70</v>
      </c>
      <c r="E31" s="281" t="s">
        <v>70</v>
      </c>
      <c r="F31" s="255" t="s">
        <v>837</v>
      </c>
    </row>
    <row r="32" spans="1:6" ht="20.100000000000001" customHeight="1" x14ac:dyDescent="0.25">
      <c r="A32" s="251" t="s">
        <v>838</v>
      </c>
      <c r="B32" s="280">
        <v>185.8</v>
      </c>
      <c r="C32" s="280">
        <v>1.6</v>
      </c>
      <c r="D32" s="280">
        <v>1.6</v>
      </c>
      <c r="E32" s="281" t="s">
        <v>70</v>
      </c>
      <c r="F32" s="255" t="s">
        <v>839</v>
      </c>
    </row>
    <row r="33" spans="1:6" ht="20.100000000000001" customHeight="1" x14ac:dyDescent="0.25">
      <c r="A33" s="251" t="s">
        <v>840</v>
      </c>
      <c r="B33" s="280">
        <v>34.6</v>
      </c>
      <c r="C33" s="280">
        <v>5.7</v>
      </c>
      <c r="D33" s="281" t="s">
        <v>70</v>
      </c>
      <c r="E33" s="281" t="s">
        <v>70</v>
      </c>
      <c r="F33" s="255" t="s">
        <v>841</v>
      </c>
    </row>
    <row r="34" spans="1:6" ht="20.100000000000001" customHeight="1" x14ac:dyDescent="0.25">
      <c r="A34" s="251" t="s">
        <v>842</v>
      </c>
      <c r="B34" s="280">
        <v>315.60000000000002</v>
      </c>
      <c r="C34" s="280">
        <v>101.1</v>
      </c>
      <c r="D34" s="281" t="s">
        <v>70</v>
      </c>
      <c r="E34" s="281" t="s">
        <v>70</v>
      </c>
      <c r="F34" s="255" t="s">
        <v>843</v>
      </c>
    </row>
    <row r="35" spans="1:6" ht="20.100000000000001" customHeight="1" x14ac:dyDescent="0.25">
      <c r="A35" s="360" t="s">
        <v>1461</v>
      </c>
      <c r="B35" s="280">
        <v>3319.8</v>
      </c>
      <c r="C35" s="280">
        <v>844.5</v>
      </c>
      <c r="D35" s="280">
        <v>169.3</v>
      </c>
      <c r="E35" s="280">
        <v>8.9</v>
      </c>
      <c r="F35" s="255" t="s">
        <v>1383</v>
      </c>
    </row>
    <row r="36" spans="1:6" ht="20.100000000000001" customHeight="1" x14ac:dyDescent="0.25">
      <c r="A36" s="251" t="s">
        <v>846</v>
      </c>
      <c r="B36" s="419" t="s">
        <v>660</v>
      </c>
      <c r="C36" s="281" t="s">
        <v>660</v>
      </c>
      <c r="D36" s="419" t="s">
        <v>660</v>
      </c>
      <c r="E36" s="419" t="s">
        <v>660</v>
      </c>
      <c r="F36" s="255" t="s">
        <v>847</v>
      </c>
    </row>
    <row r="37" spans="1:6" ht="6.75" customHeight="1" x14ac:dyDescent="0.25">
      <c r="A37" s="597"/>
    </row>
    <row r="38" spans="1:6" ht="15.75" customHeight="1" x14ac:dyDescent="0.2">
      <c r="A38" s="1313" t="s">
        <v>3441</v>
      </c>
      <c r="B38" s="1313"/>
      <c r="C38" s="1313"/>
      <c r="D38" s="1313"/>
      <c r="E38" s="1313"/>
      <c r="F38" s="1313"/>
    </row>
  </sheetData>
  <mergeCells count="5">
    <mergeCell ref="A1:F1"/>
    <mergeCell ref="A2:F2"/>
    <mergeCell ref="A3:F3"/>
    <mergeCell ref="A4:F4"/>
    <mergeCell ref="A38:F38"/>
  </mergeCells>
  <pageMargins left="0.39370078740157483" right="0.39370078740157483" top="0.78740157480314965" bottom="0.78740157480314965" header="0.31496062992125984" footer="0.31496062992125984"/>
  <pageSetup paperSize="9" scale="95" orientation="portrait" r:id="rId1"/>
  <headerFooter>
    <oddFooter>&amp;C&amp;11 118</oddFooter>
  </headerFooter>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Normal="100" workbookViewId="0">
      <selection activeCell="F14" sqref="F14"/>
    </sheetView>
  </sheetViews>
  <sheetFormatPr defaultColWidth="9.33203125" defaultRowHeight="12" x14ac:dyDescent="0.2"/>
  <cols>
    <col min="1" max="1" width="26.5" customWidth="1"/>
    <col min="2" max="2" width="12.5" customWidth="1"/>
    <col min="3" max="3" width="14.6640625" customWidth="1"/>
    <col min="4" max="4" width="14" customWidth="1"/>
    <col min="5" max="5" width="28.6640625" customWidth="1"/>
    <col min="6" max="6" width="26.5" customWidth="1"/>
  </cols>
  <sheetData>
    <row r="1" spans="1:6" ht="19.7" customHeight="1" x14ac:dyDescent="0.3">
      <c r="A1" s="1148" t="s">
        <v>3334</v>
      </c>
      <c r="B1" s="1148"/>
      <c r="C1" s="1148"/>
      <c r="D1" s="1148"/>
      <c r="E1" s="1148"/>
      <c r="F1" s="1148"/>
    </row>
    <row r="2" spans="1:6" ht="19.7" customHeight="1" x14ac:dyDescent="0.3">
      <c r="A2" s="1148" t="s">
        <v>2226</v>
      </c>
      <c r="B2" s="1148"/>
      <c r="C2" s="1148"/>
      <c r="D2" s="1148"/>
      <c r="E2" s="1148"/>
      <c r="F2" s="1148"/>
    </row>
    <row r="3" spans="1:6" ht="19.7" customHeight="1" x14ac:dyDescent="0.3">
      <c r="A3" s="1149" t="s">
        <v>2227</v>
      </c>
      <c r="B3" s="1149"/>
      <c r="C3" s="1149"/>
      <c r="D3" s="1149"/>
      <c r="E3" s="1149"/>
      <c r="F3" s="1149"/>
    </row>
    <row r="4" spans="1:6" ht="19.7" customHeight="1" x14ac:dyDescent="0.3">
      <c r="A4" s="1149" t="s">
        <v>2215</v>
      </c>
      <c r="B4" s="1149"/>
      <c r="C4" s="1149"/>
      <c r="D4" s="1149"/>
      <c r="E4" s="1149"/>
      <c r="F4" s="1149"/>
    </row>
    <row r="5" spans="1:6" ht="19.7" customHeight="1" x14ac:dyDescent="0.2">
      <c r="A5" s="347"/>
      <c r="F5" s="632" t="s">
        <v>1751</v>
      </c>
    </row>
    <row r="6" spans="1:6" ht="33" customHeight="1" x14ac:dyDescent="0.2">
      <c r="A6" s="980"/>
      <c r="B6" s="1003" t="s">
        <v>2216</v>
      </c>
      <c r="C6" s="1003" t="s">
        <v>2217</v>
      </c>
      <c r="D6" s="1003" t="s">
        <v>2218</v>
      </c>
      <c r="E6" s="1090" t="s">
        <v>2219</v>
      </c>
      <c r="F6" s="428"/>
    </row>
    <row r="7" spans="1:6" ht="33" customHeight="1" x14ac:dyDescent="0.25">
      <c r="A7" s="1020"/>
      <c r="B7" s="324" t="s">
        <v>2220</v>
      </c>
      <c r="C7" s="633" t="s">
        <v>2221</v>
      </c>
      <c r="D7" s="1004" t="s">
        <v>2222</v>
      </c>
      <c r="E7" s="1089" t="s">
        <v>2223</v>
      </c>
      <c r="F7" s="321"/>
    </row>
    <row r="8" spans="1:6" ht="7.5" customHeight="1" x14ac:dyDescent="0.25">
      <c r="A8" s="113"/>
      <c r="B8" s="113"/>
      <c r="C8" s="113"/>
      <c r="D8" s="113"/>
      <c r="E8" s="113"/>
      <c r="F8" s="113"/>
    </row>
    <row r="9" spans="1:6" ht="20.100000000000001" customHeight="1" x14ac:dyDescent="0.25">
      <c r="A9" s="247" t="s">
        <v>791</v>
      </c>
      <c r="B9" s="278">
        <v>495436.6</v>
      </c>
      <c r="C9" s="278">
        <v>190940.2</v>
      </c>
      <c r="D9" s="278">
        <v>8970</v>
      </c>
      <c r="E9" s="278">
        <v>103557.3</v>
      </c>
      <c r="F9" s="250" t="s">
        <v>792</v>
      </c>
    </row>
    <row r="10" spans="1:6" ht="36.75" customHeight="1" x14ac:dyDescent="0.25">
      <c r="A10" s="251" t="s">
        <v>793</v>
      </c>
      <c r="B10" s="419" t="s">
        <v>660</v>
      </c>
      <c r="C10" s="419" t="s">
        <v>660</v>
      </c>
      <c r="D10" s="419" t="s">
        <v>660</v>
      </c>
      <c r="E10" s="419" t="s">
        <v>660</v>
      </c>
      <c r="F10" s="254" t="s">
        <v>795</v>
      </c>
    </row>
    <row r="11" spans="1:6" ht="20.100000000000001" customHeight="1" x14ac:dyDescent="0.25">
      <c r="A11" s="251" t="s">
        <v>796</v>
      </c>
      <c r="B11" s="280">
        <v>864.9</v>
      </c>
      <c r="C11" s="281" t="s">
        <v>70</v>
      </c>
      <c r="D11" s="280">
        <v>0.1</v>
      </c>
      <c r="E11" s="281" t="s">
        <v>70</v>
      </c>
      <c r="F11" s="255" t="s">
        <v>797</v>
      </c>
    </row>
    <row r="12" spans="1:6" ht="20.100000000000001" customHeight="1" x14ac:dyDescent="0.25">
      <c r="A12" s="251" t="s">
        <v>798</v>
      </c>
      <c r="B12" s="280">
        <v>370.5</v>
      </c>
      <c r="C12" s="281" t="s">
        <v>70</v>
      </c>
      <c r="D12" s="281" t="s">
        <v>70</v>
      </c>
      <c r="E12" s="281" t="s">
        <v>70</v>
      </c>
      <c r="F12" s="255" t="s">
        <v>799</v>
      </c>
    </row>
    <row r="13" spans="1:6" ht="20.100000000000001" customHeight="1" x14ac:dyDescent="0.25">
      <c r="A13" s="251" t="s">
        <v>800</v>
      </c>
      <c r="B13" s="280">
        <v>23851.9</v>
      </c>
      <c r="C13" s="280">
        <v>12510.5</v>
      </c>
      <c r="D13" s="280">
        <v>2.5</v>
      </c>
      <c r="E13" s="280">
        <v>4494</v>
      </c>
      <c r="F13" s="255" t="s">
        <v>801</v>
      </c>
    </row>
    <row r="14" spans="1:6" ht="20.100000000000001" customHeight="1" x14ac:dyDescent="0.25">
      <c r="A14" s="251" t="s">
        <v>802</v>
      </c>
      <c r="B14" s="280">
        <v>127153.2</v>
      </c>
      <c r="C14" s="280">
        <v>43837.8</v>
      </c>
      <c r="D14" s="280">
        <v>15.2</v>
      </c>
      <c r="E14" s="280">
        <v>33388</v>
      </c>
      <c r="F14" s="255" t="s">
        <v>803</v>
      </c>
    </row>
    <row r="15" spans="1:6" ht="20.100000000000001" customHeight="1" x14ac:dyDescent="0.25">
      <c r="A15" s="251" t="s">
        <v>804</v>
      </c>
      <c r="B15" s="280">
        <v>558.29999999999995</v>
      </c>
      <c r="C15" s="280">
        <v>519.5</v>
      </c>
      <c r="D15" s="280">
        <v>0.2</v>
      </c>
      <c r="E15" s="280">
        <v>106.4</v>
      </c>
      <c r="F15" s="255" t="s">
        <v>805</v>
      </c>
    </row>
    <row r="16" spans="1:6" ht="20.100000000000001" customHeight="1" x14ac:dyDescent="0.25">
      <c r="A16" s="251" t="s">
        <v>806</v>
      </c>
      <c r="B16" s="280">
        <v>1173.5</v>
      </c>
      <c r="C16" s="281" t="s">
        <v>70</v>
      </c>
      <c r="D16" s="280">
        <v>4.3</v>
      </c>
      <c r="E16" s="281" t="s">
        <v>70</v>
      </c>
      <c r="F16" s="255" t="s">
        <v>807</v>
      </c>
    </row>
    <row r="17" spans="1:6" ht="20.100000000000001" customHeight="1" x14ac:dyDescent="0.25">
      <c r="A17" s="251" t="s">
        <v>808</v>
      </c>
      <c r="B17" s="280">
        <v>15571.8</v>
      </c>
      <c r="C17" s="280">
        <v>9345.5</v>
      </c>
      <c r="D17" s="280">
        <v>652.1</v>
      </c>
      <c r="E17" s="280">
        <v>6342.5</v>
      </c>
      <c r="F17" s="255" t="s">
        <v>809</v>
      </c>
    </row>
    <row r="18" spans="1:6" ht="20.100000000000001" customHeight="1" x14ac:dyDescent="0.25">
      <c r="A18" s="251" t="s">
        <v>810</v>
      </c>
      <c r="B18" s="280">
        <v>477.6</v>
      </c>
      <c r="C18" s="280">
        <v>1.5</v>
      </c>
      <c r="D18" s="281" t="s">
        <v>70</v>
      </c>
      <c r="E18" s="281" t="s">
        <v>70</v>
      </c>
      <c r="F18" s="255" t="s">
        <v>811</v>
      </c>
    </row>
    <row r="19" spans="1:6" ht="20.100000000000001" customHeight="1" x14ac:dyDescent="0.25">
      <c r="A19" s="251" t="s">
        <v>812</v>
      </c>
      <c r="B19" s="280">
        <v>5392.2</v>
      </c>
      <c r="C19" s="280">
        <v>6.7</v>
      </c>
      <c r="D19" s="280">
        <v>384.7</v>
      </c>
      <c r="E19" s="280">
        <v>763.8</v>
      </c>
      <c r="F19" s="255" t="s">
        <v>813</v>
      </c>
    </row>
    <row r="20" spans="1:6" ht="20.100000000000001" customHeight="1" x14ac:dyDescent="0.25">
      <c r="A20" s="251" t="s">
        <v>814</v>
      </c>
      <c r="B20" s="280">
        <v>272.39999999999998</v>
      </c>
      <c r="C20" s="280">
        <v>173.3</v>
      </c>
      <c r="D20" s="280">
        <v>82.3</v>
      </c>
      <c r="E20" s="281" t="s">
        <v>70</v>
      </c>
      <c r="F20" s="255" t="s">
        <v>815</v>
      </c>
    </row>
    <row r="21" spans="1:6" ht="20.100000000000001" customHeight="1" x14ac:dyDescent="0.25">
      <c r="A21" s="251" t="s">
        <v>816</v>
      </c>
      <c r="B21" s="280">
        <v>4836.6000000000004</v>
      </c>
      <c r="C21" s="280">
        <v>0.3</v>
      </c>
      <c r="D21" s="280">
        <v>3220.2</v>
      </c>
      <c r="E21" s="280">
        <v>1054</v>
      </c>
      <c r="F21" s="255" t="s">
        <v>817</v>
      </c>
    </row>
    <row r="22" spans="1:6" ht="20.100000000000001" customHeight="1" x14ac:dyDescent="0.25">
      <c r="A22" s="251" t="s">
        <v>818</v>
      </c>
      <c r="B22" s="280">
        <v>364.1</v>
      </c>
      <c r="C22" s="280">
        <v>2</v>
      </c>
      <c r="D22" s="281" t="s">
        <v>70</v>
      </c>
      <c r="E22" s="280">
        <v>25.7</v>
      </c>
      <c r="F22" s="255" t="s">
        <v>819</v>
      </c>
    </row>
    <row r="23" spans="1:6" ht="20.100000000000001" customHeight="1" x14ac:dyDescent="0.25">
      <c r="A23" s="251" t="s">
        <v>820</v>
      </c>
      <c r="B23" s="280">
        <v>33037.1</v>
      </c>
      <c r="C23" s="280">
        <v>12774.5</v>
      </c>
      <c r="D23" s="281" t="s">
        <v>70</v>
      </c>
      <c r="E23" s="280">
        <v>1.9</v>
      </c>
      <c r="F23" s="255" t="s">
        <v>821</v>
      </c>
    </row>
    <row r="24" spans="1:6" ht="20.100000000000001" customHeight="1" x14ac:dyDescent="0.25">
      <c r="A24" s="251" t="s">
        <v>822</v>
      </c>
      <c r="B24" s="280">
        <v>2370.8000000000002</v>
      </c>
      <c r="C24" s="280">
        <v>23.3</v>
      </c>
      <c r="D24" s="280">
        <v>3394.1</v>
      </c>
      <c r="E24" s="280">
        <v>0.4</v>
      </c>
      <c r="F24" s="255" t="s">
        <v>823</v>
      </c>
    </row>
    <row r="25" spans="1:6" ht="20.100000000000001" customHeight="1" x14ac:dyDescent="0.25">
      <c r="A25" s="251" t="s">
        <v>824</v>
      </c>
      <c r="B25" s="280">
        <v>27476.5</v>
      </c>
      <c r="C25" s="280">
        <v>5276.8</v>
      </c>
      <c r="D25" s="280">
        <v>236.4</v>
      </c>
      <c r="E25" s="280">
        <v>19.5</v>
      </c>
      <c r="F25" s="255" t="s">
        <v>825</v>
      </c>
    </row>
    <row r="26" spans="1:6" ht="20.100000000000001" customHeight="1" x14ac:dyDescent="0.25">
      <c r="A26" s="251" t="s">
        <v>826</v>
      </c>
      <c r="B26" s="280">
        <v>505.2</v>
      </c>
      <c r="C26" s="280">
        <v>31.5</v>
      </c>
      <c r="D26" s="280">
        <v>0.1</v>
      </c>
      <c r="E26" s="280">
        <v>8.9</v>
      </c>
      <c r="F26" s="255" t="s">
        <v>827</v>
      </c>
    </row>
    <row r="27" spans="1:6" ht="20.100000000000001" customHeight="1" x14ac:dyDescent="0.25">
      <c r="A27" s="251" t="s">
        <v>828</v>
      </c>
      <c r="B27" s="280">
        <v>147657</v>
      </c>
      <c r="C27" s="280">
        <v>89918.9</v>
      </c>
      <c r="D27" s="280">
        <v>0.2</v>
      </c>
      <c r="E27" s="280">
        <v>55977.1</v>
      </c>
      <c r="F27" s="255" t="s">
        <v>829</v>
      </c>
    </row>
    <row r="28" spans="1:6" ht="20.100000000000001" customHeight="1" x14ac:dyDescent="0.25">
      <c r="A28" s="251" t="s">
        <v>830</v>
      </c>
      <c r="B28" s="280">
        <v>8141.1</v>
      </c>
      <c r="C28" s="280">
        <v>8085</v>
      </c>
      <c r="D28" s="281" t="s">
        <v>70</v>
      </c>
      <c r="E28" s="281" t="s">
        <v>70</v>
      </c>
      <c r="F28" s="255" t="s">
        <v>831</v>
      </c>
    </row>
    <row r="29" spans="1:6" ht="20.100000000000001" customHeight="1" x14ac:dyDescent="0.25">
      <c r="A29" s="251" t="s">
        <v>832</v>
      </c>
      <c r="B29" s="280">
        <v>31247.3</v>
      </c>
      <c r="C29" s="280">
        <v>2774.1</v>
      </c>
      <c r="D29" s="280">
        <v>7.8</v>
      </c>
      <c r="E29" s="280">
        <v>428</v>
      </c>
      <c r="F29" s="255" t="s">
        <v>833</v>
      </c>
    </row>
    <row r="30" spans="1:6" ht="20.100000000000001" customHeight="1" x14ac:dyDescent="0.25">
      <c r="A30" s="251" t="s">
        <v>834</v>
      </c>
      <c r="B30" s="280">
        <v>22874</v>
      </c>
      <c r="C30" s="280">
        <v>4634.6000000000004</v>
      </c>
      <c r="D30" s="280">
        <v>1.8</v>
      </c>
      <c r="E30" s="280">
        <v>78.5</v>
      </c>
      <c r="F30" s="255" t="s">
        <v>835</v>
      </c>
    </row>
    <row r="31" spans="1:6" ht="20.100000000000001" customHeight="1" x14ac:dyDescent="0.25">
      <c r="A31" s="251" t="s">
        <v>836</v>
      </c>
      <c r="B31" s="280">
        <v>225.9</v>
      </c>
      <c r="C31" s="280">
        <v>0.1</v>
      </c>
      <c r="D31" s="281" t="s">
        <v>70</v>
      </c>
      <c r="E31" s="280">
        <v>0</v>
      </c>
      <c r="F31" s="255" t="s">
        <v>837</v>
      </c>
    </row>
    <row r="32" spans="1:6" ht="20.100000000000001" customHeight="1" x14ac:dyDescent="0.25">
      <c r="A32" s="251" t="s">
        <v>838</v>
      </c>
      <c r="B32" s="280">
        <v>376.1</v>
      </c>
      <c r="C32" s="280">
        <v>16.2</v>
      </c>
      <c r="D32" s="280">
        <v>1.6</v>
      </c>
      <c r="E32" s="281" t="s">
        <v>70</v>
      </c>
      <c r="F32" s="255" t="s">
        <v>839</v>
      </c>
    </row>
    <row r="33" spans="1:6" ht="20.100000000000001" customHeight="1" x14ac:dyDescent="0.25">
      <c r="A33" s="251" t="s">
        <v>840</v>
      </c>
      <c r="B33" s="280">
        <v>30.5</v>
      </c>
      <c r="C33" s="280">
        <v>2.5</v>
      </c>
      <c r="D33" s="281" t="s">
        <v>70</v>
      </c>
      <c r="E33" s="281" t="s">
        <v>70</v>
      </c>
      <c r="F33" s="255" t="s">
        <v>841</v>
      </c>
    </row>
    <row r="34" spans="1:6" ht="20.100000000000001" customHeight="1" x14ac:dyDescent="0.25">
      <c r="A34" s="251" t="s">
        <v>842</v>
      </c>
      <c r="B34" s="280">
        <v>70.599999999999994</v>
      </c>
      <c r="C34" s="280">
        <v>2.6</v>
      </c>
      <c r="D34" s="281" t="s">
        <v>70</v>
      </c>
      <c r="E34" s="281" t="s">
        <v>70</v>
      </c>
      <c r="F34" s="255" t="s">
        <v>843</v>
      </c>
    </row>
    <row r="35" spans="1:6" ht="20.100000000000001" customHeight="1" x14ac:dyDescent="0.25">
      <c r="A35" s="360" t="s">
        <v>1461</v>
      </c>
      <c r="B35" s="280">
        <v>40537.5</v>
      </c>
      <c r="C35" s="280">
        <v>1003</v>
      </c>
      <c r="D35" s="280">
        <v>966.4</v>
      </c>
      <c r="E35" s="280">
        <v>868.6</v>
      </c>
      <c r="F35" s="255" t="s">
        <v>1383</v>
      </c>
    </row>
    <row r="36" spans="1:6" ht="20.100000000000001" customHeight="1" x14ac:dyDescent="0.25">
      <c r="A36" s="251" t="s">
        <v>846</v>
      </c>
      <c r="B36" s="419" t="s">
        <v>660</v>
      </c>
      <c r="C36" s="419" t="s">
        <v>660</v>
      </c>
      <c r="D36" s="419" t="s">
        <v>660</v>
      </c>
      <c r="E36" s="419" t="s">
        <v>660</v>
      </c>
      <c r="F36" s="255" t="s">
        <v>847</v>
      </c>
    </row>
    <row r="37" spans="1:6" ht="6.75" customHeight="1" x14ac:dyDescent="0.25">
      <c r="A37" s="597"/>
    </row>
    <row r="38" spans="1:6" ht="16.5" customHeight="1" x14ac:dyDescent="0.2">
      <c r="A38" s="1313" t="s">
        <v>3441</v>
      </c>
      <c r="B38" s="1313"/>
      <c r="C38" s="1313"/>
      <c r="D38" s="1313"/>
      <c r="E38" s="1313"/>
      <c r="F38" s="1313"/>
    </row>
  </sheetData>
  <mergeCells count="5">
    <mergeCell ref="A1:F1"/>
    <mergeCell ref="A2:F2"/>
    <mergeCell ref="A3:F3"/>
    <mergeCell ref="A4:F4"/>
    <mergeCell ref="A38:F38"/>
  </mergeCells>
  <pageMargins left="0.39370078740157483" right="0.39370078740157483" top="0.78740157480314965" bottom="0.78740157480314965" header="0.31496062992125984" footer="0.31496062992125984"/>
  <pageSetup paperSize="9" scale="95" orientation="portrait" r:id="rId1"/>
  <headerFooter>
    <oddFooter>&amp;C&amp;11 119</oddFooter>
  </headerFooter>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sqref="A1:G1"/>
    </sheetView>
  </sheetViews>
  <sheetFormatPr defaultColWidth="8.83203125" defaultRowHeight="12" x14ac:dyDescent="0.2"/>
  <cols>
    <col min="1" max="1" width="25.33203125" customWidth="1"/>
    <col min="2" max="2" width="13.1640625" customWidth="1"/>
    <col min="3" max="3" width="16" customWidth="1"/>
    <col min="4" max="5" width="13.83203125" customWidth="1"/>
    <col min="6" max="6" width="18.5" customWidth="1"/>
    <col min="7" max="7" width="25.33203125" customWidth="1"/>
  </cols>
  <sheetData>
    <row r="1" spans="1:7" ht="19.7" customHeight="1" x14ac:dyDescent="0.3">
      <c r="A1" s="1148" t="s">
        <v>2228</v>
      </c>
      <c r="B1" s="1148"/>
      <c r="C1" s="1148"/>
      <c r="D1" s="1148"/>
      <c r="E1" s="1148"/>
      <c r="F1" s="1148"/>
      <c r="G1" s="1148"/>
    </row>
    <row r="2" spans="1:7" ht="19.7" customHeight="1" x14ac:dyDescent="0.3">
      <c r="A2" s="1149" t="s">
        <v>2229</v>
      </c>
      <c r="B2" s="1149"/>
      <c r="C2" s="1149"/>
      <c r="D2" s="1149"/>
      <c r="E2" s="1149"/>
      <c r="F2" s="1149"/>
      <c r="G2" s="1149"/>
    </row>
    <row r="3" spans="1:7" ht="19.7" customHeight="1" x14ac:dyDescent="0.2">
      <c r="A3" s="347"/>
      <c r="F3" s="347"/>
      <c r="G3" s="634" t="s">
        <v>1751</v>
      </c>
    </row>
    <row r="4" spans="1:7" ht="17.25" customHeight="1" x14ac:dyDescent="0.25">
      <c r="A4" s="1421"/>
      <c r="B4" s="1423" t="s">
        <v>2230</v>
      </c>
      <c r="C4" s="1327"/>
      <c r="D4" s="635" t="s">
        <v>2217</v>
      </c>
      <c r="E4" s="635" t="s">
        <v>2218</v>
      </c>
      <c r="F4" s="1424" t="s">
        <v>2219</v>
      </c>
      <c r="G4" s="636"/>
    </row>
    <row r="5" spans="1:7" ht="43.5" customHeight="1" x14ac:dyDescent="0.25">
      <c r="A5" s="1421"/>
      <c r="B5" s="1357" t="s">
        <v>2231</v>
      </c>
      <c r="C5" s="1358"/>
      <c r="D5" s="637" t="s">
        <v>2221</v>
      </c>
      <c r="E5" s="637" t="s">
        <v>2222</v>
      </c>
      <c r="F5" s="1425"/>
      <c r="G5" s="374"/>
    </row>
    <row r="6" spans="1:7" ht="30" x14ac:dyDescent="0.25">
      <c r="A6" s="1421"/>
      <c r="B6" s="638" t="s">
        <v>1546</v>
      </c>
      <c r="C6" s="367" t="s">
        <v>2232</v>
      </c>
      <c r="D6" s="639"/>
      <c r="E6" s="637"/>
      <c r="F6" s="1426" t="s">
        <v>2223</v>
      </c>
      <c r="G6" s="374"/>
    </row>
    <row r="7" spans="1:7" ht="15.75" customHeight="1" x14ac:dyDescent="0.25">
      <c r="A7" s="1422"/>
      <c r="B7" s="323" t="s">
        <v>1550</v>
      </c>
      <c r="C7" s="330" t="s">
        <v>2233</v>
      </c>
      <c r="D7" s="640"/>
      <c r="E7" s="640"/>
      <c r="F7" s="1427"/>
      <c r="G7" s="641"/>
    </row>
    <row r="8" spans="1:7" ht="6" customHeight="1" x14ac:dyDescent="0.2"/>
    <row r="9" spans="1:7" ht="20.85" customHeight="1" x14ac:dyDescent="0.25">
      <c r="A9" s="247" t="s">
        <v>791</v>
      </c>
      <c r="B9" s="642">
        <f>SUM(B11:B35)</f>
        <v>12634888.4</v>
      </c>
      <c r="C9" s="643">
        <v>303</v>
      </c>
      <c r="D9" s="278">
        <f>SUM(D11:D35)</f>
        <v>4487.8</v>
      </c>
      <c r="E9" s="642">
        <f>SUM(E11:E35)</f>
        <v>164431.1</v>
      </c>
      <c r="F9" s="642">
        <f>SUM(F11:F35)</f>
        <v>7521533.5</v>
      </c>
      <c r="G9" s="250" t="s">
        <v>792</v>
      </c>
    </row>
    <row r="10" spans="1:7" ht="34.5" customHeight="1" x14ac:dyDescent="0.25">
      <c r="A10" s="251" t="s">
        <v>793</v>
      </c>
      <c r="B10" s="277" t="s">
        <v>660</v>
      </c>
      <c r="C10" s="277" t="s">
        <v>660</v>
      </c>
      <c r="D10" s="277" t="s">
        <v>660</v>
      </c>
      <c r="E10" s="277" t="s">
        <v>660</v>
      </c>
      <c r="F10" s="277" t="s">
        <v>660</v>
      </c>
      <c r="G10" s="254" t="s">
        <v>795</v>
      </c>
    </row>
    <row r="11" spans="1:7" ht="20.85" customHeight="1" x14ac:dyDescent="0.25">
      <c r="A11" s="251" t="s">
        <v>796</v>
      </c>
      <c r="B11" s="281">
        <v>240420.7</v>
      </c>
      <c r="C11" s="419">
        <v>156</v>
      </c>
      <c r="D11" s="281">
        <v>0.6</v>
      </c>
      <c r="E11" s="281" t="s">
        <v>70</v>
      </c>
      <c r="F11" s="281">
        <v>206872.2</v>
      </c>
      <c r="G11" s="255" t="s">
        <v>797</v>
      </c>
    </row>
    <row r="12" spans="1:7" ht="20.85" customHeight="1" x14ac:dyDescent="0.25">
      <c r="A12" s="251" t="s">
        <v>798</v>
      </c>
      <c r="B12" s="281">
        <v>191712.1</v>
      </c>
      <c r="C12" s="419">
        <v>186</v>
      </c>
      <c r="D12" s="281">
        <v>98.8</v>
      </c>
      <c r="E12" s="281" t="s">
        <v>70</v>
      </c>
      <c r="F12" s="281">
        <v>183524.8</v>
      </c>
      <c r="G12" s="255" t="s">
        <v>799</v>
      </c>
    </row>
    <row r="13" spans="1:7" ht="20.85" customHeight="1" x14ac:dyDescent="0.25">
      <c r="A13" s="251" t="s">
        <v>800</v>
      </c>
      <c r="B13" s="281">
        <v>1856863</v>
      </c>
      <c r="C13" s="419">
        <v>588</v>
      </c>
      <c r="D13" s="281">
        <v>126</v>
      </c>
      <c r="E13" s="281">
        <v>54.9</v>
      </c>
      <c r="F13" s="281">
        <v>536706.4</v>
      </c>
      <c r="G13" s="255" t="s">
        <v>801</v>
      </c>
    </row>
    <row r="14" spans="1:7" ht="20.85" customHeight="1" x14ac:dyDescent="0.25">
      <c r="A14" s="251" t="s">
        <v>802</v>
      </c>
      <c r="B14" s="281">
        <v>705214</v>
      </c>
      <c r="C14" s="419">
        <v>171</v>
      </c>
      <c r="D14" s="281">
        <v>0.1</v>
      </c>
      <c r="E14" s="281" t="s">
        <v>70</v>
      </c>
      <c r="F14" s="281">
        <v>502134.6</v>
      </c>
      <c r="G14" s="255" t="s">
        <v>803</v>
      </c>
    </row>
    <row r="15" spans="1:7" ht="20.85" customHeight="1" x14ac:dyDescent="0.25">
      <c r="A15" s="251" t="s">
        <v>804</v>
      </c>
      <c r="B15" s="281">
        <v>250554.9</v>
      </c>
      <c r="C15" s="419">
        <v>208</v>
      </c>
      <c r="D15" s="281" t="s">
        <v>70</v>
      </c>
      <c r="E15" s="281">
        <v>0.7</v>
      </c>
      <c r="F15" s="281">
        <v>216738.5</v>
      </c>
      <c r="G15" s="255" t="s">
        <v>805</v>
      </c>
    </row>
    <row r="16" spans="1:7" ht="20.85" customHeight="1" x14ac:dyDescent="0.25">
      <c r="A16" s="251" t="s">
        <v>806</v>
      </c>
      <c r="B16" s="281">
        <v>314850.5</v>
      </c>
      <c r="C16" s="419">
        <v>251</v>
      </c>
      <c r="D16" s="281" t="s">
        <v>70</v>
      </c>
      <c r="E16" s="281" t="s">
        <v>70</v>
      </c>
      <c r="F16" s="281">
        <v>160974.6</v>
      </c>
      <c r="G16" s="255" t="s">
        <v>807</v>
      </c>
    </row>
    <row r="17" spans="1:7" ht="20.85" customHeight="1" x14ac:dyDescent="0.25">
      <c r="A17" s="251" t="s">
        <v>808</v>
      </c>
      <c r="B17" s="281">
        <v>430624.7</v>
      </c>
      <c r="C17" s="419">
        <v>257</v>
      </c>
      <c r="D17" s="281" t="s">
        <v>70</v>
      </c>
      <c r="E17" s="281" t="s">
        <v>70</v>
      </c>
      <c r="F17" s="281">
        <v>363029.4</v>
      </c>
      <c r="G17" s="255" t="s">
        <v>809</v>
      </c>
    </row>
    <row r="18" spans="1:7" ht="20.85" customHeight="1" x14ac:dyDescent="0.25">
      <c r="A18" s="251" t="s">
        <v>810</v>
      </c>
      <c r="B18" s="281">
        <v>335062.09999999998</v>
      </c>
      <c r="C18" s="419">
        <v>246</v>
      </c>
      <c r="D18" s="281" t="s">
        <v>70</v>
      </c>
      <c r="E18" s="281" t="s">
        <v>70</v>
      </c>
      <c r="F18" s="281">
        <v>202114.2</v>
      </c>
      <c r="G18" s="255" t="s">
        <v>811</v>
      </c>
    </row>
    <row r="19" spans="1:7" ht="20.85" customHeight="1" x14ac:dyDescent="0.25">
      <c r="A19" s="251" t="s">
        <v>812</v>
      </c>
      <c r="B19" s="281">
        <v>697833.2</v>
      </c>
      <c r="C19" s="419">
        <v>391</v>
      </c>
      <c r="D19" s="281" t="s">
        <v>70</v>
      </c>
      <c r="E19" s="281">
        <v>3.5</v>
      </c>
      <c r="F19" s="281">
        <v>767397.6</v>
      </c>
      <c r="G19" s="255" t="s">
        <v>813</v>
      </c>
    </row>
    <row r="20" spans="1:7" ht="20.85" customHeight="1" x14ac:dyDescent="0.25">
      <c r="A20" s="251" t="s">
        <v>814</v>
      </c>
      <c r="B20" s="281">
        <v>212707.8</v>
      </c>
      <c r="C20" s="419">
        <v>230</v>
      </c>
      <c r="D20" s="281" t="s">
        <v>70</v>
      </c>
      <c r="E20" s="281">
        <v>0.5</v>
      </c>
      <c r="F20" s="281">
        <v>154834</v>
      </c>
      <c r="G20" s="255" t="s">
        <v>815</v>
      </c>
    </row>
    <row r="21" spans="1:7" ht="20.85" customHeight="1" x14ac:dyDescent="0.25">
      <c r="A21" s="251" t="s">
        <v>816</v>
      </c>
      <c r="B21" s="281">
        <v>149074</v>
      </c>
      <c r="C21" s="419">
        <v>70</v>
      </c>
      <c r="D21" s="281">
        <v>0.2</v>
      </c>
      <c r="E21" s="281">
        <v>0.5</v>
      </c>
      <c r="F21" s="281">
        <v>143848</v>
      </c>
      <c r="G21" s="255" t="s">
        <v>817</v>
      </c>
    </row>
    <row r="22" spans="1:7" ht="20.85" customHeight="1" x14ac:dyDescent="0.25">
      <c r="A22" s="251" t="s">
        <v>818</v>
      </c>
      <c r="B22" s="281">
        <v>443993.4</v>
      </c>
      <c r="C22" s="419">
        <v>177</v>
      </c>
      <c r="D22" s="281">
        <v>0.4</v>
      </c>
      <c r="E22" s="281" t="s">
        <v>70</v>
      </c>
      <c r="F22" s="281">
        <v>199587.8</v>
      </c>
      <c r="G22" s="255" t="s">
        <v>819</v>
      </c>
    </row>
    <row r="23" spans="1:7" ht="20.85" customHeight="1" x14ac:dyDescent="0.25">
      <c r="A23" s="251" t="s">
        <v>820</v>
      </c>
      <c r="B23" s="281">
        <v>334460.59999999998</v>
      </c>
      <c r="C23" s="419">
        <v>300</v>
      </c>
      <c r="D23" s="281">
        <v>4117.7</v>
      </c>
      <c r="E23" s="281" t="s">
        <v>70</v>
      </c>
      <c r="F23" s="281">
        <v>237132</v>
      </c>
      <c r="G23" s="255" t="s">
        <v>821</v>
      </c>
    </row>
    <row r="24" spans="1:7" ht="20.85" customHeight="1" x14ac:dyDescent="0.25">
      <c r="A24" s="251" t="s">
        <v>822</v>
      </c>
      <c r="B24" s="281">
        <v>723588.4</v>
      </c>
      <c r="C24" s="419">
        <v>305</v>
      </c>
      <c r="D24" s="281" t="s">
        <v>70</v>
      </c>
      <c r="E24" s="281">
        <v>0.5</v>
      </c>
      <c r="F24" s="281">
        <v>537055.6</v>
      </c>
      <c r="G24" s="255" t="s">
        <v>823</v>
      </c>
    </row>
    <row r="25" spans="1:7" ht="20.85" customHeight="1" x14ac:dyDescent="0.25">
      <c r="A25" s="251" t="s">
        <v>824</v>
      </c>
      <c r="B25" s="281">
        <v>348359.3</v>
      </c>
      <c r="C25" s="419">
        <v>253</v>
      </c>
      <c r="D25" s="281" t="s">
        <v>70</v>
      </c>
      <c r="E25" s="281" t="s">
        <v>70</v>
      </c>
      <c r="F25" s="281">
        <v>331774.90000000002</v>
      </c>
      <c r="G25" s="255" t="s">
        <v>825</v>
      </c>
    </row>
    <row r="26" spans="1:7" ht="20.85" customHeight="1" x14ac:dyDescent="0.25">
      <c r="A26" s="251" t="s">
        <v>826</v>
      </c>
      <c r="B26" s="281">
        <v>194880</v>
      </c>
      <c r="C26" s="419">
        <v>169</v>
      </c>
      <c r="D26" s="281" t="s">
        <v>70</v>
      </c>
      <c r="E26" s="281">
        <v>114.7</v>
      </c>
      <c r="F26" s="281">
        <v>193157.1</v>
      </c>
      <c r="G26" s="255" t="s">
        <v>827</v>
      </c>
    </row>
    <row r="27" spans="1:7" ht="20.85" customHeight="1" x14ac:dyDescent="0.25">
      <c r="A27" s="251" t="s">
        <v>828</v>
      </c>
      <c r="B27" s="281">
        <v>291126.2</v>
      </c>
      <c r="C27" s="419">
        <v>274</v>
      </c>
      <c r="D27" s="281">
        <v>127.7</v>
      </c>
      <c r="E27" s="281">
        <v>0.9</v>
      </c>
      <c r="F27" s="281">
        <v>166644.29999999999</v>
      </c>
      <c r="G27" s="255" t="s">
        <v>829</v>
      </c>
    </row>
    <row r="28" spans="1:7" ht="20.85" customHeight="1" x14ac:dyDescent="0.25">
      <c r="A28" s="251" t="s">
        <v>830</v>
      </c>
      <c r="B28" s="281">
        <v>117463.6</v>
      </c>
      <c r="C28" s="419">
        <v>114</v>
      </c>
      <c r="D28" s="281" t="s">
        <v>70</v>
      </c>
      <c r="E28" s="281" t="s">
        <v>70</v>
      </c>
      <c r="F28" s="281">
        <v>36242.699999999997</v>
      </c>
      <c r="G28" s="255" t="s">
        <v>831</v>
      </c>
    </row>
    <row r="29" spans="1:7" ht="20.85" customHeight="1" x14ac:dyDescent="0.25">
      <c r="A29" s="251" t="s">
        <v>832</v>
      </c>
      <c r="B29" s="281">
        <v>1566285.6</v>
      </c>
      <c r="C29" s="419">
        <v>592</v>
      </c>
      <c r="D29" s="281">
        <v>0</v>
      </c>
      <c r="E29" s="281" t="s">
        <v>70</v>
      </c>
      <c r="F29" s="281">
        <v>697938</v>
      </c>
      <c r="G29" s="255" t="s">
        <v>833</v>
      </c>
    </row>
    <row r="30" spans="1:7" ht="20.85" customHeight="1" x14ac:dyDescent="0.25">
      <c r="A30" s="251" t="s">
        <v>834</v>
      </c>
      <c r="B30" s="281">
        <v>47413.4</v>
      </c>
      <c r="C30" s="419">
        <v>46</v>
      </c>
      <c r="D30" s="281" t="s">
        <v>70</v>
      </c>
      <c r="E30" s="281" t="s">
        <v>70</v>
      </c>
      <c r="F30" s="281">
        <v>45704.800000000003</v>
      </c>
      <c r="G30" s="255" t="s">
        <v>835</v>
      </c>
    </row>
    <row r="31" spans="1:7" ht="20.85" customHeight="1" x14ac:dyDescent="0.25">
      <c r="A31" s="251" t="s">
        <v>836</v>
      </c>
      <c r="B31" s="281">
        <v>214496.3</v>
      </c>
      <c r="C31" s="419">
        <v>172</v>
      </c>
      <c r="D31" s="281" t="s">
        <v>70</v>
      </c>
      <c r="E31" s="281">
        <v>216.5</v>
      </c>
      <c r="F31" s="281">
        <v>210519.5</v>
      </c>
      <c r="G31" s="255" t="s">
        <v>837</v>
      </c>
    </row>
    <row r="32" spans="1:7" ht="20.85" customHeight="1" x14ac:dyDescent="0.25">
      <c r="A32" s="251" t="s">
        <v>838</v>
      </c>
      <c r="B32" s="281">
        <v>233853.9</v>
      </c>
      <c r="C32" s="419">
        <v>197</v>
      </c>
      <c r="D32" s="281" t="s">
        <v>70</v>
      </c>
      <c r="E32" s="281" t="s">
        <v>70</v>
      </c>
      <c r="F32" s="281">
        <v>207474.5</v>
      </c>
      <c r="G32" s="255" t="s">
        <v>839</v>
      </c>
    </row>
    <row r="33" spans="1:7" ht="20.85" customHeight="1" x14ac:dyDescent="0.25">
      <c r="A33" s="251" t="s">
        <v>840</v>
      </c>
      <c r="B33" s="281">
        <v>264462</v>
      </c>
      <c r="C33" s="419">
        <v>294</v>
      </c>
      <c r="D33" s="281">
        <v>16</v>
      </c>
      <c r="E33" s="281" t="s">
        <v>70</v>
      </c>
      <c r="F33" s="281">
        <v>191235.20000000001</v>
      </c>
      <c r="G33" s="255" t="s">
        <v>841</v>
      </c>
    </row>
    <row r="34" spans="1:7" ht="20.85" customHeight="1" x14ac:dyDescent="0.25">
      <c r="A34" s="251" t="s">
        <v>842</v>
      </c>
      <c r="B34" s="281">
        <v>416455.6</v>
      </c>
      <c r="C34" s="419">
        <v>423</v>
      </c>
      <c r="D34" s="281" t="s">
        <v>70</v>
      </c>
      <c r="E34" s="281" t="s">
        <v>70</v>
      </c>
      <c r="F34" s="281">
        <v>250338.1</v>
      </c>
      <c r="G34" s="255" t="s">
        <v>843</v>
      </c>
    </row>
    <row r="35" spans="1:7" ht="20.85" customHeight="1" x14ac:dyDescent="0.25">
      <c r="A35" s="360" t="s">
        <v>1461</v>
      </c>
      <c r="B35" s="281">
        <v>2053133.1</v>
      </c>
      <c r="C35" s="419">
        <v>693</v>
      </c>
      <c r="D35" s="281">
        <v>0.3</v>
      </c>
      <c r="E35" s="281">
        <v>164038.39999999999</v>
      </c>
      <c r="F35" s="281">
        <v>778554.7</v>
      </c>
      <c r="G35" s="255" t="s">
        <v>1383</v>
      </c>
    </row>
    <row r="36" spans="1:7" ht="20.85" customHeight="1" x14ac:dyDescent="0.25">
      <c r="A36" s="251" t="s">
        <v>846</v>
      </c>
      <c r="B36" s="277" t="s">
        <v>660</v>
      </c>
      <c r="C36" s="419" t="s">
        <v>660</v>
      </c>
      <c r="D36" s="281" t="s">
        <v>660</v>
      </c>
      <c r="E36" s="281" t="s">
        <v>660</v>
      </c>
      <c r="F36" s="281" t="s">
        <v>660</v>
      </c>
      <c r="G36" s="255" t="s">
        <v>847</v>
      </c>
    </row>
    <row r="37" spans="1:7" ht="6.75" customHeight="1" x14ac:dyDescent="0.25">
      <c r="A37" s="597"/>
    </row>
    <row r="38" spans="1:7" ht="16.5" customHeight="1" x14ac:dyDescent="0.2">
      <c r="A38" s="1313" t="s">
        <v>3441</v>
      </c>
      <c r="B38" s="1313"/>
      <c r="C38" s="1313"/>
      <c r="D38" s="1313"/>
      <c r="E38" s="1313"/>
      <c r="F38" s="1313"/>
      <c r="G38" s="1313"/>
    </row>
  </sheetData>
  <mergeCells count="8">
    <mergeCell ref="A38:G38"/>
    <mergeCell ref="A1:G1"/>
    <mergeCell ref="A2:G2"/>
    <mergeCell ref="A4:A7"/>
    <mergeCell ref="B4:C4"/>
    <mergeCell ref="F4:F5"/>
    <mergeCell ref="B5:C5"/>
    <mergeCell ref="F6:F7"/>
  </mergeCells>
  <pageMargins left="0.39370078740157483" right="0.39370078740157483" top="0.78740157480314965" bottom="0.78740157480314965" header="0.31496062992125984" footer="0.31496062992125984"/>
  <pageSetup paperSize="9" scale="93" orientation="portrait" r:id="rId1"/>
  <headerFooter>
    <oddFooter>&amp;C&amp;11 120</oddFooter>
  </headerFooter>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Normal="100" workbookViewId="0">
      <selection activeCell="P4" sqref="P4"/>
    </sheetView>
  </sheetViews>
  <sheetFormatPr defaultRowHeight="12" x14ac:dyDescent="0.2"/>
  <cols>
    <col min="12" max="12" width="20.5" customWidth="1"/>
  </cols>
  <sheetData>
    <row r="1" spans="1:12" ht="33.950000000000003" customHeight="1" x14ac:dyDescent="0.2">
      <c r="A1" s="1303" t="s">
        <v>852</v>
      </c>
      <c r="B1" s="1303"/>
      <c r="C1" s="1303"/>
      <c r="D1" s="1303"/>
      <c r="E1" s="1303"/>
      <c r="F1" s="1303"/>
      <c r="G1" s="1303"/>
      <c r="H1" s="1303"/>
      <c r="I1" s="1303"/>
      <c r="J1" s="1303"/>
      <c r="K1" s="1303"/>
      <c r="L1" s="1303"/>
    </row>
    <row r="2" spans="1:12" ht="59.25" customHeight="1" x14ac:dyDescent="0.2">
      <c r="A2" s="1386" t="s">
        <v>2234</v>
      </c>
      <c r="B2" s="1386"/>
      <c r="C2" s="1386"/>
      <c r="D2" s="1386"/>
      <c r="E2" s="1386"/>
      <c r="F2" s="1386"/>
      <c r="G2" s="1386"/>
      <c r="H2" s="1386"/>
      <c r="I2" s="1386"/>
      <c r="J2" s="1386"/>
      <c r="K2" s="1386"/>
      <c r="L2" s="1386"/>
    </row>
    <row r="3" spans="1:12" ht="16.5" customHeight="1" x14ac:dyDescent="0.2">
      <c r="A3" s="1386" t="s">
        <v>2235</v>
      </c>
      <c r="B3" s="1386"/>
      <c r="C3" s="1386"/>
      <c r="D3" s="1386"/>
      <c r="E3" s="1386"/>
      <c r="F3" s="1386"/>
      <c r="G3" s="1386"/>
      <c r="H3" s="1386"/>
      <c r="I3" s="1386"/>
      <c r="J3" s="1386"/>
      <c r="K3" s="1386"/>
      <c r="L3" s="1386"/>
    </row>
    <row r="4" spans="1:12" ht="44.25" customHeight="1" x14ac:dyDescent="0.2">
      <c r="A4" s="1386" t="s">
        <v>2236</v>
      </c>
      <c r="B4" s="1386"/>
      <c r="C4" s="1386"/>
      <c r="D4" s="1386"/>
      <c r="E4" s="1386"/>
      <c r="F4" s="1386"/>
      <c r="G4" s="1386"/>
      <c r="H4" s="1386"/>
      <c r="I4" s="1386"/>
      <c r="J4" s="1386"/>
      <c r="K4" s="1386"/>
      <c r="L4" s="1386"/>
    </row>
    <row r="5" spans="1:12" ht="62.25" customHeight="1" x14ac:dyDescent="0.2">
      <c r="A5" s="1386" t="s">
        <v>2237</v>
      </c>
      <c r="B5" s="1386"/>
      <c r="C5" s="1386"/>
      <c r="D5" s="1386"/>
      <c r="E5" s="1386"/>
      <c r="F5" s="1386"/>
      <c r="G5" s="1386"/>
      <c r="H5" s="1386"/>
      <c r="I5" s="1386"/>
      <c r="J5" s="1386"/>
      <c r="K5" s="1386"/>
      <c r="L5" s="1386"/>
    </row>
    <row r="6" spans="1:12" ht="31.5" customHeight="1" x14ac:dyDescent="0.2">
      <c r="A6" s="1386" t="s">
        <v>2238</v>
      </c>
      <c r="B6" s="1386"/>
      <c r="C6" s="1386"/>
      <c r="D6" s="1386"/>
      <c r="E6" s="1386"/>
      <c r="F6" s="1386"/>
      <c r="G6" s="1386"/>
      <c r="H6" s="1386"/>
      <c r="I6" s="1386"/>
      <c r="J6" s="1386"/>
      <c r="K6" s="1386"/>
      <c r="L6" s="1386"/>
    </row>
    <row r="7" spans="1:12" ht="48" customHeight="1" x14ac:dyDescent="0.2">
      <c r="A7" s="1386" t="s">
        <v>2239</v>
      </c>
      <c r="B7" s="1386"/>
      <c r="C7" s="1386"/>
      <c r="D7" s="1386"/>
      <c r="E7" s="1386"/>
      <c r="F7" s="1386"/>
      <c r="G7" s="1386"/>
      <c r="H7" s="1386"/>
      <c r="I7" s="1386"/>
      <c r="J7" s="1386"/>
      <c r="K7" s="1386"/>
      <c r="L7" s="1386"/>
    </row>
    <row r="8" spans="1:12" ht="46.5" customHeight="1" x14ac:dyDescent="0.2">
      <c r="A8" s="1385" t="s">
        <v>2240</v>
      </c>
      <c r="B8" s="1385"/>
      <c r="C8" s="1385"/>
      <c r="D8" s="1385"/>
      <c r="E8" s="1385"/>
      <c r="F8" s="1385"/>
      <c r="G8" s="1385"/>
      <c r="H8" s="1385"/>
      <c r="I8" s="1385"/>
      <c r="J8" s="1385"/>
      <c r="K8" s="1385"/>
      <c r="L8" s="1385"/>
    </row>
    <row r="9" spans="1:12" ht="18.600000000000001" customHeight="1" x14ac:dyDescent="0.25">
      <c r="A9" s="339"/>
      <c r="B9" s="1428" t="s">
        <v>2241</v>
      </c>
      <c r="C9" s="1428"/>
      <c r="D9" s="1428"/>
      <c r="E9" s="1428"/>
      <c r="F9" s="1428"/>
      <c r="G9" s="1428"/>
      <c r="H9" s="1428"/>
      <c r="I9" s="1428"/>
      <c r="J9" s="1428"/>
      <c r="K9" s="1428"/>
      <c r="L9" s="1428"/>
    </row>
    <row r="10" spans="1:12" ht="18.600000000000001" customHeight="1" x14ac:dyDescent="0.25">
      <c r="A10" s="339"/>
      <c r="B10" s="1428" t="s">
        <v>2242</v>
      </c>
      <c r="C10" s="1428"/>
      <c r="D10" s="1428"/>
      <c r="E10" s="1428"/>
      <c r="F10" s="1428"/>
      <c r="G10" s="1428"/>
      <c r="H10" s="1428"/>
      <c r="I10" s="1428"/>
      <c r="J10" s="1428"/>
      <c r="K10" s="1428"/>
      <c r="L10" s="1428"/>
    </row>
    <row r="11" spans="1:12" ht="18.600000000000001" customHeight="1" x14ac:dyDescent="0.25">
      <c r="A11" s="339"/>
      <c r="B11" s="1428" t="s">
        <v>2243</v>
      </c>
      <c r="C11" s="1428"/>
      <c r="D11" s="1428"/>
      <c r="E11" s="1428"/>
      <c r="F11" s="1428"/>
      <c r="G11" s="1428"/>
      <c r="H11" s="1428"/>
      <c r="I11" s="1428"/>
      <c r="J11" s="1428"/>
      <c r="K11" s="1428"/>
      <c r="L11" s="1428"/>
    </row>
    <row r="12" spans="1:12" ht="18.600000000000001" customHeight="1" x14ac:dyDescent="0.25">
      <c r="A12" s="339"/>
      <c r="B12" s="1428" t="s">
        <v>2244</v>
      </c>
      <c r="C12" s="1428"/>
      <c r="D12" s="1428"/>
      <c r="E12" s="1428"/>
      <c r="F12" s="1428"/>
      <c r="G12" s="1428"/>
      <c r="H12" s="1428"/>
      <c r="I12" s="1428"/>
      <c r="J12" s="1428"/>
      <c r="K12" s="1428"/>
      <c r="L12" s="1428"/>
    </row>
    <row r="13" spans="1:12" ht="48.75" customHeight="1" x14ac:dyDescent="0.2">
      <c r="A13" s="1386" t="s">
        <v>2245</v>
      </c>
      <c r="B13" s="1386"/>
      <c r="C13" s="1386"/>
      <c r="D13" s="1386"/>
      <c r="E13" s="1386"/>
      <c r="F13" s="1386"/>
      <c r="G13" s="1386"/>
      <c r="H13" s="1386"/>
      <c r="I13" s="1386"/>
      <c r="J13" s="1386"/>
      <c r="K13" s="1386"/>
      <c r="L13" s="1386"/>
    </row>
    <row r="14" spans="1:12" ht="63" customHeight="1" x14ac:dyDescent="0.2">
      <c r="A14" s="1386" t="s">
        <v>2246</v>
      </c>
      <c r="B14" s="1386"/>
      <c r="C14" s="1386"/>
      <c r="D14" s="1386"/>
      <c r="E14" s="1386"/>
      <c r="F14" s="1386"/>
      <c r="G14" s="1386"/>
      <c r="H14" s="1386"/>
      <c r="I14" s="1386"/>
      <c r="J14" s="1386"/>
      <c r="K14" s="1386"/>
      <c r="L14" s="1386"/>
    </row>
    <row r="15" spans="1:12" ht="48" customHeight="1" x14ac:dyDescent="0.2">
      <c r="A15" s="1385" t="s">
        <v>2247</v>
      </c>
      <c r="B15" s="1385"/>
      <c r="C15" s="1385"/>
      <c r="D15" s="1385"/>
      <c r="E15" s="1385"/>
      <c r="F15" s="1385"/>
      <c r="G15" s="1385"/>
      <c r="H15" s="1385"/>
      <c r="I15" s="1385"/>
      <c r="J15" s="1385"/>
      <c r="K15" s="1385"/>
      <c r="L15" s="1385"/>
    </row>
    <row r="16" spans="1:12" ht="30.75" customHeight="1" x14ac:dyDescent="0.2">
      <c r="A16" s="1385" t="s">
        <v>2248</v>
      </c>
      <c r="B16" s="1385"/>
      <c r="C16" s="1385"/>
      <c r="D16" s="1385"/>
      <c r="E16" s="1385"/>
      <c r="F16" s="1385"/>
      <c r="G16" s="1385"/>
      <c r="H16" s="1385"/>
      <c r="I16" s="1385"/>
      <c r="J16" s="1385"/>
      <c r="K16" s="1385"/>
      <c r="L16" s="1385"/>
    </row>
    <row r="17" spans="1:12" ht="45.75" customHeight="1" x14ac:dyDescent="0.2">
      <c r="A17" s="1385" t="s">
        <v>2249</v>
      </c>
      <c r="B17" s="1385"/>
      <c r="C17" s="1385"/>
      <c r="D17" s="1385"/>
      <c r="E17" s="1385"/>
      <c r="F17" s="1385"/>
      <c r="G17" s="1385"/>
      <c r="H17" s="1385"/>
      <c r="I17" s="1385"/>
      <c r="J17" s="1385"/>
      <c r="K17" s="1385"/>
      <c r="L17" s="1385"/>
    </row>
    <row r="18" spans="1:12" ht="18" customHeight="1" x14ac:dyDescent="0.2">
      <c r="A18" s="1385" t="s">
        <v>2250</v>
      </c>
      <c r="B18" s="1385"/>
      <c r="C18" s="1385"/>
      <c r="D18" s="1385"/>
      <c r="E18" s="1385"/>
      <c r="F18" s="1385"/>
      <c r="G18" s="1385"/>
      <c r="H18" s="1385"/>
      <c r="I18" s="1385"/>
      <c r="J18" s="1385"/>
      <c r="K18" s="1385"/>
      <c r="L18" s="1385"/>
    </row>
  </sheetData>
  <mergeCells count="18">
    <mergeCell ref="A18:L18"/>
    <mergeCell ref="A7:L7"/>
    <mergeCell ref="A8:L8"/>
    <mergeCell ref="B9:L9"/>
    <mergeCell ref="B10:L10"/>
    <mergeCell ref="B11:L11"/>
    <mergeCell ref="B12:L12"/>
    <mergeCell ref="A13:L13"/>
    <mergeCell ref="A14:L14"/>
    <mergeCell ref="A15:L15"/>
    <mergeCell ref="A16:L16"/>
    <mergeCell ref="A17:L17"/>
    <mergeCell ref="A6:L6"/>
    <mergeCell ref="A1:L1"/>
    <mergeCell ref="A2:L2"/>
    <mergeCell ref="A3:L3"/>
    <mergeCell ref="A4:L4"/>
    <mergeCell ref="A5:L5"/>
  </mergeCells>
  <pageMargins left="0.39370078740157483" right="0.39370078740157483" top="0.78740157480314965" bottom="0.78740157480314965" header="0.31496062992125984" footer="0.31496062992125984"/>
  <pageSetup paperSize="9" scale="95" orientation="portrait" r:id="rId1"/>
  <headerFooter>
    <oddFooter>&amp;C&amp;11 121</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K38"/>
  <sheetViews>
    <sheetView zoomScaleNormal="100" workbookViewId="0">
      <selection activeCell="C1" sqref="C1"/>
    </sheetView>
  </sheetViews>
  <sheetFormatPr defaultColWidth="1.5" defaultRowHeight="15" x14ac:dyDescent="0.25"/>
  <cols>
    <col min="1" max="11" width="8.6640625" style="96" customWidth="1"/>
    <col min="12" max="12" width="10" style="96" customWidth="1"/>
    <col min="13" max="16384" width="1.5" style="96"/>
  </cols>
  <sheetData>
    <row r="14" spans="2:11" ht="24.95" customHeight="1" x14ac:dyDescent="0.25">
      <c r="B14" s="195"/>
      <c r="C14" s="95"/>
      <c r="D14" s="95"/>
      <c r="E14" s="95"/>
      <c r="F14" s="95"/>
      <c r="G14" s="95"/>
      <c r="H14" s="95"/>
      <c r="I14" s="95"/>
      <c r="J14" s="95"/>
      <c r="K14" s="95"/>
    </row>
    <row r="15" spans="2:11" ht="24.95" customHeight="1" x14ac:dyDescent="0.25">
      <c r="B15" s="195"/>
      <c r="C15" s="95"/>
      <c r="D15" s="95"/>
      <c r="E15" s="95"/>
      <c r="F15" s="95"/>
      <c r="G15" s="95"/>
      <c r="H15" s="95"/>
      <c r="I15" s="95"/>
      <c r="J15" s="95"/>
      <c r="K15" s="95"/>
    </row>
    <row r="16" spans="2:11" ht="24.95" customHeight="1" x14ac:dyDescent="0.25">
      <c r="B16" s="196"/>
      <c r="C16" s="98"/>
      <c r="D16" s="98"/>
      <c r="E16" s="98"/>
      <c r="F16" s="95"/>
      <c r="G16" s="95"/>
      <c r="H16" s="95"/>
      <c r="I16" s="95"/>
      <c r="J16" s="95"/>
      <c r="K16" s="95"/>
    </row>
    <row r="17" spans="2:11" ht="113.25" customHeight="1" x14ac:dyDescent="0.25">
      <c r="B17" s="197"/>
      <c r="C17" s="1143" t="s">
        <v>2251</v>
      </c>
      <c r="D17" s="1144"/>
      <c r="E17" s="1144"/>
      <c r="F17" s="1144"/>
      <c r="G17" s="1144"/>
      <c r="H17" s="1144"/>
      <c r="I17" s="1144"/>
      <c r="J17" s="95"/>
      <c r="K17" s="95"/>
    </row>
    <row r="18" spans="2:11" ht="24.95" customHeight="1" x14ac:dyDescent="0.25">
      <c r="B18" s="198"/>
      <c r="C18" s="101"/>
      <c r="D18" s="101"/>
      <c r="E18" s="101"/>
      <c r="F18" s="101"/>
      <c r="G18" s="101"/>
      <c r="H18" s="101"/>
      <c r="I18" s="95"/>
      <c r="J18" s="102"/>
      <c r="K18" s="98"/>
    </row>
    <row r="19" spans="2:11" ht="113.25" customHeight="1" x14ac:dyDescent="0.25">
      <c r="B19" s="195"/>
      <c r="C19" s="95"/>
      <c r="D19" s="95"/>
      <c r="E19" s="1429" t="s">
        <v>2252</v>
      </c>
      <c r="F19" s="1429"/>
      <c r="G19" s="1429"/>
      <c r="H19" s="1429"/>
      <c r="I19" s="1429"/>
      <c r="J19" s="1430"/>
      <c r="K19" s="103"/>
    </row>
    <row r="20" spans="2:11" ht="24.95" customHeight="1" x14ac:dyDescent="0.25">
      <c r="B20" s="195"/>
      <c r="C20" s="95"/>
      <c r="D20" s="95"/>
      <c r="E20" s="95"/>
      <c r="F20" s="95"/>
      <c r="G20" s="95"/>
      <c r="H20" s="101"/>
      <c r="I20" s="101"/>
      <c r="J20" s="104"/>
      <c r="K20" s="95"/>
    </row>
    <row r="21" spans="2:11" ht="24.95" customHeight="1" x14ac:dyDescent="0.25">
      <c r="B21" s="195"/>
      <c r="C21" s="95"/>
      <c r="D21" s="95"/>
      <c r="E21" s="95"/>
      <c r="F21" s="95"/>
      <c r="G21" s="95"/>
      <c r="H21" s="95"/>
      <c r="I21" s="95"/>
      <c r="J21" s="95"/>
      <c r="K21" s="95"/>
    </row>
    <row r="22" spans="2:11" ht="24.95" customHeight="1" x14ac:dyDescent="0.25">
      <c r="B22" s="195"/>
      <c r="C22" s="95"/>
      <c r="D22" s="95"/>
      <c r="E22" s="95"/>
      <c r="F22" s="95"/>
      <c r="G22" s="95"/>
      <c r="H22" s="95"/>
      <c r="I22" s="95"/>
      <c r="J22" s="95"/>
      <c r="K22" s="95"/>
    </row>
    <row r="23" spans="2:11" ht="24.95" customHeight="1" x14ac:dyDescent="0.25">
      <c r="B23" s="195"/>
      <c r="C23" s="95"/>
      <c r="D23" s="95"/>
      <c r="E23" s="95"/>
      <c r="F23" s="95"/>
      <c r="G23" s="95"/>
      <c r="H23" s="95"/>
      <c r="I23" s="95"/>
      <c r="J23" s="95"/>
      <c r="K23" s="95"/>
    </row>
    <row r="24" spans="2:11" ht="24.95" customHeight="1" x14ac:dyDescent="0.25">
      <c r="B24" s="195"/>
      <c r="C24" s="95"/>
      <c r="D24" s="95"/>
      <c r="E24" s="95"/>
      <c r="F24" s="95"/>
      <c r="G24" s="95"/>
      <c r="H24" s="95"/>
      <c r="I24" s="95"/>
      <c r="J24" s="95"/>
      <c r="K24" s="95"/>
    </row>
    <row r="25" spans="2:11" ht="24.95" customHeight="1" x14ac:dyDescent="0.25">
      <c r="B25" s="195"/>
      <c r="C25" s="95"/>
      <c r="D25" s="95"/>
      <c r="E25" s="95"/>
      <c r="F25" s="95"/>
      <c r="G25" s="95"/>
      <c r="H25" s="95"/>
      <c r="I25" s="95"/>
      <c r="J25" s="95"/>
      <c r="K25" s="95"/>
    </row>
    <row r="26" spans="2:11" ht="24.95" customHeight="1" x14ac:dyDescent="0.25">
      <c r="B26" s="195"/>
      <c r="C26" s="95"/>
      <c r="D26" s="95"/>
      <c r="E26" s="95"/>
      <c r="F26" s="95"/>
      <c r="G26" s="95"/>
      <c r="H26" s="95"/>
      <c r="I26" s="95"/>
      <c r="J26" s="95"/>
      <c r="K26" s="95"/>
    </row>
    <row r="27" spans="2:11" ht="24.95" customHeight="1" x14ac:dyDescent="0.25">
      <c r="B27" s="195"/>
      <c r="C27" s="95"/>
      <c r="D27" s="95"/>
      <c r="E27" s="95"/>
      <c r="F27" s="95"/>
      <c r="G27" s="95"/>
      <c r="H27" s="95"/>
      <c r="I27" s="95"/>
      <c r="J27" s="95"/>
      <c r="K27" s="95"/>
    </row>
    <row r="28" spans="2:11" ht="24.95" customHeight="1" x14ac:dyDescent="0.25">
      <c r="B28" s="195"/>
      <c r="C28" s="95"/>
      <c r="D28" s="95"/>
      <c r="E28" s="95"/>
      <c r="F28" s="95"/>
      <c r="G28" s="95"/>
      <c r="H28" s="95"/>
      <c r="I28" s="95"/>
      <c r="J28" s="95"/>
      <c r="K28" s="95"/>
    </row>
    <row r="29" spans="2:11" ht="24.95" customHeight="1" x14ac:dyDescent="0.25">
      <c r="B29" s="195"/>
      <c r="C29" s="95"/>
      <c r="D29" s="95"/>
      <c r="E29" s="95"/>
      <c r="F29" s="95"/>
      <c r="G29" s="95"/>
      <c r="H29" s="95"/>
      <c r="I29" s="95"/>
      <c r="J29" s="95"/>
      <c r="K29" s="95"/>
    </row>
    <row r="30" spans="2:11" ht="24.95" customHeight="1" x14ac:dyDescent="0.25">
      <c r="B30" s="195"/>
      <c r="C30" s="95"/>
      <c r="D30" s="95"/>
      <c r="E30" s="95"/>
      <c r="F30" s="95"/>
      <c r="G30" s="95"/>
      <c r="H30" s="95"/>
      <c r="I30" s="95"/>
      <c r="J30" s="95"/>
      <c r="K30" s="95"/>
    </row>
    <row r="31" spans="2:11" ht="24.95" customHeight="1" x14ac:dyDescent="0.25">
      <c r="B31" s="195"/>
      <c r="C31" s="95"/>
      <c r="D31" s="95"/>
      <c r="E31" s="95"/>
      <c r="F31" s="95"/>
      <c r="G31" s="95"/>
      <c r="H31" s="95"/>
      <c r="I31" s="95"/>
      <c r="J31" s="95"/>
      <c r="K31" s="95"/>
    </row>
    <row r="32" spans="2:11" ht="24.95" customHeight="1" x14ac:dyDescent="0.25">
      <c r="B32" s="195"/>
      <c r="C32" s="95"/>
      <c r="D32" s="95"/>
      <c r="E32" s="95"/>
      <c r="F32" s="95"/>
      <c r="G32" s="95"/>
      <c r="H32" s="95"/>
      <c r="I32" s="95"/>
      <c r="J32" s="95"/>
      <c r="K32" s="95"/>
    </row>
    <row r="33" spans="2:11" ht="24.95" customHeight="1" x14ac:dyDescent="0.25">
      <c r="B33" s="195"/>
      <c r="C33" s="95"/>
      <c r="D33" s="95"/>
      <c r="E33" s="95"/>
      <c r="F33" s="95"/>
      <c r="G33" s="95"/>
      <c r="H33" s="95"/>
      <c r="I33" s="95"/>
      <c r="J33" s="95"/>
      <c r="K33" s="95"/>
    </row>
    <row r="34" spans="2:11" ht="24.95" customHeight="1" x14ac:dyDescent="0.25">
      <c r="B34" s="195"/>
      <c r="C34" s="95"/>
      <c r="D34" s="95"/>
      <c r="E34" s="95"/>
      <c r="F34" s="95"/>
      <c r="G34" s="95"/>
      <c r="H34" s="95"/>
      <c r="I34" s="95"/>
      <c r="J34" s="95"/>
      <c r="K34" s="95"/>
    </row>
    <row r="35" spans="2:11" ht="24.95" customHeight="1" x14ac:dyDescent="0.25">
      <c r="B35" s="195"/>
      <c r="C35" s="95"/>
      <c r="D35" s="95"/>
      <c r="E35" s="95"/>
      <c r="F35" s="95"/>
      <c r="G35" s="95"/>
      <c r="H35" s="95"/>
      <c r="I35" s="95"/>
      <c r="J35" s="95"/>
      <c r="K35" s="95"/>
    </row>
    <row r="36" spans="2:11" ht="24.95" customHeight="1" x14ac:dyDescent="0.25">
      <c r="B36" s="199"/>
      <c r="C36" s="95"/>
      <c r="D36" s="95"/>
      <c r="E36" s="95"/>
      <c r="F36" s="95"/>
      <c r="G36" s="95"/>
      <c r="H36" s="95"/>
      <c r="I36" s="95"/>
      <c r="J36" s="95"/>
      <c r="K36" s="95"/>
    </row>
    <row r="37" spans="2:11" ht="24.95" customHeight="1" x14ac:dyDescent="0.25">
      <c r="B37" s="195"/>
      <c r="C37" s="95"/>
      <c r="D37" s="95"/>
      <c r="E37" s="95"/>
      <c r="F37" s="95"/>
      <c r="G37" s="95"/>
      <c r="H37" s="95"/>
      <c r="I37" s="95"/>
      <c r="J37" s="95"/>
      <c r="K37" s="95"/>
    </row>
    <row r="38" spans="2:11" x14ac:dyDescent="0.25">
      <c r="B38" s="95"/>
    </row>
  </sheetData>
  <mergeCells count="2">
    <mergeCell ref="C17:I17"/>
    <mergeCell ref="E19:J19"/>
  </mergeCells>
  <pageMargins left="0.78740157480314965" right="0.78740157480314965" top="0.78740157480314965" bottom="0.78740157480314965" header="0.31496062992125984" footer="0.31496062992125984"/>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zoomScaleNormal="100" workbookViewId="0">
      <selection sqref="A1:G1"/>
    </sheetView>
  </sheetViews>
  <sheetFormatPr defaultColWidth="6.83203125" defaultRowHeight="12" x14ac:dyDescent="0.2"/>
  <cols>
    <col min="1" max="1" width="35.33203125" customWidth="1"/>
    <col min="2" max="6" width="10.5" customWidth="1"/>
    <col min="7" max="7" width="35.33203125" customWidth="1"/>
  </cols>
  <sheetData>
    <row r="1" spans="1:7" ht="19.7" customHeight="1" x14ac:dyDescent="0.3">
      <c r="A1" s="1148" t="s">
        <v>2253</v>
      </c>
      <c r="B1" s="1148"/>
      <c r="C1" s="1148"/>
      <c r="D1" s="1148"/>
      <c r="E1" s="1148"/>
      <c r="F1" s="1148"/>
      <c r="G1" s="1148"/>
    </row>
    <row r="2" spans="1:7" ht="19.7" customHeight="1" x14ac:dyDescent="0.3">
      <c r="A2" s="1149" t="s">
        <v>2254</v>
      </c>
      <c r="B2" s="1149"/>
      <c r="C2" s="1149"/>
      <c r="D2" s="1149"/>
      <c r="E2" s="1149"/>
      <c r="F2" s="1149"/>
      <c r="G2" s="1149"/>
    </row>
    <row r="3" spans="1:7" ht="6.75" customHeight="1" x14ac:dyDescent="0.2">
      <c r="G3" s="347"/>
    </row>
    <row r="4" spans="1:7" ht="18.600000000000001" customHeight="1" x14ac:dyDescent="0.25">
      <c r="A4" s="644"/>
      <c r="B4" s="266">
        <v>2010</v>
      </c>
      <c r="C4" s="266">
        <v>2015</v>
      </c>
      <c r="D4" s="1005">
        <v>2018</v>
      </c>
      <c r="E4" s="266">
        <v>2019</v>
      </c>
      <c r="F4" s="266">
        <v>2020</v>
      </c>
      <c r="G4" s="351"/>
    </row>
    <row r="5" spans="1:7" ht="7.5" customHeight="1" x14ac:dyDescent="0.25">
      <c r="A5" s="646"/>
      <c r="B5" s="978"/>
      <c r="C5" s="978"/>
      <c r="D5" s="978"/>
      <c r="E5" s="978"/>
      <c r="F5" s="113"/>
      <c r="G5" s="113"/>
    </row>
    <row r="6" spans="1:7" ht="31.5" customHeight="1" x14ac:dyDescent="0.25">
      <c r="A6" s="986" t="s">
        <v>2255</v>
      </c>
      <c r="B6" s="280">
        <v>3530.2</v>
      </c>
      <c r="C6" s="280">
        <v>10176.9</v>
      </c>
      <c r="D6" s="282">
        <v>14132.7</v>
      </c>
      <c r="E6" s="283">
        <v>12846.8</v>
      </c>
      <c r="F6" s="647" t="s">
        <v>2256</v>
      </c>
      <c r="G6" s="989" t="s">
        <v>3474</v>
      </c>
    </row>
    <row r="7" spans="1:7" ht="31.5" customHeight="1" x14ac:dyDescent="0.25">
      <c r="A7" s="1002" t="s">
        <v>2257</v>
      </c>
      <c r="B7" s="280">
        <v>402.2</v>
      </c>
      <c r="C7" s="281">
        <v>399.3</v>
      </c>
      <c r="D7" s="463">
        <v>445.5</v>
      </c>
      <c r="E7" s="463">
        <v>436.80000000000013</v>
      </c>
      <c r="F7" s="647" t="s">
        <v>2258</v>
      </c>
      <c r="G7" s="989" t="s">
        <v>2259</v>
      </c>
    </row>
    <row r="8" spans="1:7" ht="32.450000000000003" customHeight="1" x14ac:dyDescent="0.25">
      <c r="A8" s="291" t="s">
        <v>2260</v>
      </c>
      <c r="B8" s="280">
        <v>29.1</v>
      </c>
      <c r="C8" s="280">
        <v>34.6</v>
      </c>
      <c r="D8" s="283">
        <v>32.1</v>
      </c>
      <c r="E8" s="283">
        <v>29.6</v>
      </c>
      <c r="F8" s="647" t="s">
        <v>2261</v>
      </c>
      <c r="G8" s="292" t="s">
        <v>2262</v>
      </c>
    </row>
    <row r="9" spans="1:7" ht="45.75" customHeight="1" x14ac:dyDescent="0.25">
      <c r="A9" s="291" t="s">
        <v>2263</v>
      </c>
      <c r="B9" s="280">
        <v>373.1</v>
      </c>
      <c r="C9" s="280">
        <v>364.7</v>
      </c>
      <c r="D9" s="283">
        <v>413.4</v>
      </c>
      <c r="E9" s="280">
        <v>407.2000000000001</v>
      </c>
      <c r="F9" s="647" t="s">
        <v>2264</v>
      </c>
      <c r="G9" s="292" t="s">
        <v>2265</v>
      </c>
    </row>
    <row r="10" spans="1:7" ht="31.5" customHeight="1" x14ac:dyDescent="0.25">
      <c r="A10" s="1002" t="s">
        <v>2266</v>
      </c>
      <c r="B10" s="280">
        <v>18064.599999999999</v>
      </c>
      <c r="C10" s="280">
        <v>21924.200000000004</v>
      </c>
      <c r="D10" s="283">
        <v>22529.7</v>
      </c>
      <c r="E10" s="283">
        <v>20869.599999999999</v>
      </c>
      <c r="F10" s="647" t="s">
        <v>2267</v>
      </c>
      <c r="G10" s="989" t="s">
        <v>2268</v>
      </c>
    </row>
    <row r="11" spans="1:7" ht="31.5" customHeight="1" x14ac:dyDescent="0.25">
      <c r="A11" s="291" t="s">
        <v>2260</v>
      </c>
      <c r="B11" s="280">
        <v>7767.5</v>
      </c>
      <c r="C11" s="280">
        <v>9097.7000000000007</v>
      </c>
      <c r="D11" s="283">
        <v>8331.2999999999993</v>
      </c>
      <c r="E11" s="283">
        <v>7914.6</v>
      </c>
      <c r="F11" s="647" t="s">
        <v>2269</v>
      </c>
      <c r="G11" s="292" t="s">
        <v>2262</v>
      </c>
    </row>
    <row r="12" spans="1:7" ht="45.75" customHeight="1" x14ac:dyDescent="0.25">
      <c r="A12" s="291" t="s">
        <v>2263</v>
      </c>
      <c r="B12" s="280">
        <v>10297.1</v>
      </c>
      <c r="C12" s="280">
        <v>12826.5</v>
      </c>
      <c r="D12" s="283">
        <v>14198.4</v>
      </c>
      <c r="E12" s="280">
        <f>E10-E11</f>
        <v>12954.999999999998</v>
      </c>
      <c r="F12" s="647" t="s">
        <v>2270</v>
      </c>
      <c r="G12" s="292" t="s">
        <v>2265</v>
      </c>
    </row>
    <row r="13" spans="1:7" ht="31.5" customHeight="1" x14ac:dyDescent="0.25">
      <c r="A13" s="986" t="s">
        <v>2271</v>
      </c>
      <c r="B13" s="280">
        <v>16145.6</v>
      </c>
      <c r="C13" s="280">
        <v>19267.7</v>
      </c>
      <c r="D13" s="283">
        <v>19695.7</v>
      </c>
      <c r="E13" s="283">
        <v>17886.599999999999</v>
      </c>
      <c r="F13" s="647" t="s">
        <v>2272</v>
      </c>
      <c r="G13" s="989" t="s">
        <v>2273</v>
      </c>
    </row>
    <row r="14" spans="1:7" ht="31.5" customHeight="1" x14ac:dyDescent="0.25">
      <c r="A14" s="1002" t="s">
        <v>2274</v>
      </c>
      <c r="B14" s="280">
        <v>70.099999999999994</v>
      </c>
      <c r="C14" s="280">
        <v>60.4</v>
      </c>
      <c r="D14" s="283">
        <v>51.5</v>
      </c>
      <c r="E14" s="283">
        <v>48.8</v>
      </c>
      <c r="F14" s="280">
        <v>44.8</v>
      </c>
      <c r="G14" s="989" t="s">
        <v>2275</v>
      </c>
    </row>
    <row r="15" spans="1:7" ht="18.600000000000001" customHeight="1" x14ac:dyDescent="0.25">
      <c r="A15" s="291" t="s">
        <v>2276</v>
      </c>
      <c r="B15" s="280">
        <v>56.1</v>
      </c>
      <c r="C15" s="280">
        <v>40.4</v>
      </c>
      <c r="D15" s="283">
        <v>34.6</v>
      </c>
      <c r="E15" s="283">
        <v>32.1</v>
      </c>
      <c r="F15" s="280">
        <v>30.2</v>
      </c>
      <c r="G15" s="292" t="s">
        <v>2277</v>
      </c>
    </row>
    <row r="16" spans="1:7" ht="31.5" customHeight="1" x14ac:dyDescent="0.25">
      <c r="A16" s="291" t="s">
        <v>2278</v>
      </c>
      <c r="B16" s="280">
        <v>14</v>
      </c>
      <c r="C16" s="280">
        <v>20</v>
      </c>
      <c r="D16" s="283">
        <v>16.899999999999999</v>
      </c>
      <c r="E16" s="283">
        <f>E14-E15</f>
        <v>16.699999999999996</v>
      </c>
      <c r="F16" s="283">
        <f>F14-F15</f>
        <v>14.599999999999998</v>
      </c>
      <c r="G16" s="292" t="s">
        <v>2279</v>
      </c>
    </row>
    <row r="17" spans="1:7" ht="31.5" customHeight="1" x14ac:dyDescent="0.25">
      <c r="A17" s="986" t="s">
        <v>2280</v>
      </c>
      <c r="B17" s="283"/>
      <c r="C17" s="283"/>
      <c r="D17" s="283"/>
      <c r="E17" s="283"/>
      <c r="F17" s="113"/>
      <c r="G17" s="989" t="s">
        <v>2281</v>
      </c>
    </row>
    <row r="18" spans="1:7" ht="16.5" customHeight="1" x14ac:dyDescent="0.25">
      <c r="A18" s="291" t="s">
        <v>2282</v>
      </c>
      <c r="B18" s="280">
        <v>27.8</v>
      </c>
      <c r="C18" s="280">
        <v>2.5</v>
      </c>
      <c r="D18" s="617">
        <v>2.2000000000000002</v>
      </c>
      <c r="E18" s="648">
        <v>2.2000000000000002</v>
      </c>
      <c r="F18" s="283">
        <v>2.2999999999999972</v>
      </c>
      <c r="G18" s="1007" t="s">
        <v>2283</v>
      </c>
    </row>
    <row r="19" spans="1:7" ht="16.5" customHeight="1" x14ac:dyDescent="0.25">
      <c r="A19" s="291" t="s">
        <v>2284</v>
      </c>
      <c r="B19" s="280">
        <f>B14-B18</f>
        <v>42.3</v>
      </c>
      <c r="C19" s="280">
        <f>C14-C18</f>
        <v>57.9</v>
      </c>
      <c r="D19" s="280">
        <f>D14-D18</f>
        <v>49.3</v>
      </c>
      <c r="E19" s="283">
        <v>46.6</v>
      </c>
      <c r="F19" s="283">
        <v>42.5</v>
      </c>
      <c r="G19" s="1007" t="s">
        <v>2285</v>
      </c>
    </row>
    <row r="20" spans="1:7" ht="76.5" customHeight="1" x14ac:dyDescent="0.25">
      <c r="A20" s="986" t="s">
        <v>2286</v>
      </c>
      <c r="B20" s="280">
        <v>54.8</v>
      </c>
      <c r="C20" s="280">
        <v>60.8</v>
      </c>
      <c r="D20" s="283">
        <v>59.3</v>
      </c>
      <c r="E20" s="283">
        <v>58.8</v>
      </c>
      <c r="F20" s="283">
        <v>57.9</v>
      </c>
      <c r="G20" s="989" t="s">
        <v>2287</v>
      </c>
    </row>
    <row r="21" spans="1:7" ht="17.100000000000001" customHeight="1" x14ac:dyDescent="0.25">
      <c r="A21" s="649" t="s">
        <v>2288</v>
      </c>
      <c r="B21" s="253">
        <v>40</v>
      </c>
      <c r="C21" s="280">
        <v>45.5</v>
      </c>
      <c r="D21" s="283">
        <v>41.1</v>
      </c>
      <c r="E21" s="283">
        <v>41.5</v>
      </c>
      <c r="F21" s="280">
        <v>40</v>
      </c>
      <c r="G21" s="1007" t="s">
        <v>2289</v>
      </c>
    </row>
    <row r="22" spans="1:7" ht="17.100000000000001" customHeight="1" x14ac:dyDescent="0.25">
      <c r="A22" s="1002" t="s">
        <v>2290</v>
      </c>
      <c r="B22" s="283">
        <v>3240</v>
      </c>
      <c r="C22" s="283">
        <v>3813</v>
      </c>
      <c r="D22" s="647" t="s">
        <v>2291</v>
      </c>
      <c r="E22" s="647" t="s">
        <v>2292</v>
      </c>
      <c r="F22" s="647" t="s">
        <v>2293</v>
      </c>
      <c r="G22" s="988" t="s">
        <v>2294</v>
      </c>
    </row>
    <row r="23" spans="1:7" ht="31.35" customHeight="1" x14ac:dyDescent="0.25">
      <c r="A23" s="1002" t="s">
        <v>2295</v>
      </c>
      <c r="B23" s="280">
        <v>3.7</v>
      </c>
      <c r="C23" s="280">
        <v>14.7</v>
      </c>
      <c r="D23" s="647" t="s">
        <v>2296</v>
      </c>
      <c r="E23" s="647" t="s">
        <v>2297</v>
      </c>
      <c r="F23" s="647" t="s">
        <v>2298</v>
      </c>
      <c r="G23" s="989" t="s">
        <v>2299</v>
      </c>
    </row>
    <row r="24" spans="1:7" ht="31.5" customHeight="1" x14ac:dyDescent="0.25">
      <c r="A24" s="1002" t="s">
        <v>2300</v>
      </c>
      <c r="B24" s="280">
        <v>26.7</v>
      </c>
      <c r="C24" s="280">
        <v>20.2</v>
      </c>
      <c r="D24" s="647" t="s">
        <v>2301</v>
      </c>
      <c r="E24" s="647" t="s">
        <v>2302</v>
      </c>
      <c r="F24" s="647" t="s">
        <v>2303</v>
      </c>
      <c r="G24" s="989" t="s">
        <v>2304</v>
      </c>
    </row>
    <row r="25" spans="1:7" ht="31.5" customHeight="1" x14ac:dyDescent="0.25">
      <c r="A25" s="650" t="s">
        <v>2305</v>
      </c>
      <c r="B25" s="280">
        <v>81.900000000000006</v>
      </c>
      <c r="C25" s="280">
        <v>46</v>
      </c>
      <c r="D25" s="283">
        <v>104.5</v>
      </c>
      <c r="E25" s="283">
        <f>E26+E27</f>
        <v>96.600000000000009</v>
      </c>
      <c r="F25" s="283">
        <f>SUM(F26:F27)</f>
        <v>94.699999999999989</v>
      </c>
      <c r="G25" s="989" t="s">
        <v>2306</v>
      </c>
    </row>
    <row r="26" spans="1:7" ht="16.5" customHeight="1" x14ac:dyDescent="0.25">
      <c r="A26" s="291" t="s">
        <v>2307</v>
      </c>
      <c r="B26" s="280">
        <v>68.400000000000006</v>
      </c>
      <c r="C26" s="280">
        <v>31.6</v>
      </c>
      <c r="D26" s="283">
        <v>96.9</v>
      </c>
      <c r="E26" s="283">
        <v>94.4</v>
      </c>
      <c r="F26" s="283">
        <v>85.6</v>
      </c>
      <c r="G26" s="1007" t="s">
        <v>2308</v>
      </c>
    </row>
    <row r="27" spans="1:7" ht="16.5" customHeight="1" x14ac:dyDescent="0.25">
      <c r="A27" s="291" t="s">
        <v>2309</v>
      </c>
      <c r="B27" s="280">
        <v>13.5</v>
      </c>
      <c r="C27" s="280">
        <v>14.4</v>
      </c>
      <c r="D27" s="283">
        <v>7.6</v>
      </c>
      <c r="E27" s="283">
        <v>2.2000000000000002</v>
      </c>
      <c r="F27" s="283">
        <v>9.1</v>
      </c>
      <c r="G27" s="1007" t="s">
        <v>2310</v>
      </c>
    </row>
    <row r="28" spans="1:7" ht="5.25" customHeight="1" x14ac:dyDescent="0.25">
      <c r="A28" s="597"/>
      <c r="B28" s="280"/>
      <c r="C28" s="280"/>
      <c r="D28" s="283"/>
      <c r="E28" s="283"/>
      <c r="F28" s="283"/>
      <c r="G28" s="328"/>
    </row>
    <row r="29" spans="1:7" ht="17.25" customHeight="1" x14ac:dyDescent="0.2">
      <c r="A29" s="1431" t="s">
        <v>3457</v>
      </c>
      <c r="B29" s="1431"/>
      <c r="C29" s="1431"/>
      <c r="D29" s="1431"/>
      <c r="E29" s="1431"/>
      <c r="F29" s="1431"/>
      <c r="G29" s="1431"/>
    </row>
    <row r="30" spans="1:7" ht="15" x14ac:dyDescent="0.2">
      <c r="A30" s="1066" t="s">
        <v>3458</v>
      </c>
      <c r="B30" s="345"/>
      <c r="C30" s="345"/>
      <c r="D30" s="345"/>
      <c r="E30" s="345"/>
      <c r="F30" s="345"/>
      <c r="G30" s="345"/>
    </row>
  </sheetData>
  <mergeCells count="3">
    <mergeCell ref="A1:G1"/>
    <mergeCell ref="A2:G2"/>
    <mergeCell ref="A29:G29"/>
  </mergeCells>
  <pageMargins left="0.39370078740157483" right="0.39370078740157483" top="0.6692913385826772" bottom="0.78740157480314965" header="0.31496062992125984" footer="0.31496062992125984"/>
  <pageSetup paperSize="9" scale="95" orientation="portrait" r:id="rId1"/>
  <headerFooter>
    <oddFooter>&amp;C&amp;11 123</oddFooter>
  </headerFooter>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zoomScaleNormal="100" workbookViewId="0">
      <selection sqref="A1:G1"/>
    </sheetView>
  </sheetViews>
  <sheetFormatPr defaultColWidth="3.5" defaultRowHeight="12" x14ac:dyDescent="0.2"/>
  <cols>
    <col min="1" max="1" width="42.33203125" customWidth="1"/>
    <col min="2" max="6" width="10.5" customWidth="1"/>
    <col min="7" max="7" width="38.6640625" customWidth="1"/>
  </cols>
  <sheetData>
    <row r="1" spans="1:7" ht="18.600000000000001" customHeight="1" x14ac:dyDescent="0.3">
      <c r="A1" s="1148" t="s">
        <v>2311</v>
      </c>
      <c r="B1" s="1148"/>
      <c r="C1" s="1148"/>
      <c r="D1" s="1148"/>
      <c r="E1" s="1148"/>
      <c r="F1" s="1148"/>
      <c r="G1" s="1148"/>
    </row>
    <row r="2" spans="1:7" ht="18.600000000000001" customHeight="1" x14ac:dyDescent="0.3">
      <c r="A2" s="1149" t="s">
        <v>2312</v>
      </c>
      <c r="B2" s="1149"/>
      <c r="C2" s="1149"/>
      <c r="D2" s="1149"/>
      <c r="E2" s="1149"/>
      <c r="F2" s="1149"/>
      <c r="G2" s="1149"/>
    </row>
    <row r="3" spans="1:7" ht="17.100000000000001" customHeight="1" x14ac:dyDescent="0.2">
      <c r="A3" s="1263" t="s">
        <v>2313</v>
      </c>
      <c r="B3" s="1263"/>
      <c r="C3" s="1263"/>
      <c r="D3" s="1263"/>
      <c r="E3" s="1263"/>
      <c r="F3" s="1263"/>
      <c r="G3" s="1263"/>
    </row>
    <row r="4" spans="1:7" ht="17.100000000000001" customHeight="1" x14ac:dyDescent="0.25">
      <c r="A4" s="651"/>
      <c r="B4" s="265">
        <v>2010</v>
      </c>
      <c r="C4" s="645">
        <v>2015</v>
      </c>
      <c r="D4" s="645">
        <v>2018</v>
      </c>
      <c r="E4" s="266">
        <v>2019</v>
      </c>
      <c r="F4" s="652" t="s">
        <v>2314</v>
      </c>
      <c r="G4" s="653"/>
    </row>
    <row r="5" spans="1:7" ht="6" customHeight="1" x14ac:dyDescent="0.25">
      <c r="A5" s="113"/>
      <c r="B5" s="113"/>
      <c r="C5" s="113"/>
      <c r="D5" s="113"/>
      <c r="E5" s="113"/>
      <c r="F5" s="113"/>
      <c r="G5" s="113"/>
    </row>
    <row r="6" spans="1:7" ht="15.6" customHeight="1" x14ac:dyDescent="0.25">
      <c r="A6" s="403" t="s">
        <v>2315</v>
      </c>
      <c r="B6" s="278">
        <v>402.2</v>
      </c>
      <c r="C6" s="278">
        <v>399.3</v>
      </c>
      <c r="D6" s="278">
        <v>445.5</v>
      </c>
      <c r="E6" s="278">
        <f>E7+E23+E10</f>
        <v>436.80000000000007</v>
      </c>
      <c r="F6" s="278">
        <v>382</v>
      </c>
      <c r="G6" s="983" t="s">
        <v>2316</v>
      </c>
    </row>
    <row r="7" spans="1:7" ht="15.6" customHeight="1" x14ac:dyDescent="0.25">
      <c r="A7" s="291" t="s">
        <v>2317</v>
      </c>
      <c r="B7" s="280">
        <v>29.1</v>
      </c>
      <c r="C7" s="280">
        <v>34.6</v>
      </c>
      <c r="D7" s="280">
        <v>32.1</v>
      </c>
      <c r="E7" s="280">
        <f>E8+E9</f>
        <v>29.6</v>
      </c>
      <c r="F7" s="280">
        <v>30.1</v>
      </c>
      <c r="G7" s="1007" t="s">
        <v>2318</v>
      </c>
    </row>
    <row r="8" spans="1:7" ht="15.6" customHeight="1" x14ac:dyDescent="0.25">
      <c r="A8" s="654" t="s">
        <v>2319</v>
      </c>
      <c r="B8" s="280">
        <v>4.3</v>
      </c>
      <c r="C8" s="280">
        <v>5.2</v>
      </c>
      <c r="D8" s="280">
        <v>8.1999999999999993</v>
      </c>
      <c r="E8" s="280">
        <v>6.7000000000000028</v>
      </c>
      <c r="F8" s="280">
        <v>4.5</v>
      </c>
      <c r="G8" s="655" t="s">
        <v>3240</v>
      </c>
    </row>
    <row r="9" spans="1:7" ht="15.6" customHeight="1" x14ac:dyDescent="0.25">
      <c r="A9" s="654" t="s">
        <v>2321</v>
      </c>
      <c r="B9" s="280">
        <v>24.8</v>
      </c>
      <c r="C9" s="280">
        <v>29.400000000000002</v>
      </c>
      <c r="D9" s="280">
        <v>23.9</v>
      </c>
      <c r="E9" s="280">
        <v>22.9</v>
      </c>
      <c r="F9" s="280">
        <v>25.6</v>
      </c>
      <c r="G9" s="1008" t="s">
        <v>2322</v>
      </c>
    </row>
    <row r="10" spans="1:7" ht="30.2" customHeight="1" x14ac:dyDescent="0.25">
      <c r="A10" s="291" t="s">
        <v>2323</v>
      </c>
      <c r="B10" s="280">
        <v>371.3</v>
      </c>
      <c r="C10" s="280">
        <v>363.1</v>
      </c>
      <c r="D10" s="280">
        <v>408.8</v>
      </c>
      <c r="E10" s="280">
        <f>E11+E16+E17+E18+E19+E20+E21</f>
        <v>402.90000000000009</v>
      </c>
      <c r="F10" s="280">
        <v>348.6</v>
      </c>
      <c r="G10" s="292" t="s">
        <v>2354</v>
      </c>
    </row>
    <row r="11" spans="1:7" ht="15.6" customHeight="1" x14ac:dyDescent="0.25">
      <c r="A11" s="654" t="s">
        <v>2324</v>
      </c>
      <c r="B11" s="280">
        <v>94.7</v>
      </c>
      <c r="C11" s="280">
        <v>94.4</v>
      </c>
      <c r="D11" s="280">
        <v>98.1</v>
      </c>
      <c r="E11" s="280">
        <v>91.9</v>
      </c>
      <c r="F11" s="280">
        <v>46.5</v>
      </c>
      <c r="G11" s="1008" t="s">
        <v>2325</v>
      </c>
    </row>
    <row r="12" spans="1:7" ht="15.6" customHeight="1" x14ac:dyDescent="0.25">
      <c r="A12" s="656" t="s">
        <v>2326</v>
      </c>
      <c r="B12" s="280">
        <v>20.399999999999999</v>
      </c>
      <c r="C12" s="280">
        <v>23.9</v>
      </c>
      <c r="D12" s="280">
        <v>23.3</v>
      </c>
      <c r="E12" s="280">
        <v>22.3</v>
      </c>
      <c r="F12" s="280">
        <v>0.8</v>
      </c>
      <c r="G12" s="657" t="s">
        <v>2327</v>
      </c>
    </row>
    <row r="13" spans="1:7" ht="15.6" customHeight="1" x14ac:dyDescent="0.25">
      <c r="A13" s="656" t="s">
        <v>2328</v>
      </c>
      <c r="B13" s="280">
        <v>18.7</v>
      </c>
      <c r="C13" s="280">
        <v>22.9</v>
      </c>
      <c r="D13" s="280">
        <v>26.3</v>
      </c>
      <c r="E13" s="280">
        <v>25.1</v>
      </c>
      <c r="F13" s="280">
        <v>5.2</v>
      </c>
      <c r="G13" s="657" t="s">
        <v>2329</v>
      </c>
    </row>
    <row r="14" spans="1:7" ht="15.6" customHeight="1" x14ac:dyDescent="0.25">
      <c r="A14" s="656" t="s">
        <v>2330</v>
      </c>
      <c r="B14" s="280">
        <v>21.1</v>
      </c>
      <c r="C14" s="280">
        <v>19.5</v>
      </c>
      <c r="D14" s="280">
        <v>18.8</v>
      </c>
      <c r="E14" s="280">
        <v>16.100000000000001</v>
      </c>
      <c r="F14" s="280">
        <v>11.8</v>
      </c>
      <c r="G14" s="657" t="s">
        <v>2331</v>
      </c>
    </row>
    <row r="15" spans="1:7" ht="15.6" customHeight="1" x14ac:dyDescent="0.25">
      <c r="A15" s="656" t="s">
        <v>2332</v>
      </c>
      <c r="B15" s="280">
        <v>34.5</v>
      </c>
      <c r="C15" s="280">
        <v>28.1</v>
      </c>
      <c r="D15" s="280">
        <v>29.7</v>
      </c>
      <c r="E15" s="280">
        <v>28.4</v>
      </c>
      <c r="F15" s="280">
        <v>28.7</v>
      </c>
      <c r="G15" s="657" t="s">
        <v>2333</v>
      </c>
    </row>
    <row r="16" spans="1:7" ht="15.6" customHeight="1" x14ac:dyDescent="0.25">
      <c r="A16" s="654" t="s">
        <v>2334</v>
      </c>
      <c r="B16" s="280">
        <v>224.3</v>
      </c>
      <c r="C16" s="280">
        <v>226.9</v>
      </c>
      <c r="D16" s="280">
        <v>288.10000000000002</v>
      </c>
      <c r="E16" s="280">
        <v>289.3</v>
      </c>
      <c r="F16" s="280">
        <v>286.39999999999998</v>
      </c>
      <c r="G16" s="1008" t="s">
        <v>2335</v>
      </c>
    </row>
    <row r="17" spans="1:7" ht="15.6" customHeight="1" x14ac:dyDescent="0.25">
      <c r="A17" s="654" t="s">
        <v>2336</v>
      </c>
      <c r="B17" s="280">
        <v>3.4</v>
      </c>
      <c r="C17" s="280">
        <v>1.4</v>
      </c>
      <c r="D17" s="280">
        <v>1.8</v>
      </c>
      <c r="E17" s="280">
        <v>1.9</v>
      </c>
      <c r="F17" s="280">
        <v>1.9</v>
      </c>
      <c r="G17" s="1008" t="s">
        <v>2337</v>
      </c>
    </row>
    <row r="18" spans="1:7" ht="15.6" customHeight="1" x14ac:dyDescent="0.25">
      <c r="A18" s="654" t="s">
        <v>2338</v>
      </c>
      <c r="B18" s="280">
        <v>0.9</v>
      </c>
      <c r="C18" s="280">
        <v>0.1</v>
      </c>
      <c r="D18" s="280">
        <v>0.9</v>
      </c>
      <c r="E18" s="280">
        <v>1.6</v>
      </c>
      <c r="F18" s="280">
        <v>2.7</v>
      </c>
      <c r="G18" s="1008" t="s">
        <v>2339</v>
      </c>
    </row>
    <row r="19" spans="1:7" ht="15.6" customHeight="1" x14ac:dyDescent="0.25">
      <c r="A19" s="654" t="s">
        <v>2340</v>
      </c>
      <c r="B19" s="280">
        <v>0.4</v>
      </c>
      <c r="C19" s="280">
        <v>0.2</v>
      </c>
      <c r="D19" s="280">
        <v>0.1</v>
      </c>
      <c r="E19" s="280">
        <v>0.1</v>
      </c>
      <c r="F19" s="280">
        <v>0</v>
      </c>
      <c r="G19" s="1008" t="s">
        <v>2341</v>
      </c>
    </row>
    <row r="20" spans="1:7" ht="15.6" customHeight="1" x14ac:dyDescent="0.25">
      <c r="A20" s="654" t="s">
        <v>2342</v>
      </c>
      <c r="B20" s="280">
        <v>0.1</v>
      </c>
      <c r="C20" s="280">
        <v>0.2</v>
      </c>
      <c r="D20" s="280">
        <v>0.3</v>
      </c>
      <c r="E20" s="280">
        <v>0.3</v>
      </c>
      <c r="F20" s="280">
        <v>0.2</v>
      </c>
      <c r="G20" s="1008" t="s">
        <v>2343</v>
      </c>
    </row>
    <row r="21" spans="1:7" ht="32.450000000000003" customHeight="1" x14ac:dyDescent="0.25">
      <c r="A21" s="654" t="s">
        <v>2344</v>
      </c>
      <c r="B21" s="280">
        <v>47.5</v>
      </c>
      <c r="C21" s="280">
        <v>39.9</v>
      </c>
      <c r="D21" s="280">
        <v>19.5</v>
      </c>
      <c r="E21" s="280">
        <v>17.799999999999986</v>
      </c>
      <c r="F21" s="280">
        <v>10.9</v>
      </c>
      <c r="G21" s="655" t="s">
        <v>2345</v>
      </c>
    </row>
    <row r="22" spans="1:7" ht="42" customHeight="1" x14ac:dyDescent="0.25">
      <c r="A22" s="656" t="s">
        <v>2346</v>
      </c>
      <c r="B22" s="280">
        <v>18.600000000000001</v>
      </c>
      <c r="C22" s="280">
        <v>27.4</v>
      </c>
      <c r="D22" s="280">
        <v>18.8</v>
      </c>
      <c r="E22" s="280">
        <v>17.8</v>
      </c>
      <c r="F22" s="280">
        <v>12.3</v>
      </c>
      <c r="G22" s="658" t="s">
        <v>2347</v>
      </c>
    </row>
    <row r="23" spans="1:7" ht="30.2" customHeight="1" x14ac:dyDescent="0.25">
      <c r="A23" s="654" t="s">
        <v>2348</v>
      </c>
      <c r="B23" s="280">
        <v>1.8</v>
      </c>
      <c r="C23" s="280">
        <v>1.6</v>
      </c>
      <c r="D23" s="280">
        <v>4.5999999999999996</v>
      </c>
      <c r="E23" s="280">
        <v>4.3</v>
      </c>
      <c r="F23" s="280">
        <v>3.3</v>
      </c>
      <c r="G23" s="659" t="s">
        <v>3241</v>
      </c>
    </row>
    <row r="24" spans="1:7" ht="8.25" customHeight="1" x14ac:dyDescent="0.2">
      <c r="A24" s="1313"/>
      <c r="B24" s="1313"/>
      <c r="C24" s="1313"/>
      <c r="D24" s="1313"/>
      <c r="E24" s="1313"/>
      <c r="F24" s="1313"/>
      <c r="G24" s="1313"/>
    </row>
    <row r="25" spans="1:7" ht="18.600000000000001" customHeight="1" x14ac:dyDescent="0.3">
      <c r="A25" s="1148" t="s">
        <v>2349</v>
      </c>
      <c r="B25" s="1148"/>
      <c r="C25" s="1148"/>
      <c r="D25" s="1148"/>
      <c r="E25" s="1148"/>
      <c r="F25" s="1148"/>
      <c r="G25" s="1148"/>
    </row>
    <row r="26" spans="1:7" ht="18.600000000000001" customHeight="1" x14ac:dyDescent="0.3">
      <c r="A26" s="1149" t="s">
        <v>2350</v>
      </c>
      <c r="B26" s="1149"/>
      <c r="C26" s="1149"/>
      <c r="D26" s="1149"/>
      <c r="E26" s="1149"/>
      <c r="F26" s="1149"/>
      <c r="G26" s="1149"/>
    </row>
    <row r="27" spans="1:7" ht="17.100000000000001" customHeight="1" x14ac:dyDescent="0.2">
      <c r="A27" s="1432" t="s">
        <v>2351</v>
      </c>
      <c r="B27" s="1432"/>
      <c r="C27" s="1432"/>
      <c r="D27" s="1432"/>
      <c r="E27" s="1432"/>
      <c r="F27" s="1432"/>
      <c r="G27" s="1432"/>
    </row>
    <row r="28" spans="1:7" ht="17.100000000000001" customHeight="1" x14ac:dyDescent="0.25">
      <c r="A28" s="651"/>
      <c r="B28" s="266">
        <v>2010</v>
      </c>
      <c r="C28" s="667">
        <v>2015</v>
      </c>
      <c r="D28" s="667">
        <v>2018</v>
      </c>
      <c r="E28" s="266">
        <v>2019</v>
      </c>
      <c r="F28" s="652" t="s">
        <v>2314</v>
      </c>
      <c r="G28" s="653"/>
    </row>
    <row r="29" spans="1:7" ht="6.75" customHeight="1" x14ac:dyDescent="0.2"/>
    <row r="30" spans="1:7" ht="30.2" customHeight="1" x14ac:dyDescent="0.25">
      <c r="A30" s="660" t="s">
        <v>2352</v>
      </c>
      <c r="B30" s="278">
        <v>18064.599999999999</v>
      </c>
      <c r="C30" s="278">
        <v>21924.2</v>
      </c>
      <c r="D30" s="278">
        <v>22529.7</v>
      </c>
      <c r="E30" s="278">
        <f>E31+E34+E47</f>
        <v>20869.599999999999</v>
      </c>
      <c r="F30" s="278">
        <v>17826.2</v>
      </c>
      <c r="G30" s="661" t="s">
        <v>3236</v>
      </c>
    </row>
    <row r="31" spans="1:7" ht="15.6" customHeight="1" x14ac:dyDescent="0.25">
      <c r="A31" s="291" t="s">
        <v>2317</v>
      </c>
      <c r="B31" s="280">
        <v>7767.5</v>
      </c>
      <c r="C31" s="280">
        <v>9097.7000000000007</v>
      </c>
      <c r="D31" s="280">
        <v>8331.2999999999993</v>
      </c>
      <c r="E31" s="280">
        <f>E32+E33</f>
        <v>7914.6</v>
      </c>
      <c r="F31" s="280">
        <v>7124.6</v>
      </c>
      <c r="G31" s="662" t="s">
        <v>2318</v>
      </c>
    </row>
    <row r="32" spans="1:7" ht="15.6" customHeight="1" x14ac:dyDescent="0.25">
      <c r="A32" s="654" t="s">
        <v>2319</v>
      </c>
      <c r="B32" s="280">
        <v>751.6</v>
      </c>
      <c r="C32" s="280">
        <v>935.4</v>
      </c>
      <c r="D32" s="280">
        <v>1384.8</v>
      </c>
      <c r="E32" s="280">
        <v>1460.6000000000004</v>
      </c>
      <c r="F32" s="280">
        <v>642.90000000000055</v>
      </c>
      <c r="G32" s="659" t="s">
        <v>2320</v>
      </c>
    </row>
    <row r="33" spans="1:7" ht="15.6" customHeight="1" x14ac:dyDescent="0.25">
      <c r="A33" s="654" t="s">
        <v>2321</v>
      </c>
      <c r="B33" s="280">
        <v>7015.9</v>
      </c>
      <c r="C33" s="280">
        <v>8162.3</v>
      </c>
      <c r="D33" s="280">
        <v>6946.5</v>
      </c>
      <c r="E33" s="280">
        <v>6454</v>
      </c>
      <c r="F33" s="280">
        <v>6481.7</v>
      </c>
      <c r="G33" s="662" t="s">
        <v>2322</v>
      </c>
    </row>
    <row r="34" spans="1:7" ht="30.2" customHeight="1" x14ac:dyDescent="0.25">
      <c r="A34" s="291" t="s">
        <v>2323</v>
      </c>
      <c r="B34" s="280">
        <v>10223.200000000001</v>
      </c>
      <c r="C34" s="280">
        <v>12702.7</v>
      </c>
      <c r="D34" s="280">
        <v>13923.4</v>
      </c>
      <c r="E34" s="280">
        <f>E35+E40+E41+E42+E43+E44+E45</f>
        <v>12721.5</v>
      </c>
      <c r="F34" s="280">
        <v>10569.6</v>
      </c>
      <c r="G34" s="659" t="s">
        <v>2354</v>
      </c>
    </row>
    <row r="35" spans="1:7" ht="15.6" customHeight="1" x14ac:dyDescent="0.25">
      <c r="A35" s="654" t="s">
        <v>2324</v>
      </c>
      <c r="B35" s="280">
        <v>1734.7</v>
      </c>
      <c r="C35" s="280">
        <v>1680.5</v>
      </c>
      <c r="D35" s="280">
        <v>1935.3</v>
      </c>
      <c r="E35" s="280">
        <v>1848</v>
      </c>
      <c r="F35" s="280">
        <v>1117.3999999999999</v>
      </c>
      <c r="G35" s="663" t="s">
        <v>2325</v>
      </c>
    </row>
    <row r="36" spans="1:7" ht="15.6" customHeight="1" x14ac:dyDescent="0.25">
      <c r="A36" s="656" t="s">
        <v>2326</v>
      </c>
      <c r="B36" s="280">
        <v>146.69999999999999</v>
      </c>
      <c r="C36" s="280">
        <v>182.4</v>
      </c>
      <c r="D36" s="280">
        <v>178.5</v>
      </c>
      <c r="E36" s="280">
        <v>166.6</v>
      </c>
      <c r="F36" s="280">
        <v>2.8</v>
      </c>
      <c r="G36" s="664" t="s">
        <v>2327</v>
      </c>
    </row>
    <row r="37" spans="1:7" ht="15.6" customHeight="1" x14ac:dyDescent="0.25">
      <c r="A37" s="656" t="s">
        <v>2328</v>
      </c>
      <c r="B37" s="280">
        <v>193.5</v>
      </c>
      <c r="C37" s="280">
        <v>261.7</v>
      </c>
      <c r="D37" s="280">
        <v>324.2</v>
      </c>
      <c r="E37" s="280">
        <v>315.39999999999998</v>
      </c>
      <c r="F37" s="280">
        <v>21.9</v>
      </c>
      <c r="G37" s="664" t="s">
        <v>2329</v>
      </c>
    </row>
    <row r="38" spans="1:7" ht="15.6" customHeight="1" x14ac:dyDescent="0.25">
      <c r="A38" s="656" t="s">
        <v>2330</v>
      </c>
      <c r="B38" s="280">
        <v>393.7</v>
      </c>
      <c r="C38" s="280">
        <v>346.5</v>
      </c>
      <c r="D38" s="280">
        <v>357.8</v>
      </c>
      <c r="E38" s="280">
        <v>300.3</v>
      </c>
      <c r="F38" s="280">
        <v>182.2</v>
      </c>
      <c r="G38" s="664" t="s">
        <v>2331</v>
      </c>
    </row>
    <row r="39" spans="1:7" ht="15.6" customHeight="1" x14ac:dyDescent="0.25">
      <c r="A39" s="656" t="s">
        <v>2332</v>
      </c>
      <c r="B39" s="280">
        <v>1000.8</v>
      </c>
      <c r="C39" s="280">
        <v>889.9</v>
      </c>
      <c r="D39" s="280">
        <v>1074.8</v>
      </c>
      <c r="E39" s="280">
        <v>1065.7</v>
      </c>
      <c r="F39" s="280">
        <v>910.5</v>
      </c>
      <c r="G39" s="664" t="s">
        <v>2333</v>
      </c>
    </row>
    <row r="40" spans="1:7" ht="15.6" customHeight="1" x14ac:dyDescent="0.25">
      <c r="A40" s="654" t="s">
        <v>2334</v>
      </c>
      <c r="B40" s="280">
        <v>7300</v>
      </c>
      <c r="C40" s="280">
        <v>10204.799999999999</v>
      </c>
      <c r="D40" s="280">
        <v>11110.9</v>
      </c>
      <c r="E40" s="280">
        <v>9907.9</v>
      </c>
      <c r="F40" s="280">
        <v>8741.7000000000007</v>
      </c>
      <c r="G40" s="662" t="s">
        <v>2335</v>
      </c>
    </row>
    <row r="41" spans="1:7" ht="15.6" customHeight="1" x14ac:dyDescent="0.25">
      <c r="A41" s="654" t="s">
        <v>2336</v>
      </c>
      <c r="B41" s="280">
        <v>645.9</v>
      </c>
      <c r="C41" s="280">
        <v>260.8</v>
      </c>
      <c r="D41" s="280">
        <v>302.8</v>
      </c>
      <c r="E41" s="280">
        <v>340.5</v>
      </c>
      <c r="F41" s="280">
        <v>306</v>
      </c>
      <c r="G41" s="662" t="s">
        <v>2337</v>
      </c>
    </row>
    <row r="42" spans="1:7" ht="15.6" customHeight="1" x14ac:dyDescent="0.25">
      <c r="A42" s="654" t="s">
        <v>2338</v>
      </c>
      <c r="B42" s="280">
        <v>33.9</v>
      </c>
      <c r="C42" s="280">
        <v>16.399999999999999</v>
      </c>
      <c r="D42" s="280">
        <v>64.099999999999994</v>
      </c>
      <c r="E42" s="280">
        <v>117.9</v>
      </c>
      <c r="F42" s="280">
        <v>135.80000000000001</v>
      </c>
      <c r="G42" s="662" t="s">
        <v>2339</v>
      </c>
    </row>
    <row r="43" spans="1:7" ht="15.6" customHeight="1" x14ac:dyDescent="0.25">
      <c r="A43" s="654" t="s">
        <v>2340</v>
      </c>
      <c r="B43" s="280">
        <v>30.7</v>
      </c>
      <c r="C43" s="280">
        <v>5.5</v>
      </c>
      <c r="D43" s="280">
        <v>2.1</v>
      </c>
      <c r="E43" s="280">
        <v>2.9</v>
      </c>
      <c r="F43" s="280">
        <v>1</v>
      </c>
      <c r="G43" s="662" t="s">
        <v>2341</v>
      </c>
    </row>
    <row r="44" spans="1:7" ht="15.6" customHeight="1" x14ac:dyDescent="0.25">
      <c r="A44" s="654" t="s">
        <v>2342</v>
      </c>
      <c r="B44" s="280">
        <v>2.6</v>
      </c>
      <c r="C44" s="280">
        <v>8.5</v>
      </c>
      <c r="D44" s="280">
        <v>8.9</v>
      </c>
      <c r="E44" s="280">
        <v>8.6999999999999993</v>
      </c>
      <c r="F44" s="280">
        <v>4.7</v>
      </c>
      <c r="G44" s="662" t="s">
        <v>2343</v>
      </c>
    </row>
    <row r="45" spans="1:7" ht="30.2" customHeight="1" x14ac:dyDescent="0.25">
      <c r="A45" s="654" t="s">
        <v>2344</v>
      </c>
      <c r="B45" s="280">
        <v>475.4</v>
      </c>
      <c r="C45" s="280">
        <v>526.20000000000005</v>
      </c>
      <c r="D45" s="280">
        <v>499.3</v>
      </c>
      <c r="E45" s="280">
        <v>495.60000000000042</v>
      </c>
      <c r="F45" s="280">
        <v>262.99999999999994</v>
      </c>
      <c r="G45" s="659" t="s">
        <v>3237</v>
      </c>
    </row>
    <row r="46" spans="1:7" ht="42" customHeight="1" x14ac:dyDescent="0.25">
      <c r="A46" s="656" t="s">
        <v>2346</v>
      </c>
      <c r="B46" s="280">
        <v>3842.7</v>
      </c>
      <c r="C46" s="280">
        <v>6052.4</v>
      </c>
      <c r="D46" s="280">
        <v>4155.1000000000004</v>
      </c>
      <c r="E46" s="280">
        <v>3016.9</v>
      </c>
      <c r="F46" s="280">
        <v>2271.2000000000003</v>
      </c>
      <c r="G46" s="665" t="s">
        <v>3238</v>
      </c>
    </row>
    <row r="47" spans="1:7" ht="30.2" customHeight="1" x14ac:dyDescent="0.25">
      <c r="A47" s="654" t="s">
        <v>2348</v>
      </c>
      <c r="B47" s="280">
        <v>73.900000000000006</v>
      </c>
      <c r="C47" s="280">
        <v>123.8</v>
      </c>
      <c r="D47" s="280">
        <v>275</v>
      </c>
      <c r="E47" s="280">
        <v>233.5</v>
      </c>
      <c r="F47" s="280">
        <v>132</v>
      </c>
      <c r="G47" s="659" t="s">
        <v>3239</v>
      </c>
    </row>
    <row r="48" spans="1:7" ht="6" customHeight="1" x14ac:dyDescent="0.25">
      <c r="A48" s="666"/>
      <c r="B48" s="371"/>
      <c r="C48" s="371"/>
      <c r="D48" s="371"/>
      <c r="E48" s="371"/>
      <c r="F48" s="371"/>
      <c r="G48" s="371"/>
    </row>
    <row r="49" spans="1:7" ht="12.75" customHeight="1" x14ac:dyDescent="0.2">
      <c r="A49" s="1313" t="s">
        <v>3446</v>
      </c>
      <c r="B49" s="1313"/>
      <c r="C49" s="1313"/>
      <c r="D49" s="1313"/>
      <c r="E49" s="1313"/>
      <c r="F49" s="1313"/>
      <c r="G49" s="1313"/>
    </row>
    <row r="50" spans="1:7" ht="15" x14ac:dyDescent="0.25">
      <c r="A50" s="113"/>
      <c r="B50" s="113"/>
      <c r="C50" s="113"/>
      <c r="D50" s="113"/>
      <c r="E50" s="113"/>
      <c r="F50" s="113"/>
      <c r="G50" s="113"/>
    </row>
    <row r="51" spans="1:7" ht="15" x14ac:dyDescent="0.25">
      <c r="A51" s="113"/>
      <c r="B51" s="113"/>
      <c r="C51" s="113"/>
      <c r="D51" s="113"/>
      <c r="E51" s="113"/>
      <c r="F51" s="113"/>
      <c r="G51" s="113"/>
    </row>
    <row r="52" spans="1:7" ht="15" x14ac:dyDescent="0.25">
      <c r="A52" s="113"/>
      <c r="B52" s="113"/>
      <c r="C52" s="113"/>
      <c r="D52" s="113"/>
      <c r="E52" s="113"/>
      <c r="F52" s="113"/>
      <c r="G52" s="113"/>
    </row>
    <row r="53" spans="1:7" ht="15" x14ac:dyDescent="0.25">
      <c r="A53" s="113"/>
      <c r="B53" s="113"/>
      <c r="C53" s="113"/>
      <c r="D53" s="113"/>
      <c r="E53" s="113"/>
      <c r="F53" s="113"/>
      <c r="G53" s="113"/>
    </row>
    <row r="54" spans="1:7" ht="15" x14ac:dyDescent="0.25">
      <c r="A54" s="113"/>
      <c r="B54" s="113"/>
      <c r="C54" s="113"/>
      <c r="D54" s="113"/>
      <c r="E54" s="113"/>
      <c r="F54" s="113"/>
      <c r="G54" s="113"/>
    </row>
    <row r="55" spans="1:7" ht="15" x14ac:dyDescent="0.25">
      <c r="A55" s="113"/>
      <c r="B55" s="113"/>
      <c r="C55" s="113"/>
      <c r="D55" s="113"/>
      <c r="E55" s="113"/>
      <c r="F55" s="113"/>
      <c r="G55" s="113"/>
    </row>
    <row r="56" spans="1:7" ht="15" x14ac:dyDescent="0.25">
      <c r="A56" s="113"/>
      <c r="B56" s="113"/>
      <c r="C56" s="113"/>
      <c r="D56" s="113"/>
      <c r="E56" s="113"/>
      <c r="F56" s="113"/>
      <c r="G56" s="113"/>
    </row>
    <row r="57" spans="1:7" ht="15" x14ac:dyDescent="0.25">
      <c r="A57" s="113"/>
      <c r="B57" s="113"/>
      <c r="C57" s="113"/>
      <c r="D57" s="113"/>
      <c r="E57" s="113"/>
      <c r="F57" s="113"/>
      <c r="G57" s="113"/>
    </row>
    <row r="58" spans="1:7" ht="15" x14ac:dyDescent="0.25">
      <c r="A58" s="113"/>
      <c r="B58" s="113"/>
      <c r="C58" s="113"/>
      <c r="D58" s="113"/>
      <c r="E58" s="113"/>
      <c r="F58" s="113"/>
      <c r="G58" s="113"/>
    </row>
    <row r="59" spans="1:7" ht="15" x14ac:dyDescent="0.25">
      <c r="A59" s="113"/>
      <c r="B59" s="113"/>
      <c r="C59" s="113"/>
      <c r="D59" s="113"/>
      <c r="E59" s="113"/>
      <c r="F59" s="113"/>
      <c r="G59" s="113"/>
    </row>
    <row r="60" spans="1:7" ht="15" x14ac:dyDescent="0.25">
      <c r="A60" s="113"/>
      <c r="B60" s="113"/>
      <c r="C60" s="113"/>
      <c r="D60" s="113"/>
      <c r="E60" s="113"/>
      <c r="F60" s="113"/>
      <c r="G60" s="113"/>
    </row>
    <row r="61" spans="1:7" ht="15" x14ac:dyDescent="0.25">
      <c r="A61" s="113"/>
      <c r="B61" s="113"/>
      <c r="C61" s="113"/>
      <c r="D61" s="113"/>
      <c r="E61" s="113"/>
      <c r="F61" s="113"/>
      <c r="G61" s="113"/>
    </row>
    <row r="62" spans="1:7" ht="15" x14ac:dyDescent="0.25">
      <c r="A62" s="113"/>
      <c r="B62" s="113"/>
      <c r="C62" s="113"/>
      <c r="D62" s="113"/>
      <c r="E62" s="113"/>
      <c r="F62" s="113"/>
      <c r="G62" s="113"/>
    </row>
    <row r="63" spans="1:7" ht="15" x14ac:dyDescent="0.25">
      <c r="A63" s="113"/>
      <c r="B63" s="113"/>
      <c r="C63" s="113"/>
      <c r="D63" s="113"/>
      <c r="E63" s="113"/>
      <c r="F63" s="113"/>
      <c r="G63" s="113"/>
    </row>
    <row r="64" spans="1:7" ht="15" x14ac:dyDescent="0.25">
      <c r="A64" s="113"/>
      <c r="B64" s="113"/>
      <c r="C64" s="113"/>
      <c r="D64" s="113"/>
      <c r="E64" s="113"/>
      <c r="F64" s="113"/>
      <c r="G64" s="113"/>
    </row>
    <row r="65" spans="1:7" ht="15" x14ac:dyDescent="0.25">
      <c r="A65" s="113"/>
      <c r="B65" s="113"/>
      <c r="C65" s="113"/>
      <c r="D65" s="113"/>
      <c r="E65" s="113"/>
      <c r="F65" s="113"/>
      <c r="G65" s="113"/>
    </row>
    <row r="66" spans="1:7" ht="15" x14ac:dyDescent="0.25">
      <c r="A66" s="113"/>
      <c r="B66" s="113"/>
      <c r="C66" s="113"/>
      <c r="D66" s="113"/>
      <c r="E66" s="113"/>
      <c r="F66" s="113"/>
      <c r="G66" s="113"/>
    </row>
    <row r="67" spans="1:7" ht="15" x14ac:dyDescent="0.25">
      <c r="A67" s="113"/>
      <c r="B67" s="113"/>
      <c r="C67" s="113"/>
      <c r="D67" s="113"/>
      <c r="E67" s="113"/>
      <c r="F67" s="113"/>
      <c r="G67" s="113"/>
    </row>
    <row r="68" spans="1:7" ht="15" x14ac:dyDescent="0.25">
      <c r="A68" s="113"/>
      <c r="B68" s="113"/>
      <c r="C68" s="113"/>
      <c r="D68" s="113"/>
      <c r="E68" s="113"/>
      <c r="F68" s="113"/>
      <c r="G68" s="113"/>
    </row>
    <row r="69" spans="1:7" ht="15" x14ac:dyDescent="0.25">
      <c r="A69" s="113"/>
      <c r="B69" s="113"/>
      <c r="C69" s="113"/>
      <c r="D69" s="113"/>
      <c r="E69" s="113"/>
      <c r="F69" s="113"/>
      <c r="G69" s="113"/>
    </row>
    <row r="70" spans="1:7" ht="15" x14ac:dyDescent="0.25">
      <c r="A70" s="113"/>
      <c r="B70" s="113"/>
      <c r="C70" s="113"/>
      <c r="D70" s="113"/>
      <c r="E70" s="113"/>
      <c r="F70" s="113"/>
      <c r="G70" s="113"/>
    </row>
    <row r="71" spans="1:7" ht="15" x14ac:dyDescent="0.25">
      <c r="A71" s="113"/>
      <c r="B71" s="113"/>
      <c r="C71" s="113"/>
      <c r="D71" s="113"/>
      <c r="E71" s="113"/>
      <c r="F71" s="113"/>
      <c r="G71" s="113"/>
    </row>
    <row r="72" spans="1:7" ht="15" x14ac:dyDescent="0.25">
      <c r="A72" s="113"/>
      <c r="B72" s="113"/>
      <c r="C72" s="113"/>
      <c r="D72" s="113"/>
      <c r="E72" s="113"/>
      <c r="F72" s="113"/>
      <c r="G72" s="113"/>
    </row>
    <row r="73" spans="1:7" ht="15" x14ac:dyDescent="0.25">
      <c r="A73" s="113"/>
      <c r="B73" s="113"/>
      <c r="C73" s="113"/>
      <c r="D73" s="113"/>
      <c r="E73" s="113"/>
      <c r="F73" s="113"/>
      <c r="G73" s="113"/>
    </row>
    <row r="74" spans="1:7" ht="15" x14ac:dyDescent="0.25">
      <c r="A74" s="113"/>
      <c r="B74" s="113"/>
      <c r="C74" s="113"/>
      <c r="D74" s="113"/>
      <c r="E74" s="113"/>
      <c r="F74" s="113"/>
      <c r="G74" s="113"/>
    </row>
    <row r="75" spans="1:7" ht="15" x14ac:dyDescent="0.25">
      <c r="A75" s="113"/>
      <c r="B75" s="113"/>
      <c r="C75" s="113"/>
      <c r="D75" s="113"/>
      <c r="E75" s="113"/>
      <c r="F75" s="113"/>
      <c r="G75" s="113"/>
    </row>
  </sheetData>
  <mergeCells count="8">
    <mergeCell ref="A26:G26"/>
    <mergeCell ref="A27:G27"/>
    <mergeCell ref="A49:G49"/>
    <mergeCell ref="A1:G1"/>
    <mergeCell ref="A2:G2"/>
    <mergeCell ref="A3:G3"/>
    <mergeCell ref="A24:G24"/>
    <mergeCell ref="A25:G25"/>
  </mergeCells>
  <pageMargins left="0.39370078740157483" right="0.39370078740157483" top="0.39370078740157483" bottom="0.39370078740157483" header="0.11811023622047245" footer="0.11811023622047245"/>
  <pageSetup paperSize="9" scale="88" orientation="portrait" r:id="rId1"/>
  <headerFooter>
    <oddFooter>&amp;C&amp;11 124</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zoomScaleNormal="100" workbookViewId="0">
      <selection sqref="A1:G1"/>
    </sheetView>
  </sheetViews>
  <sheetFormatPr defaultColWidth="4.83203125" defaultRowHeight="15" x14ac:dyDescent="0.25"/>
  <cols>
    <col min="1" max="1" width="34.83203125" style="200" customWidth="1"/>
    <col min="2" max="6" width="10.5" style="200" customWidth="1"/>
    <col min="7" max="7" width="34.83203125" style="200" customWidth="1"/>
    <col min="8" max="16384" width="4.83203125" style="200"/>
  </cols>
  <sheetData>
    <row r="1" spans="1:7" ht="19.7" customHeight="1" x14ac:dyDescent="0.3">
      <c r="A1" s="1217" t="s">
        <v>742</v>
      </c>
      <c r="B1" s="1217"/>
      <c r="C1" s="1217"/>
      <c r="D1" s="1217"/>
      <c r="E1" s="1217"/>
      <c r="F1" s="1217"/>
      <c r="G1" s="1217"/>
    </row>
    <row r="2" spans="1:7" ht="19.7" customHeight="1" x14ac:dyDescent="0.3">
      <c r="A2" s="1218" t="s">
        <v>743</v>
      </c>
      <c r="B2" s="1218"/>
      <c r="C2" s="1218"/>
      <c r="D2" s="1218"/>
      <c r="E2" s="1218"/>
      <c r="F2" s="1218"/>
      <c r="G2" s="201"/>
    </row>
    <row r="3" spans="1:7" ht="19.7" customHeight="1" x14ac:dyDescent="0.25">
      <c r="A3" s="1219" t="s">
        <v>744</v>
      </c>
      <c r="B3" s="1219"/>
      <c r="C3" s="1219"/>
      <c r="D3" s="1219"/>
      <c r="E3" s="1219"/>
      <c r="F3" s="1219"/>
      <c r="G3" s="1219"/>
    </row>
    <row r="4" spans="1:7" ht="19.7" customHeight="1" x14ac:dyDescent="0.25">
      <c r="A4" s="202"/>
      <c r="B4" s="203">
        <v>2012</v>
      </c>
      <c r="C4" s="203">
        <v>2015</v>
      </c>
      <c r="D4" s="203">
        <v>2018</v>
      </c>
      <c r="E4" s="203">
        <v>2019</v>
      </c>
      <c r="F4" s="204">
        <v>2020</v>
      </c>
      <c r="G4" s="202"/>
    </row>
    <row r="5" spans="1:7" ht="8.25" customHeight="1" x14ac:dyDescent="0.25">
      <c r="A5" s="205"/>
      <c r="B5" s="205"/>
      <c r="C5" s="205"/>
      <c r="D5" s="205"/>
      <c r="E5" s="205"/>
      <c r="F5" s="205"/>
      <c r="G5" s="205"/>
    </row>
    <row r="6" spans="1:7" ht="33.950000000000003" customHeight="1" x14ac:dyDescent="0.25">
      <c r="A6" s="206" t="s">
        <v>745</v>
      </c>
      <c r="B6" s="207">
        <f>B7+B8+B9+B10+B13+B16+B19+B22+B25+B28+B29</f>
        <v>8028</v>
      </c>
      <c r="C6" s="207">
        <f>C7+C8+C9+C10+C13+C16+C19+C22+C25+C28+C29</f>
        <v>8184</v>
      </c>
      <c r="D6" s="207">
        <v>8396</v>
      </c>
      <c r="E6" s="207">
        <v>8512</v>
      </c>
      <c r="F6" s="208">
        <v>8633</v>
      </c>
      <c r="G6" s="209" t="s">
        <v>746</v>
      </c>
    </row>
    <row r="7" spans="1:7" ht="20.85" customHeight="1" x14ac:dyDescent="0.25">
      <c r="A7" s="210" t="s">
        <v>747</v>
      </c>
      <c r="B7" s="211">
        <v>19</v>
      </c>
      <c r="C7" s="211">
        <v>19</v>
      </c>
      <c r="D7" s="211">
        <v>19</v>
      </c>
      <c r="E7" s="211">
        <v>19</v>
      </c>
      <c r="F7" s="205">
        <v>19</v>
      </c>
      <c r="G7" s="212" t="s">
        <v>748</v>
      </c>
    </row>
    <row r="8" spans="1:7" ht="20.85" customHeight="1" x14ac:dyDescent="0.25">
      <c r="A8" s="210" t="s">
        <v>749</v>
      </c>
      <c r="B8" s="211">
        <v>4</v>
      </c>
      <c r="C8" s="211">
        <v>4</v>
      </c>
      <c r="D8" s="211">
        <v>5</v>
      </c>
      <c r="E8" s="211">
        <v>5</v>
      </c>
      <c r="F8" s="205">
        <v>5</v>
      </c>
      <c r="G8" s="212" t="s">
        <v>750</v>
      </c>
    </row>
    <row r="9" spans="1:7" ht="20.85" customHeight="1" x14ac:dyDescent="0.25">
      <c r="A9" s="213" t="s">
        <v>751</v>
      </c>
      <c r="B9" s="211">
        <v>47</v>
      </c>
      <c r="C9" s="211">
        <v>49</v>
      </c>
      <c r="D9" s="211">
        <v>49</v>
      </c>
      <c r="E9" s="211">
        <v>52</v>
      </c>
      <c r="F9" s="205">
        <v>53</v>
      </c>
      <c r="G9" s="212" t="s">
        <v>752</v>
      </c>
    </row>
    <row r="10" spans="1:7" ht="20.85" customHeight="1" x14ac:dyDescent="0.25">
      <c r="A10" s="210" t="s">
        <v>753</v>
      </c>
      <c r="B10" s="211">
        <f>B11+B12</f>
        <v>3042</v>
      </c>
      <c r="C10" s="211">
        <f>C11+C12</f>
        <v>3131</v>
      </c>
      <c r="D10" s="211">
        <v>3258</v>
      </c>
      <c r="E10" s="211">
        <v>3354</v>
      </c>
      <c r="F10" s="205">
        <v>3398</v>
      </c>
      <c r="G10" s="212" t="s">
        <v>754</v>
      </c>
    </row>
    <row r="11" spans="1:7" ht="33.950000000000003" customHeight="1" x14ac:dyDescent="0.25">
      <c r="A11" s="214" t="s">
        <v>755</v>
      </c>
      <c r="B11" s="211">
        <v>309</v>
      </c>
      <c r="C11" s="211">
        <v>310</v>
      </c>
      <c r="D11" s="211">
        <v>320</v>
      </c>
      <c r="E11" s="211">
        <v>326</v>
      </c>
      <c r="F11" s="205">
        <v>328</v>
      </c>
      <c r="G11" s="215" t="s">
        <v>756</v>
      </c>
    </row>
    <row r="12" spans="1:7" ht="20.85" customHeight="1" x14ac:dyDescent="0.25">
      <c r="A12" s="216" t="s">
        <v>757</v>
      </c>
      <c r="B12" s="211">
        <v>2733</v>
      </c>
      <c r="C12" s="211">
        <v>2821</v>
      </c>
      <c r="D12" s="211">
        <v>2938</v>
      </c>
      <c r="E12" s="211">
        <v>3028</v>
      </c>
      <c r="F12" s="205">
        <v>3070</v>
      </c>
      <c r="G12" s="217" t="s">
        <v>758</v>
      </c>
    </row>
    <row r="13" spans="1:7" ht="20.85" customHeight="1" x14ac:dyDescent="0.25">
      <c r="A13" s="210" t="s">
        <v>759</v>
      </c>
      <c r="B13" s="211">
        <f>B14+B15</f>
        <v>3388</v>
      </c>
      <c r="C13" s="211">
        <f>C14+C15</f>
        <v>3422</v>
      </c>
      <c r="D13" s="211">
        <v>3492</v>
      </c>
      <c r="E13" s="211">
        <v>3513</v>
      </c>
      <c r="F13" s="205">
        <v>3580</v>
      </c>
      <c r="G13" s="212" t="s">
        <v>760</v>
      </c>
    </row>
    <row r="14" spans="1:7" ht="33.950000000000003" customHeight="1" x14ac:dyDescent="0.25">
      <c r="A14" s="214" t="s">
        <v>755</v>
      </c>
      <c r="B14" s="211">
        <v>132</v>
      </c>
      <c r="C14" s="211">
        <v>134</v>
      </c>
      <c r="D14" s="211">
        <v>136</v>
      </c>
      <c r="E14" s="211">
        <v>136</v>
      </c>
      <c r="F14" s="205">
        <v>136</v>
      </c>
      <c r="G14" s="215" t="s">
        <v>756</v>
      </c>
    </row>
    <row r="15" spans="1:7" ht="20.85" customHeight="1" x14ac:dyDescent="0.25">
      <c r="A15" s="216" t="s">
        <v>757</v>
      </c>
      <c r="B15" s="211">
        <v>3256</v>
      </c>
      <c r="C15" s="211">
        <v>3288</v>
      </c>
      <c r="D15" s="211">
        <v>3356</v>
      </c>
      <c r="E15" s="211">
        <v>3377</v>
      </c>
      <c r="F15" s="205">
        <v>3444</v>
      </c>
      <c r="G15" s="217" t="s">
        <v>758</v>
      </c>
    </row>
    <row r="16" spans="1:7" ht="20.85" customHeight="1" x14ac:dyDescent="0.25">
      <c r="A16" s="218" t="s">
        <v>761</v>
      </c>
      <c r="B16" s="211">
        <f>B17+B18</f>
        <v>28</v>
      </c>
      <c r="C16" s="211">
        <f>C17+C18</f>
        <v>28</v>
      </c>
      <c r="D16" s="211">
        <v>28</v>
      </c>
      <c r="E16" s="211">
        <v>28</v>
      </c>
      <c r="F16" s="205">
        <v>28</v>
      </c>
      <c r="G16" s="212" t="s">
        <v>762</v>
      </c>
    </row>
    <row r="17" spans="1:7" ht="33.950000000000003" customHeight="1" x14ac:dyDescent="0.25">
      <c r="A17" s="214" t="s">
        <v>755</v>
      </c>
      <c r="B17" s="211">
        <v>18</v>
      </c>
      <c r="C17" s="211">
        <v>18</v>
      </c>
      <c r="D17" s="211">
        <v>18</v>
      </c>
      <c r="E17" s="211">
        <v>18</v>
      </c>
      <c r="F17" s="205">
        <v>18</v>
      </c>
      <c r="G17" s="215" t="s">
        <v>756</v>
      </c>
    </row>
    <row r="18" spans="1:7" ht="20.85" customHeight="1" x14ac:dyDescent="0.25">
      <c r="A18" s="216" t="s">
        <v>757</v>
      </c>
      <c r="B18" s="211">
        <v>10</v>
      </c>
      <c r="C18" s="211">
        <v>10</v>
      </c>
      <c r="D18" s="211">
        <v>10</v>
      </c>
      <c r="E18" s="211">
        <v>10</v>
      </c>
      <c r="F18" s="205">
        <v>10</v>
      </c>
      <c r="G18" s="217" t="s">
        <v>758</v>
      </c>
    </row>
    <row r="19" spans="1:7" ht="20.85" customHeight="1" x14ac:dyDescent="0.25">
      <c r="A19" s="210" t="s">
        <v>763</v>
      </c>
      <c r="B19" s="211">
        <f>B20+B21</f>
        <v>13</v>
      </c>
      <c r="C19" s="211">
        <f>C20+C21</f>
        <v>13</v>
      </c>
      <c r="D19" s="211">
        <v>13</v>
      </c>
      <c r="E19" s="211">
        <v>13</v>
      </c>
      <c r="F19" s="205">
        <v>13</v>
      </c>
      <c r="G19" s="212" t="s">
        <v>764</v>
      </c>
    </row>
    <row r="20" spans="1:7" ht="33.950000000000003" customHeight="1" x14ac:dyDescent="0.25">
      <c r="A20" s="214" t="s">
        <v>755</v>
      </c>
      <c r="B20" s="211">
        <v>7</v>
      </c>
      <c r="C20" s="211">
        <v>7</v>
      </c>
      <c r="D20" s="211">
        <v>7</v>
      </c>
      <c r="E20" s="211">
        <v>7</v>
      </c>
      <c r="F20" s="205">
        <v>7</v>
      </c>
      <c r="G20" s="215" t="s">
        <v>756</v>
      </c>
    </row>
    <row r="21" spans="1:7" ht="20.85" customHeight="1" x14ac:dyDescent="0.25">
      <c r="A21" s="216" t="s">
        <v>757</v>
      </c>
      <c r="B21" s="211">
        <v>6</v>
      </c>
      <c r="C21" s="211">
        <v>6</v>
      </c>
      <c r="D21" s="211">
        <v>6</v>
      </c>
      <c r="E21" s="211">
        <v>6</v>
      </c>
      <c r="F21" s="205">
        <v>6</v>
      </c>
      <c r="G21" s="217" t="s">
        <v>758</v>
      </c>
    </row>
    <row r="22" spans="1:7" ht="20.85" customHeight="1" x14ac:dyDescent="0.25">
      <c r="A22" s="210" t="s">
        <v>765</v>
      </c>
      <c r="B22" s="211">
        <f>B23+B24</f>
        <v>54</v>
      </c>
      <c r="C22" s="211">
        <f>C23+C24</f>
        <v>57</v>
      </c>
      <c r="D22" s="211">
        <v>58</v>
      </c>
      <c r="E22" s="211">
        <v>61</v>
      </c>
      <c r="F22" s="205">
        <v>62</v>
      </c>
      <c r="G22" s="212" t="s">
        <v>766</v>
      </c>
    </row>
    <row r="23" spans="1:7" ht="33.950000000000003" customHeight="1" x14ac:dyDescent="0.25">
      <c r="A23" s="214" t="s">
        <v>755</v>
      </c>
      <c r="B23" s="211">
        <v>19</v>
      </c>
      <c r="C23" s="211">
        <v>19</v>
      </c>
      <c r="D23" s="211">
        <v>20</v>
      </c>
      <c r="E23" s="211">
        <v>20</v>
      </c>
      <c r="F23" s="205">
        <v>20</v>
      </c>
      <c r="G23" s="215" t="s">
        <v>756</v>
      </c>
    </row>
    <row r="24" spans="1:7" ht="20.85" customHeight="1" x14ac:dyDescent="0.25">
      <c r="A24" s="216" t="s">
        <v>757</v>
      </c>
      <c r="B24" s="211">
        <v>35</v>
      </c>
      <c r="C24" s="211">
        <v>38</v>
      </c>
      <c r="D24" s="211">
        <v>38</v>
      </c>
      <c r="E24" s="211">
        <v>41</v>
      </c>
      <c r="F24" s="205">
        <v>42</v>
      </c>
      <c r="G24" s="217" t="s">
        <v>758</v>
      </c>
    </row>
    <row r="25" spans="1:7" ht="33.950000000000003" customHeight="1" x14ac:dyDescent="0.25">
      <c r="A25" s="219" t="s">
        <v>767</v>
      </c>
      <c r="B25" s="211">
        <f>B26+B27</f>
        <v>556</v>
      </c>
      <c r="C25" s="211">
        <f>C26+C27</f>
        <v>569</v>
      </c>
      <c r="D25" s="211">
        <v>576</v>
      </c>
      <c r="E25" s="211">
        <v>581</v>
      </c>
      <c r="F25" s="205">
        <v>588</v>
      </c>
      <c r="G25" s="220" t="s">
        <v>768</v>
      </c>
    </row>
    <row r="26" spans="1:7" ht="33.950000000000003" customHeight="1" x14ac:dyDescent="0.25">
      <c r="A26" s="214" t="s">
        <v>755</v>
      </c>
      <c r="B26" s="211">
        <v>89</v>
      </c>
      <c r="C26" s="211">
        <v>89</v>
      </c>
      <c r="D26" s="211">
        <v>89</v>
      </c>
      <c r="E26" s="211">
        <v>89</v>
      </c>
      <c r="F26" s="205">
        <v>90</v>
      </c>
      <c r="G26" s="215" t="s">
        <v>756</v>
      </c>
    </row>
    <row r="27" spans="1:7" ht="20.85" customHeight="1" x14ac:dyDescent="0.25">
      <c r="A27" s="216" t="s">
        <v>757</v>
      </c>
      <c r="B27" s="211">
        <v>467</v>
      </c>
      <c r="C27" s="211">
        <v>480</v>
      </c>
      <c r="D27" s="211">
        <v>487</v>
      </c>
      <c r="E27" s="211">
        <v>492</v>
      </c>
      <c r="F27" s="205">
        <v>498</v>
      </c>
      <c r="G27" s="217" t="s">
        <v>758</v>
      </c>
    </row>
    <row r="28" spans="1:7" ht="33.950000000000003" customHeight="1" x14ac:dyDescent="0.25">
      <c r="A28" s="221" t="s">
        <v>769</v>
      </c>
      <c r="B28" s="211">
        <v>69</v>
      </c>
      <c r="C28" s="211">
        <v>81</v>
      </c>
      <c r="D28" s="211">
        <v>83</v>
      </c>
      <c r="E28" s="211">
        <v>83</v>
      </c>
      <c r="F28" s="205">
        <v>85</v>
      </c>
      <c r="G28" s="220" t="s">
        <v>770</v>
      </c>
    </row>
    <row r="29" spans="1:7" ht="20.85" customHeight="1" x14ac:dyDescent="0.25">
      <c r="A29" s="222" t="s">
        <v>771</v>
      </c>
      <c r="B29" s="211">
        <v>808</v>
      </c>
      <c r="C29" s="211">
        <v>811</v>
      </c>
      <c r="D29" s="211">
        <v>815</v>
      </c>
      <c r="E29" s="211">
        <v>803</v>
      </c>
      <c r="F29" s="205">
        <v>802</v>
      </c>
      <c r="G29" s="212" t="s">
        <v>772</v>
      </c>
    </row>
    <row r="30" spans="1:7" ht="6" customHeight="1" x14ac:dyDescent="0.25">
      <c r="A30" s="1220"/>
      <c r="B30" s="1220"/>
      <c r="C30" s="1220"/>
    </row>
    <row r="31" spans="1:7" ht="55.5" customHeight="1" x14ac:dyDescent="0.25">
      <c r="A31" s="1221" t="s">
        <v>773</v>
      </c>
      <c r="B31" s="1221"/>
      <c r="C31" s="1221"/>
      <c r="D31" s="1221"/>
      <c r="E31" s="1221"/>
      <c r="F31" s="1221"/>
      <c r="G31" s="1221"/>
    </row>
  </sheetData>
  <mergeCells count="5">
    <mergeCell ref="A1:G1"/>
    <mergeCell ref="A2:F2"/>
    <mergeCell ref="A3:G3"/>
    <mergeCell ref="A30:C30"/>
    <mergeCell ref="A31:G31"/>
  </mergeCells>
  <pageMargins left="0.39370078740157483" right="0.39370078740157483" top="0.78740157480314965" bottom="0.78740157480314965" header="0.31496062992125984" footer="0.31496062992125984"/>
  <pageSetup paperSize="9" scale="95" orientation="portrait" r:id="rId1"/>
  <headerFooter alignWithMargins="0">
    <oddFooter>&amp;C&amp;11 20</oddFooter>
  </headerFooter>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Normal="100" workbookViewId="0">
      <selection sqref="A1:H1"/>
    </sheetView>
  </sheetViews>
  <sheetFormatPr defaultColWidth="8.83203125" defaultRowHeight="12" x14ac:dyDescent="0.2"/>
  <cols>
    <col min="1" max="1" width="29.83203125" customWidth="1"/>
    <col min="2" max="6" width="11" customWidth="1"/>
    <col min="7" max="7" width="3.5" customWidth="1"/>
    <col min="8" max="8" width="33.5" customWidth="1"/>
  </cols>
  <sheetData>
    <row r="1" spans="1:8" ht="19.7" customHeight="1" x14ac:dyDescent="0.3">
      <c r="A1" s="1148" t="s">
        <v>2355</v>
      </c>
      <c r="B1" s="1148"/>
      <c r="C1" s="1148"/>
      <c r="D1" s="1148"/>
      <c r="E1" s="1148"/>
      <c r="F1" s="1148"/>
      <c r="G1" s="1148"/>
      <c r="H1" s="1148"/>
    </row>
    <row r="2" spans="1:8" ht="19.7" customHeight="1" x14ac:dyDescent="0.3">
      <c r="A2" s="1149" t="s">
        <v>2356</v>
      </c>
      <c r="B2" s="1149"/>
      <c r="C2" s="1149"/>
      <c r="D2" s="1149"/>
      <c r="E2" s="1149"/>
      <c r="F2" s="1149"/>
      <c r="G2" s="1149"/>
      <c r="H2" s="1149"/>
    </row>
    <row r="3" spans="1:8" ht="19.7" customHeight="1" x14ac:dyDescent="0.2">
      <c r="A3" s="1263" t="s">
        <v>2357</v>
      </c>
      <c r="B3" s="1263"/>
      <c r="C3" s="1263"/>
      <c r="D3" s="1263"/>
      <c r="E3" s="1263"/>
      <c r="F3" s="1263"/>
      <c r="G3" s="1263"/>
      <c r="H3" s="1263"/>
    </row>
    <row r="4" spans="1:8" ht="19.7" customHeight="1" x14ac:dyDescent="0.2">
      <c r="A4" s="651"/>
      <c r="B4" s="265">
        <v>2010</v>
      </c>
      <c r="C4" s="645">
        <v>2015</v>
      </c>
      <c r="D4" s="645">
        <v>2018</v>
      </c>
      <c r="E4" s="266">
        <v>2019</v>
      </c>
      <c r="F4" s="266" t="s">
        <v>2358</v>
      </c>
      <c r="G4" s="1435"/>
      <c r="H4" s="1436"/>
    </row>
    <row r="5" spans="1:8" ht="7.5" customHeight="1" x14ac:dyDescent="0.2"/>
    <row r="6" spans="1:8" ht="36.75" customHeight="1" x14ac:dyDescent="0.25">
      <c r="A6" s="660" t="s">
        <v>2352</v>
      </c>
      <c r="B6" s="278">
        <v>18064.599999999999</v>
      </c>
      <c r="C6" s="278">
        <v>21924.2</v>
      </c>
      <c r="D6" s="278">
        <v>22529.7</v>
      </c>
      <c r="E6" s="278">
        <v>20869.599999999999</v>
      </c>
      <c r="F6" s="278">
        <v>17826.2</v>
      </c>
      <c r="G6" s="1437" t="s">
        <v>2353</v>
      </c>
      <c r="H6" s="1437"/>
    </row>
    <row r="7" spans="1:8" ht="36.75" customHeight="1" x14ac:dyDescent="0.25">
      <c r="A7" s="660" t="s">
        <v>2359</v>
      </c>
      <c r="B7" s="278">
        <v>16145.6</v>
      </c>
      <c r="C7" s="278">
        <v>19267.7</v>
      </c>
      <c r="D7" s="278">
        <v>19695.7</v>
      </c>
      <c r="E7" s="278">
        <v>17886.599999999999</v>
      </c>
      <c r="F7" s="278">
        <v>16773</v>
      </c>
      <c r="G7" s="1437" t="s">
        <v>2360</v>
      </c>
      <c r="H7" s="1437"/>
    </row>
    <row r="8" spans="1:8" ht="19.7" customHeight="1" x14ac:dyDescent="0.25">
      <c r="A8" s="668" t="s">
        <v>2361</v>
      </c>
      <c r="B8" s="280">
        <v>7536</v>
      </c>
      <c r="C8" s="280">
        <v>8302.6</v>
      </c>
      <c r="D8" s="280">
        <v>8976</v>
      </c>
      <c r="E8" s="280">
        <v>9303.4</v>
      </c>
      <c r="F8" s="280">
        <v>8996.2999999999993</v>
      </c>
      <c r="G8" s="1438" t="s">
        <v>2362</v>
      </c>
      <c r="H8" s="1438"/>
    </row>
    <row r="9" spans="1:8" ht="19.7" customHeight="1" x14ac:dyDescent="0.25">
      <c r="A9" s="654" t="s">
        <v>2363</v>
      </c>
      <c r="B9" s="281" t="s">
        <v>660</v>
      </c>
      <c r="C9" s="280">
        <v>6647.4</v>
      </c>
      <c r="D9" s="280">
        <v>6713.2</v>
      </c>
      <c r="E9" s="280">
        <v>7314.8</v>
      </c>
      <c r="F9" s="280">
        <v>7343.8</v>
      </c>
      <c r="G9" s="1439" t="s">
        <v>2364</v>
      </c>
      <c r="H9" s="1439"/>
    </row>
    <row r="10" spans="1:8" ht="19.7" customHeight="1" x14ac:dyDescent="0.25">
      <c r="A10" s="654" t="s">
        <v>2365</v>
      </c>
      <c r="B10" s="281" t="s">
        <v>660</v>
      </c>
      <c r="C10" s="280">
        <v>1655.2000000000003</v>
      </c>
      <c r="D10" s="280">
        <v>2262.8000000000002</v>
      </c>
      <c r="E10" s="280">
        <v>1988.6</v>
      </c>
      <c r="F10" s="280">
        <v>1652.5</v>
      </c>
      <c r="G10" s="1439" t="s">
        <v>2366</v>
      </c>
      <c r="H10" s="1439"/>
    </row>
    <row r="11" spans="1:8" ht="19.7" customHeight="1" x14ac:dyDescent="0.25">
      <c r="A11" s="291" t="s">
        <v>2367</v>
      </c>
      <c r="B11" s="281">
        <v>8609.6</v>
      </c>
      <c r="C11" s="280">
        <v>10965.1</v>
      </c>
      <c r="D11" s="280">
        <v>10719.7</v>
      </c>
      <c r="E11" s="280">
        <v>8583.2000000000007</v>
      </c>
      <c r="F11" s="280">
        <v>7776.7</v>
      </c>
      <c r="G11" s="1438" t="s">
        <v>2368</v>
      </c>
      <c r="H11" s="1438"/>
    </row>
    <row r="12" spans="1:8" ht="19.7" customHeight="1" x14ac:dyDescent="0.25">
      <c r="A12" s="660" t="s">
        <v>2369</v>
      </c>
      <c r="B12" s="278">
        <v>1918.9999999999982</v>
      </c>
      <c r="C12" s="278">
        <v>2656.5</v>
      </c>
      <c r="D12" s="278">
        <v>2834</v>
      </c>
      <c r="E12" s="278">
        <v>2983</v>
      </c>
      <c r="F12" s="278">
        <v>1053.2000000000007</v>
      </c>
      <c r="G12" s="1437" t="s">
        <v>2370</v>
      </c>
      <c r="H12" s="1437"/>
    </row>
    <row r="13" spans="1:8" ht="22.5" customHeight="1" x14ac:dyDescent="0.2"/>
    <row r="14" spans="1:8" ht="19.7" customHeight="1" x14ac:dyDescent="0.3">
      <c r="A14" s="1440" t="s">
        <v>2371</v>
      </c>
      <c r="B14" s="1440"/>
      <c r="C14" s="1440"/>
      <c r="D14" s="1440"/>
      <c r="E14" s="1440"/>
      <c r="F14" s="1440"/>
      <c r="G14" s="1440"/>
      <c r="H14" s="1441"/>
    </row>
    <row r="15" spans="1:8" ht="19.7" customHeight="1" x14ac:dyDescent="0.3">
      <c r="A15" s="1442" t="s">
        <v>2372</v>
      </c>
      <c r="B15" s="1442"/>
      <c r="C15" s="1442"/>
      <c r="D15" s="1442"/>
      <c r="E15" s="1442"/>
      <c r="F15" s="1442"/>
      <c r="G15" s="1442"/>
      <c r="H15" s="1443"/>
    </row>
    <row r="16" spans="1:8" x14ac:dyDescent="0.2">
      <c r="H16" s="347"/>
    </row>
    <row r="17" spans="1:8" ht="15" customHeight="1" x14ac:dyDescent="0.2">
      <c r="A17" s="1290"/>
      <c r="B17" s="1271" t="s">
        <v>2373</v>
      </c>
      <c r="C17" s="1273"/>
      <c r="D17" s="1271" t="s">
        <v>2374</v>
      </c>
      <c r="E17" s="1273"/>
      <c r="F17" s="1271" t="s">
        <v>2375</v>
      </c>
      <c r="G17" s="1273"/>
    </row>
    <row r="18" spans="1:8" ht="15" customHeight="1" x14ac:dyDescent="0.2">
      <c r="A18" s="1291"/>
      <c r="B18" s="1444"/>
      <c r="C18" s="1321"/>
      <c r="D18" s="1444"/>
      <c r="E18" s="1321"/>
      <c r="F18" s="1444"/>
      <c r="G18" s="1321"/>
    </row>
    <row r="19" spans="1:8" ht="81" customHeight="1" x14ac:dyDescent="0.2">
      <c r="A19" s="1291"/>
      <c r="B19" s="1444"/>
      <c r="C19" s="1321"/>
      <c r="D19" s="1444"/>
      <c r="E19" s="1321"/>
      <c r="F19" s="1444"/>
      <c r="G19" s="1321"/>
    </row>
    <row r="20" spans="1:8" ht="105.75" customHeight="1" x14ac:dyDescent="0.2">
      <c r="A20" s="1292"/>
      <c r="B20" s="1365" t="s">
        <v>2376</v>
      </c>
      <c r="C20" s="1366"/>
      <c r="D20" s="1365" t="s">
        <v>2377</v>
      </c>
      <c r="E20" s="1366"/>
      <c r="F20" s="1365" t="s">
        <v>2378</v>
      </c>
      <c r="G20" s="1366"/>
      <c r="H20" s="347"/>
    </row>
    <row r="21" spans="1:8" ht="9" customHeight="1" x14ac:dyDescent="0.2"/>
    <row r="22" spans="1:8" ht="21.75" customHeight="1" x14ac:dyDescent="0.25">
      <c r="A22" s="413" t="s">
        <v>2379</v>
      </c>
      <c r="B22" s="669"/>
      <c r="C22" s="1067">
        <v>15124</v>
      </c>
      <c r="D22" s="1433">
        <v>12366.7</v>
      </c>
      <c r="E22" s="1433"/>
      <c r="F22" s="1433">
        <v>817.7</v>
      </c>
      <c r="G22" s="1433"/>
      <c r="H22" s="596" t="s">
        <v>2380</v>
      </c>
    </row>
    <row r="23" spans="1:8" ht="21.75" customHeight="1" x14ac:dyDescent="0.25">
      <c r="A23" s="670" t="s">
        <v>2381</v>
      </c>
      <c r="B23" s="671"/>
      <c r="C23" s="1068">
        <v>7703.1</v>
      </c>
      <c r="D23" s="1445">
        <v>9288.5999999999985</v>
      </c>
      <c r="E23" s="1445"/>
      <c r="F23" s="1434">
        <v>1205.8367506532491</v>
      </c>
      <c r="G23" s="1434"/>
      <c r="H23" s="541" t="s">
        <v>2362</v>
      </c>
    </row>
    <row r="24" spans="1:8" ht="21.75" customHeight="1" x14ac:dyDescent="0.25">
      <c r="A24" s="672" t="s">
        <v>2363</v>
      </c>
      <c r="B24" s="671"/>
      <c r="C24" s="1068">
        <v>6068.3</v>
      </c>
      <c r="D24" s="1445">
        <v>5575.4</v>
      </c>
      <c r="E24" s="1445"/>
      <c r="F24" s="1434">
        <v>918.8</v>
      </c>
      <c r="G24" s="1434"/>
      <c r="H24" s="565" t="s">
        <v>2364</v>
      </c>
    </row>
    <row r="25" spans="1:8" ht="21.75" customHeight="1" x14ac:dyDescent="0.25">
      <c r="A25" s="672" t="s">
        <v>2382</v>
      </c>
      <c r="B25" s="671"/>
      <c r="C25" s="1068">
        <v>1634.8000000000002</v>
      </c>
      <c r="D25" s="1445">
        <v>3713.2</v>
      </c>
      <c r="E25" s="1445"/>
      <c r="F25" s="1434">
        <v>2271.4</v>
      </c>
      <c r="G25" s="1434"/>
      <c r="H25" s="565" t="s">
        <v>2366</v>
      </c>
    </row>
    <row r="26" spans="1:8" ht="21.75" customHeight="1" x14ac:dyDescent="0.25">
      <c r="A26" s="380" t="s">
        <v>2367</v>
      </c>
      <c r="B26" s="671"/>
      <c r="C26" s="1068">
        <v>7420.9</v>
      </c>
      <c r="D26" s="1445">
        <v>3078.0999999999995</v>
      </c>
      <c r="E26" s="1445"/>
      <c r="F26" s="1434">
        <v>414.78796372407658</v>
      </c>
      <c r="G26" s="1434"/>
      <c r="H26" s="541" t="s">
        <v>2368</v>
      </c>
    </row>
    <row r="27" spans="1:8" ht="7.5" customHeight="1" x14ac:dyDescent="0.2">
      <c r="B27" s="307"/>
      <c r="C27" s="307"/>
      <c r="D27" s="307"/>
      <c r="E27" s="307"/>
    </row>
    <row r="28" spans="1:8" s="92" customFormat="1" ht="15.75" customHeight="1" x14ac:dyDescent="0.2">
      <c r="A28" s="1313" t="s">
        <v>3446</v>
      </c>
      <c r="B28" s="1313"/>
      <c r="C28" s="1313"/>
      <c r="D28" s="1313"/>
      <c r="E28" s="1313"/>
      <c r="F28" s="1313"/>
      <c r="G28" s="1313"/>
      <c r="H28" s="1313"/>
    </row>
  </sheetData>
  <mergeCells count="31">
    <mergeCell ref="G12:H12"/>
    <mergeCell ref="A28:H28"/>
    <mergeCell ref="A14:H14"/>
    <mergeCell ref="A15:H15"/>
    <mergeCell ref="A17:A20"/>
    <mergeCell ref="B17:C19"/>
    <mergeCell ref="D17:E19"/>
    <mergeCell ref="F17:G19"/>
    <mergeCell ref="B20:C20"/>
    <mergeCell ref="D20:E20"/>
    <mergeCell ref="F20:G20"/>
    <mergeCell ref="D22:E22"/>
    <mergeCell ref="D23:E23"/>
    <mergeCell ref="D24:E24"/>
    <mergeCell ref="D25:E25"/>
    <mergeCell ref="D26:E26"/>
    <mergeCell ref="G7:H7"/>
    <mergeCell ref="G8:H8"/>
    <mergeCell ref="G9:H9"/>
    <mergeCell ref="G10:H10"/>
    <mergeCell ref="G11:H11"/>
    <mergeCell ref="A1:H1"/>
    <mergeCell ref="A2:H2"/>
    <mergeCell ref="A3:H3"/>
    <mergeCell ref="G4:H4"/>
    <mergeCell ref="G6:H6"/>
    <mergeCell ref="F22:G22"/>
    <mergeCell ref="F23:G23"/>
    <mergeCell ref="F24:G24"/>
    <mergeCell ref="F25:G25"/>
    <mergeCell ref="F26:G26"/>
  </mergeCells>
  <pageMargins left="0.39370078740157483" right="0.39370078740157483" top="0.78740157480314965" bottom="0.78740157480314965" header="0.31496062992125984" footer="0.31496062992125984"/>
  <pageSetup paperSize="9" scale="95" orientation="portrait" r:id="rId1"/>
  <headerFooter>
    <oddFooter>&amp;C&amp;11 125</oddFooter>
  </headerFooter>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sqref="A1:G1"/>
    </sheetView>
  </sheetViews>
  <sheetFormatPr defaultColWidth="8.33203125" defaultRowHeight="12" x14ac:dyDescent="0.2"/>
  <cols>
    <col min="1" max="1" width="25.1640625" customWidth="1"/>
    <col min="2" max="2" width="15.83203125" customWidth="1"/>
    <col min="3" max="3" width="16" customWidth="1"/>
    <col min="4" max="4" width="13.5" customWidth="1"/>
    <col min="5" max="5" width="12.5" customWidth="1"/>
    <col min="6" max="6" width="15" customWidth="1"/>
    <col min="7" max="7" width="24.6640625" customWidth="1"/>
  </cols>
  <sheetData>
    <row r="1" spans="1:7" ht="19.7" customHeight="1" x14ac:dyDescent="0.3">
      <c r="A1" s="1148" t="s">
        <v>2383</v>
      </c>
      <c r="B1" s="1148"/>
      <c r="C1" s="1148"/>
      <c r="D1" s="1148"/>
      <c r="E1" s="1148"/>
      <c r="F1" s="1148"/>
      <c r="G1" s="1148"/>
    </row>
    <row r="2" spans="1:7" ht="19.7" customHeight="1" x14ac:dyDescent="0.3">
      <c r="A2" s="1148" t="s">
        <v>2384</v>
      </c>
      <c r="B2" s="1148"/>
      <c r="C2" s="1148"/>
      <c r="D2" s="1148"/>
      <c r="E2" s="1148"/>
      <c r="F2" s="1148"/>
      <c r="G2" s="1148"/>
    </row>
    <row r="3" spans="1:7" ht="19.7" customHeight="1" x14ac:dyDescent="0.2">
      <c r="A3" s="1446" t="s">
        <v>2385</v>
      </c>
      <c r="B3" s="1446"/>
      <c r="C3" s="1446"/>
      <c r="D3" s="1446"/>
      <c r="E3" s="1446"/>
      <c r="F3" s="1446"/>
      <c r="G3" s="1446"/>
    </row>
    <row r="4" spans="1:7" ht="17.25" customHeight="1" x14ac:dyDescent="0.2">
      <c r="A4" s="673"/>
      <c r="B4" s="1447" t="s">
        <v>2386</v>
      </c>
      <c r="C4" s="1449" t="s">
        <v>1541</v>
      </c>
      <c r="D4" s="1450"/>
      <c r="E4" s="1450"/>
      <c r="F4" s="1451"/>
      <c r="G4" s="1452"/>
    </row>
    <row r="5" spans="1:7" ht="18" customHeight="1" x14ac:dyDescent="0.2">
      <c r="A5" s="674"/>
      <c r="B5" s="1448"/>
      <c r="C5" s="1455" t="s">
        <v>787</v>
      </c>
      <c r="D5" s="1456"/>
      <c r="E5" s="1456"/>
      <c r="F5" s="1457"/>
      <c r="G5" s="1453"/>
    </row>
    <row r="6" spans="1:7" ht="33.75" customHeight="1" x14ac:dyDescent="0.2">
      <c r="A6" s="674"/>
      <c r="B6" s="1448"/>
      <c r="C6" s="1458" t="s">
        <v>2387</v>
      </c>
      <c r="D6" s="1460" t="s">
        <v>2323</v>
      </c>
      <c r="E6" s="1461"/>
      <c r="F6" s="1458" t="s">
        <v>2348</v>
      </c>
      <c r="G6" s="1453"/>
    </row>
    <row r="7" spans="1:7" ht="44.25" customHeight="1" x14ac:dyDescent="0.2">
      <c r="A7" s="674"/>
      <c r="B7" s="1463" t="s">
        <v>2388</v>
      </c>
      <c r="C7" s="1459"/>
      <c r="D7" s="1455" t="s">
        <v>3287</v>
      </c>
      <c r="E7" s="1457"/>
      <c r="F7" s="1462"/>
      <c r="G7" s="1453"/>
    </row>
    <row r="8" spans="1:7" ht="30.75" customHeight="1" x14ac:dyDescent="0.2">
      <c r="A8" s="674"/>
      <c r="B8" s="1463"/>
      <c r="C8" s="1463" t="s">
        <v>2389</v>
      </c>
      <c r="D8" s="441" t="s">
        <v>1546</v>
      </c>
      <c r="E8" s="675" t="s">
        <v>2390</v>
      </c>
      <c r="F8" s="1317" t="s">
        <v>2391</v>
      </c>
      <c r="G8" s="1453"/>
    </row>
    <row r="9" spans="1:7" ht="32.25" customHeight="1" x14ac:dyDescent="0.2">
      <c r="A9" s="676"/>
      <c r="B9" s="677"/>
      <c r="C9" s="1464"/>
      <c r="D9" s="324" t="s">
        <v>1550</v>
      </c>
      <c r="E9" s="330" t="s">
        <v>2392</v>
      </c>
      <c r="F9" s="1318"/>
      <c r="G9" s="1454"/>
    </row>
    <row r="10" spans="1:7" ht="5.25" customHeight="1" x14ac:dyDescent="0.25">
      <c r="A10" s="1289"/>
      <c r="B10" s="1289"/>
      <c r="C10" s="1289"/>
      <c r="D10" s="1289"/>
      <c r="E10" s="1289"/>
      <c r="F10" s="1289"/>
      <c r="G10" s="1289"/>
    </row>
    <row r="11" spans="1:7" ht="18.95" customHeight="1" x14ac:dyDescent="0.25">
      <c r="A11" s="247" t="s">
        <v>791</v>
      </c>
      <c r="B11" s="249">
        <v>382048</v>
      </c>
      <c r="C11" s="364">
        <v>30107</v>
      </c>
      <c r="D11" s="249">
        <v>348614</v>
      </c>
      <c r="E11" s="678">
        <v>46482</v>
      </c>
      <c r="F11" s="364">
        <f>B11-C11-D11</f>
        <v>3327</v>
      </c>
      <c r="G11" s="250" t="s">
        <v>792</v>
      </c>
    </row>
    <row r="12" spans="1:7" ht="35.25" customHeight="1" x14ac:dyDescent="0.25">
      <c r="A12" s="251" t="s">
        <v>793</v>
      </c>
      <c r="B12" s="249" t="s">
        <v>660</v>
      </c>
      <c r="C12" s="249" t="s">
        <v>660</v>
      </c>
      <c r="D12" s="249" t="s">
        <v>660</v>
      </c>
      <c r="E12" s="249" t="s">
        <v>660</v>
      </c>
      <c r="F12" s="249" t="s">
        <v>660</v>
      </c>
      <c r="G12" s="254" t="s">
        <v>795</v>
      </c>
    </row>
    <row r="13" spans="1:7" ht="17.25" customHeight="1" x14ac:dyDescent="0.25">
      <c r="A13" s="251" t="s">
        <v>796</v>
      </c>
      <c r="B13" s="679">
        <v>13704</v>
      </c>
      <c r="C13" s="679">
        <v>1331</v>
      </c>
      <c r="D13" s="421">
        <v>12237</v>
      </c>
      <c r="E13" s="614">
        <v>4333</v>
      </c>
      <c r="F13" s="679">
        <v>136</v>
      </c>
      <c r="G13" s="255" t="s">
        <v>797</v>
      </c>
    </row>
    <row r="14" spans="1:7" ht="17.25" customHeight="1" x14ac:dyDescent="0.25">
      <c r="A14" s="251" t="s">
        <v>798</v>
      </c>
      <c r="B14" s="679">
        <v>23932</v>
      </c>
      <c r="C14" s="679">
        <v>2831</v>
      </c>
      <c r="D14" s="421">
        <v>20991</v>
      </c>
      <c r="E14" s="614">
        <v>2853</v>
      </c>
      <c r="F14" s="679">
        <v>110</v>
      </c>
      <c r="G14" s="255" t="s">
        <v>799</v>
      </c>
    </row>
    <row r="15" spans="1:7" ht="17.25" customHeight="1" x14ac:dyDescent="0.25">
      <c r="A15" s="251" t="s">
        <v>800</v>
      </c>
      <c r="B15" s="679">
        <v>2812</v>
      </c>
      <c r="C15" s="680" t="s">
        <v>794</v>
      </c>
      <c r="D15" s="421">
        <v>2797</v>
      </c>
      <c r="E15" s="681">
        <v>293</v>
      </c>
      <c r="F15" s="679">
        <v>15</v>
      </c>
      <c r="G15" s="255" t="s">
        <v>801</v>
      </c>
    </row>
    <row r="16" spans="1:7" ht="17.25" customHeight="1" x14ac:dyDescent="0.25">
      <c r="A16" s="251" t="s">
        <v>802</v>
      </c>
      <c r="B16" s="679">
        <v>3839</v>
      </c>
      <c r="C16" s="427">
        <v>45</v>
      </c>
      <c r="D16" s="427">
        <v>3779</v>
      </c>
      <c r="E16" s="681">
        <v>335</v>
      </c>
      <c r="F16" s="679">
        <v>15</v>
      </c>
      <c r="G16" s="255" t="s">
        <v>803</v>
      </c>
    </row>
    <row r="17" spans="1:7" ht="17.25" customHeight="1" x14ac:dyDescent="0.25">
      <c r="A17" s="251" t="s">
        <v>804</v>
      </c>
      <c r="B17" s="679">
        <v>63801</v>
      </c>
      <c r="C17" s="679">
        <v>5800</v>
      </c>
      <c r="D17" s="427">
        <v>57608</v>
      </c>
      <c r="E17" s="614">
        <v>3062</v>
      </c>
      <c r="F17" s="679">
        <v>393</v>
      </c>
      <c r="G17" s="255" t="s">
        <v>805</v>
      </c>
    </row>
    <row r="18" spans="1:7" ht="17.25" customHeight="1" x14ac:dyDescent="0.25">
      <c r="A18" s="251" t="s">
        <v>806</v>
      </c>
      <c r="B18" s="679">
        <v>20681</v>
      </c>
      <c r="C18" s="679">
        <v>1443</v>
      </c>
      <c r="D18" s="427">
        <v>18985</v>
      </c>
      <c r="E18" s="614">
        <v>2643</v>
      </c>
      <c r="F18" s="679">
        <v>253</v>
      </c>
      <c r="G18" s="255" t="s">
        <v>807</v>
      </c>
    </row>
    <row r="19" spans="1:7" ht="17.25" customHeight="1" x14ac:dyDescent="0.25">
      <c r="A19" s="251" t="s">
        <v>808</v>
      </c>
      <c r="B19" s="679">
        <v>1365</v>
      </c>
      <c r="C19" s="680" t="s">
        <v>794</v>
      </c>
      <c r="D19" s="427">
        <v>1365</v>
      </c>
      <c r="E19" s="427">
        <v>166</v>
      </c>
      <c r="F19" s="680" t="s">
        <v>794</v>
      </c>
      <c r="G19" s="255" t="s">
        <v>809</v>
      </c>
    </row>
    <row r="20" spans="1:7" ht="17.25" customHeight="1" x14ac:dyDescent="0.25">
      <c r="A20" s="251" t="s">
        <v>810</v>
      </c>
      <c r="B20" s="679">
        <v>18612</v>
      </c>
      <c r="C20" s="679">
        <v>1360</v>
      </c>
      <c r="D20" s="427">
        <v>17100</v>
      </c>
      <c r="E20" s="614">
        <v>3131</v>
      </c>
      <c r="F20" s="679">
        <v>152</v>
      </c>
      <c r="G20" s="255" t="s">
        <v>811</v>
      </c>
    </row>
    <row r="21" spans="1:7" ht="17.25" customHeight="1" x14ac:dyDescent="0.25">
      <c r="A21" s="251" t="s">
        <v>812</v>
      </c>
      <c r="B21" s="679">
        <v>36932</v>
      </c>
      <c r="C21" s="679">
        <v>1551</v>
      </c>
      <c r="D21" s="427">
        <v>34588</v>
      </c>
      <c r="E21" s="614">
        <v>3952</v>
      </c>
      <c r="F21" s="679">
        <v>793</v>
      </c>
      <c r="G21" s="255" t="s">
        <v>813</v>
      </c>
    </row>
    <row r="22" spans="1:7" ht="17.25" customHeight="1" x14ac:dyDescent="0.25">
      <c r="A22" s="251" t="s">
        <v>814</v>
      </c>
      <c r="B22" s="679">
        <v>4186</v>
      </c>
      <c r="C22" s="679">
        <v>107</v>
      </c>
      <c r="D22" s="427">
        <v>4063</v>
      </c>
      <c r="E22" s="681">
        <v>565</v>
      </c>
      <c r="F22" s="679">
        <v>16</v>
      </c>
      <c r="G22" s="255" t="s">
        <v>815</v>
      </c>
    </row>
    <row r="23" spans="1:7" ht="17.25" customHeight="1" x14ac:dyDescent="0.25">
      <c r="A23" s="251" t="s">
        <v>816</v>
      </c>
      <c r="B23" s="679">
        <v>9202</v>
      </c>
      <c r="C23" s="681">
        <v>132</v>
      </c>
      <c r="D23" s="427">
        <v>8988</v>
      </c>
      <c r="E23" s="614">
        <v>1054</v>
      </c>
      <c r="F23" s="681">
        <v>82</v>
      </c>
      <c r="G23" s="255" t="s">
        <v>817</v>
      </c>
    </row>
    <row r="24" spans="1:7" ht="17.25" customHeight="1" x14ac:dyDescent="0.25">
      <c r="A24" s="251" t="s">
        <v>818</v>
      </c>
      <c r="B24" s="679">
        <v>19894</v>
      </c>
      <c r="C24" s="679">
        <v>2789</v>
      </c>
      <c r="D24" s="427">
        <v>16870</v>
      </c>
      <c r="E24" s="614">
        <v>1671</v>
      </c>
      <c r="F24" s="679">
        <v>235</v>
      </c>
      <c r="G24" s="255" t="s">
        <v>819</v>
      </c>
    </row>
    <row r="25" spans="1:7" ht="17.25" customHeight="1" x14ac:dyDescent="0.25">
      <c r="A25" s="251" t="s">
        <v>820</v>
      </c>
      <c r="B25" s="679">
        <v>1782</v>
      </c>
      <c r="C25" s="680" t="s">
        <v>794</v>
      </c>
      <c r="D25" s="427">
        <v>1780</v>
      </c>
      <c r="E25" s="427">
        <v>180</v>
      </c>
      <c r="F25" s="679">
        <v>2</v>
      </c>
      <c r="G25" s="255" t="s">
        <v>821</v>
      </c>
    </row>
    <row r="26" spans="1:7" ht="17.25" customHeight="1" x14ac:dyDescent="0.25">
      <c r="A26" s="251" t="s">
        <v>822</v>
      </c>
      <c r="B26" s="679">
        <v>2233</v>
      </c>
      <c r="C26" s="680" t="s">
        <v>794</v>
      </c>
      <c r="D26" s="681">
        <v>2232</v>
      </c>
      <c r="E26" s="681">
        <v>108</v>
      </c>
      <c r="F26" s="679">
        <v>1</v>
      </c>
      <c r="G26" s="255" t="s">
        <v>823</v>
      </c>
    </row>
    <row r="27" spans="1:7" ht="17.25" customHeight="1" x14ac:dyDescent="0.25">
      <c r="A27" s="251" t="s">
        <v>824</v>
      </c>
      <c r="B27" s="679">
        <v>7641</v>
      </c>
      <c r="C27" s="679">
        <v>316</v>
      </c>
      <c r="D27" s="421">
        <v>7297</v>
      </c>
      <c r="E27" s="614">
        <v>889</v>
      </c>
      <c r="F27" s="679">
        <v>28</v>
      </c>
      <c r="G27" s="255" t="s">
        <v>825</v>
      </c>
    </row>
    <row r="28" spans="1:7" ht="17.25" customHeight="1" x14ac:dyDescent="0.25">
      <c r="A28" s="251" t="s">
        <v>826</v>
      </c>
      <c r="B28" s="679">
        <v>39428</v>
      </c>
      <c r="C28" s="679">
        <v>2766</v>
      </c>
      <c r="D28" s="421">
        <v>36655</v>
      </c>
      <c r="E28" s="614">
        <v>3727</v>
      </c>
      <c r="F28" s="679">
        <v>7</v>
      </c>
      <c r="G28" s="255" t="s">
        <v>827</v>
      </c>
    </row>
    <row r="29" spans="1:7" ht="17.25" customHeight="1" x14ac:dyDescent="0.25">
      <c r="A29" s="251" t="s">
        <v>828</v>
      </c>
      <c r="B29" s="679">
        <v>19875</v>
      </c>
      <c r="C29" s="679">
        <v>1702</v>
      </c>
      <c r="D29" s="421">
        <v>17795</v>
      </c>
      <c r="E29" s="614">
        <v>2527</v>
      </c>
      <c r="F29" s="679">
        <v>378</v>
      </c>
      <c r="G29" s="255" t="s">
        <v>829</v>
      </c>
    </row>
    <row r="30" spans="1:7" ht="17.25" customHeight="1" x14ac:dyDescent="0.25">
      <c r="A30" s="251" t="s">
        <v>830</v>
      </c>
      <c r="B30" s="679">
        <v>5726</v>
      </c>
      <c r="C30" s="679">
        <v>656</v>
      </c>
      <c r="D30" s="421">
        <v>5044</v>
      </c>
      <c r="E30" s="614">
        <v>1665</v>
      </c>
      <c r="F30" s="679">
        <v>26</v>
      </c>
      <c r="G30" s="255" t="s">
        <v>831</v>
      </c>
    </row>
    <row r="31" spans="1:7" ht="17.25" customHeight="1" x14ac:dyDescent="0.25">
      <c r="A31" s="251" t="s">
        <v>832</v>
      </c>
      <c r="B31" s="679">
        <v>15623</v>
      </c>
      <c r="C31" s="679">
        <v>237</v>
      </c>
      <c r="D31" s="421">
        <v>15361</v>
      </c>
      <c r="E31" s="614">
        <v>2018</v>
      </c>
      <c r="F31" s="679">
        <v>25</v>
      </c>
      <c r="G31" s="255" t="s">
        <v>833</v>
      </c>
    </row>
    <row r="32" spans="1:7" ht="17.25" customHeight="1" x14ac:dyDescent="0.25">
      <c r="A32" s="251" t="s">
        <v>834</v>
      </c>
      <c r="B32" s="679">
        <v>2039</v>
      </c>
      <c r="C32" s="680" t="s">
        <v>794</v>
      </c>
      <c r="D32" s="679">
        <v>2036</v>
      </c>
      <c r="E32" s="679">
        <v>999</v>
      </c>
      <c r="F32" s="679">
        <v>3</v>
      </c>
      <c r="G32" s="255" t="s">
        <v>835</v>
      </c>
    </row>
    <row r="33" spans="1:7" ht="17.25" customHeight="1" x14ac:dyDescent="0.25">
      <c r="A33" s="251" t="s">
        <v>836</v>
      </c>
      <c r="B33" s="679">
        <v>14350</v>
      </c>
      <c r="C33" s="679">
        <v>1015</v>
      </c>
      <c r="D33" s="421">
        <v>13145</v>
      </c>
      <c r="E33" s="614">
        <v>2682</v>
      </c>
      <c r="F33" s="679">
        <v>190</v>
      </c>
      <c r="G33" s="255" t="s">
        <v>837</v>
      </c>
    </row>
    <row r="34" spans="1:7" ht="17.25" customHeight="1" x14ac:dyDescent="0.25">
      <c r="A34" s="251" t="s">
        <v>838</v>
      </c>
      <c r="B34" s="679">
        <v>19925</v>
      </c>
      <c r="C34" s="679">
        <v>1080</v>
      </c>
      <c r="D34" s="421">
        <v>18584</v>
      </c>
      <c r="E34" s="614">
        <v>2805</v>
      </c>
      <c r="F34" s="679">
        <v>261</v>
      </c>
      <c r="G34" s="255" t="s">
        <v>839</v>
      </c>
    </row>
    <row r="35" spans="1:7" ht="17.25" customHeight="1" x14ac:dyDescent="0.25">
      <c r="A35" s="251" t="s">
        <v>840</v>
      </c>
      <c r="B35" s="679">
        <v>8401</v>
      </c>
      <c r="C35" s="679">
        <v>1871</v>
      </c>
      <c r="D35" s="421">
        <v>6415</v>
      </c>
      <c r="E35" s="614">
        <v>2626</v>
      </c>
      <c r="F35" s="679">
        <v>115</v>
      </c>
      <c r="G35" s="255" t="s">
        <v>841</v>
      </c>
    </row>
    <row r="36" spans="1:7" ht="17.25" customHeight="1" x14ac:dyDescent="0.25">
      <c r="A36" s="251" t="s">
        <v>842</v>
      </c>
      <c r="B36" s="679">
        <v>26065</v>
      </c>
      <c r="C36" s="679">
        <v>3075</v>
      </c>
      <c r="D36" s="421">
        <v>22899</v>
      </c>
      <c r="E36" s="614">
        <v>2198</v>
      </c>
      <c r="F36" s="679">
        <v>91</v>
      </c>
      <c r="G36" s="255" t="s">
        <v>843</v>
      </c>
    </row>
    <row r="37" spans="1:7" ht="17.25" customHeight="1" x14ac:dyDescent="0.25">
      <c r="A37" s="360" t="s">
        <v>1461</v>
      </c>
      <c r="B37" s="680" t="s">
        <v>794</v>
      </c>
      <c r="C37" s="680" t="s">
        <v>794</v>
      </c>
      <c r="D37" s="680" t="s">
        <v>794</v>
      </c>
      <c r="E37" s="680" t="s">
        <v>794</v>
      </c>
      <c r="F37" s="680" t="s">
        <v>794</v>
      </c>
      <c r="G37" s="255" t="s">
        <v>1383</v>
      </c>
    </row>
    <row r="38" spans="1:7" ht="17.25" customHeight="1" x14ac:dyDescent="0.25">
      <c r="A38" s="251" t="s">
        <v>846</v>
      </c>
      <c r="B38" s="679" t="s">
        <v>977</v>
      </c>
      <c r="C38" s="679" t="s">
        <v>977</v>
      </c>
      <c r="D38" s="679" t="s">
        <v>977</v>
      </c>
      <c r="E38" s="679" t="s">
        <v>977</v>
      </c>
      <c r="F38" s="679" t="s">
        <v>977</v>
      </c>
      <c r="G38" s="255" t="s">
        <v>847</v>
      </c>
    </row>
    <row r="39" spans="1:7" ht="7.5" customHeight="1" x14ac:dyDescent="0.25">
      <c r="A39" s="682"/>
      <c r="B39" s="307"/>
      <c r="C39" s="307"/>
      <c r="D39" s="307"/>
      <c r="E39" s="307"/>
      <c r="F39" s="307"/>
      <c r="G39" s="307"/>
    </row>
    <row r="40" spans="1:7" ht="15" customHeight="1" x14ac:dyDescent="0.2">
      <c r="A40" s="1313" t="s">
        <v>3447</v>
      </c>
      <c r="B40" s="1313"/>
      <c r="C40" s="1313"/>
      <c r="D40" s="1313"/>
      <c r="E40" s="1313"/>
      <c r="F40" s="1313"/>
      <c r="G40" s="1313"/>
    </row>
  </sheetData>
  <mergeCells count="16">
    <mergeCell ref="A40:G40"/>
    <mergeCell ref="A1:G1"/>
    <mergeCell ref="A2:G2"/>
    <mergeCell ref="A3:G3"/>
    <mergeCell ref="B4:B6"/>
    <mergeCell ref="C4:F4"/>
    <mergeCell ref="G4:G9"/>
    <mergeCell ref="C5:F5"/>
    <mergeCell ref="C6:C7"/>
    <mergeCell ref="D6:E6"/>
    <mergeCell ref="F6:F7"/>
    <mergeCell ref="B7:B8"/>
    <mergeCell ref="D7:E7"/>
    <mergeCell ref="C8:C9"/>
    <mergeCell ref="F8:F9"/>
    <mergeCell ref="A10:G10"/>
  </mergeCells>
  <pageMargins left="0.39370078740157483" right="0.39370078740157483" top="0.78740157480314965" bottom="0.78740157480314965" header="0.31496062992125984" footer="0.31496062992125984"/>
  <pageSetup paperSize="9" scale="95" orientation="portrait" r:id="rId1"/>
  <headerFooter>
    <oddFooter>&amp;C&amp;11 126</oddFooter>
  </headerFooter>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Normal="100" workbookViewId="0">
      <selection sqref="A1:G1"/>
    </sheetView>
  </sheetViews>
  <sheetFormatPr defaultColWidth="9.33203125" defaultRowHeight="12" x14ac:dyDescent="0.2"/>
  <cols>
    <col min="1" max="1" width="22.83203125" customWidth="1"/>
    <col min="2" max="2" width="17.5" customWidth="1"/>
    <col min="3" max="3" width="14.1640625" customWidth="1"/>
    <col min="4" max="4" width="15.5" customWidth="1"/>
    <col min="5" max="5" width="16.1640625" customWidth="1"/>
    <col min="6" max="6" width="14.5" customWidth="1"/>
    <col min="7" max="7" width="23.33203125" customWidth="1"/>
  </cols>
  <sheetData>
    <row r="1" spans="1:7" ht="19.7" customHeight="1" x14ac:dyDescent="0.3">
      <c r="A1" s="1346" t="s">
        <v>2393</v>
      </c>
      <c r="B1" s="1346"/>
      <c r="C1" s="1346"/>
      <c r="D1" s="1346"/>
      <c r="E1" s="1346"/>
      <c r="F1" s="1346"/>
      <c r="G1" s="1346"/>
    </row>
    <row r="2" spans="1:7" ht="19.7" customHeight="1" x14ac:dyDescent="0.3">
      <c r="A2" s="1348" t="s">
        <v>2394</v>
      </c>
      <c r="B2" s="1348"/>
      <c r="C2" s="1348"/>
      <c r="D2" s="1348"/>
      <c r="E2" s="1348"/>
      <c r="F2" s="1348"/>
      <c r="G2" s="1348"/>
    </row>
    <row r="3" spans="1:7" ht="19.5" customHeight="1" x14ac:dyDescent="0.2">
      <c r="A3" s="1446" t="s">
        <v>2313</v>
      </c>
      <c r="B3" s="1446"/>
      <c r="C3" s="1446"/>
      <c r="D3" s="1446"/>
      <c r="E3" s="1446"/>
      <c r="F3" s="1446"/>
      <c r="G3" s="1446"/>
    </row>
    <row r="4" spans="1:7" ht="24" customHeight="1" x14ac:dyDescent="0.2">
      <c r="A4" s="1290"/>
      <c r="B4" s="1447" t="s">
        <v>2395</v>
      </c>
      <c r="C4" s="1465" t="s">
        <v>2396</v>
      </c>
      <c r="D4" s="1466"/>
      <c r="E4" s="1466"/>
      <c r="F4" s="1467"/>
      <c r="G4" s="1289"/>
    </row>
    <row r="5" spans="1:7" ht="29.25" customHeight="1" x14ac:dyDescent="0.2">
      <c r="A5" s="1291"/>
      <c r="B5" s="1448"/>
      <c r="C5" s="1468" t="s">
        <v>2397</v>
      </c>
      <c r="D5" s="1469"/>
      <c r="E5" s="1469"/>
      <c r="F5" s="1470"/>
      <c r="G5" s="1296"/>
    </row>
    <row r="6" spans="1:7" ht="35.25" customHeight="1" x14ac:dyDescent="0.2">
      <c r="A6" s="1291"/>
      <c r="B6" s="1463" t="s">
        <v>2398</v>
      </c>
      <c r="C6" s="683" t="s">
        <v>2399</v>
      </c>
      <c r="D6" s="1085" t="s">
        <v>2400</v>
      </c>
      <c r="E6" s="1085" t="s">
        <v>3306</v>
      </c>
      <c r="F6" s="441" t="s">
        <v>2401</v>
      </c>
      <c r="G6" s="1296"/>
    </row>
    <row r="7" spans="1:7" ht="34.5" customHeight="1" x14ac:dyDescent="0.2">
      <c r="A7" s="1292"/>
      <c r="B7" s="1464"/>
      <c r="C7" s="323" t="s">
        <v>2402</v>
      </c>
      <c r="D7" s="1083" t="s">
        <v>2404</v>
      </c>
      <c r="E7" s="323" t="s">
        <v>2403</v>
      </c>
      <c r="F7" s="323" t="s">
        <v>2405</v>
      </c>
      <c r="G7" s="1297"/>
    </row>
    <row r="8" spans="1:7" ht="5.25" customHeight="1" x14ac:dyDescent="0.25">
      <c r="A8" s="1289"/>
      <c r="B8" s="1289"/>
      <c r="C8" s="1289"/>
      <c r="D8" s="1289"/>
      <c r="E8" s="1289"/>
      <c r="F8" s="1289"/>
      <c r="G8" s="1289"/>
    </row>
    <row r="9" spans="1:7" ht="20.25" customHeight="1" x14ac:dyDescent="0.25">
      <c r="A9" s="247" t="s">
        <v>791</v>
      </c>
      <c r="B9" s="678">
        <v>382343</v>
      </c>
      <c r="C9" s="678">
        <v>246945</v>
      </c>
      <c r="D9" s="678">
        <v>13386</v>
      </c>
      <c r="E9" s="678">
        <v>121968</v>
      </c>
      <c r="F9" s="678">
        <v>44</v>
      </c>
      <c r="G9" s="250" t="s">
        <v>792</v>
      </c>
    </row>
    <row r="10" spans="1:7" ht="36.75" customHeight="1" x14ac:dyDescent="0.25">
      <c r="A10" s="251" t="s">
        <v>793</v>
      </c>
      <c r="B10" s="249" t="s">
        <v>660</v>
      </c>
      <c r="C10" s="249" t="s">
        <v>660</v>
      </c>
      <c r="D10" s="249" t="s">
        <v>660</v>
      </c>
      <c r="E10" s="249" t="s">
        <v>660</v>
      </c>
      <c r="F10" s="249" t="s">
        <v>660</v>
      </c>
      <c r="G10" s="254" t="s">
        <v>795</v>
      </c>
    </row>
    <row r="11" spans="1:7" ht="20.25" customHeight="1" x14ac:dyDescent="0.25">
      <c r="A11" s="251" t="s">
        <v>796</v>
      </c>
      <c r="B11" s="684">
        <v>13704</v>
      </c>
      <c r="C11" s="684">
        <v>1719</v>
      </c>
      <c r="D11" s="684">
        <v>112</v>
      </c>
      <c r="E11" s="684">
        <v>11873</v>
      </c>
      <c r="F11" s="680" t="s">
        <v>794</v>
      </c>
      <c r="G11" s="255" t="s">
        <v>797</v>
      </c>
    </row>
    <row r="12" spans="1:7" ht="20.25" customHeight="1" x14ac:dyDescent="0.25">
      <c r="A12" s="251" t="s">
        <v>798</v>
      </c>
      <c r="B12" s="684">
        <v>23932</v>
      </c>
      <c r="C12" s="427">
        <v>20417</v>
      </c>
      <c r="D12" s="684">
        <v>1840</v>
      </c>
      <c r="E12" s="684">
        <v>1675</v>
      </c>
      <c r="F12" s="680" t="s">
        <v>794</v>
      </c>
      <c r="G12" s="255" t="s">
        <v>799</v>
      </c>
    </row>
    <row r="13" spans="1:7" ht="20.25" customHeight="1" x14ac:dyDescent="0.25">
      <c r="A13" s="251" t="s">
        <v>800</v>
      </c>
      <c r="B13" s="684">
        <v>2812</v>
      </c>
      <c r="C13" s="427">
        <v>929</v>
      </c>
      <c r="D13" s="684">
        <v>40</v>
      </c>
      <c r="E13" s="684">
        <v>1843</v>
      </c>
      <c r="F13" s="680" t="s">
        <v>794</v>
      </c>
      <c r="G13" s="255" t="s">
        <v>801</v>
      </c>
    </row>
    <row r="14" spans="1:7" ht="20.25" customHeight="1" x14ac:dyDescent="0.25">
      <c r="A14" s="251" t="s">
        <v>802</v>
      </c>
      <c r="B14" s="684">
        <v>3839</v>
      </c>
      <c r="C14" s="427">
        <v>1230</v>
      </c>
      <c r="D14" s="684">
        <v>24</v>
      </c>
      <c r="E14" s="679">
        <v>2585</v>
      </c>
      <c r="F14" s="680" t="s">
        <v>794</v>
      </c>
      <c r="G14" s="255" t="s">
        <v>803</v>
      </c>
    </row>
    <row r="15" spans="1:7" ht="20.25" customHeight="1" x14ac:dyDescent="0.25">
      <c r="A15" s="251" t="s">
        <v>804</v>
      </c>
      <c r="B15" s="684">
        <v>63801</v>
      </c>
      <c r="C15" s="684">
        <v>51259</v>
      </c>
      <c r="D15" s="684">
        <v>5395</v>
      </c>
      <c r="E15" s="684">
        <v>7144</v>
      </c>
      <c r="F15" s="679">
        <v>3</v>
      </c>
      <c r="G15" s="255" t="s">
        <v>805</v>
      </c>
    </row>
    <row r="16" spans="1:7" ht="20.25" customHeight="1" x14ac:dyDescent="0.25">
      <c r="A16" s="251" t="s">
        <v>806</v>
      </c>
      <c r="B16" s="684">
        <v>20951</v>
      </c>
      <c r="C16" s="684">
        <v>5225</v>
      </c>
      <c r="D16" s="684">
        <v>34</v>
      </c>
      <c r="E16" s="684">
        <v>15686</v>
      </c>
      <c r="F16" s="679">
        <v>6</v>
      </c>
      <c r="G16" s="255" t="s">
        <v>807</v>
      </c>
    </row>
    <row r="17" spans="1:10" ht="20.25" customHeight="1" x14ac:dyDescent="0.25">
      <c r="A17" s="251" t="s">
        <v>808</v>
      </c>
      <c r="B17" s="684">
        <v>1365</v>
      </c>
      <c r="C17" s="427">
        <v>192</v>
      </c>
      <c r="D17" s="684">
        <v>17</v>
      </c>
      <c r="E17" s="679">
        <v>1156</v>
      </c>
      <c r="F17" s="680" t="s">
        <v>794</v>
      </c>
      <c r="G17" s="255" t="s">
        <v>809</v>
      </c>
    </row>
    <row r="18" spans="1:10" ht="20.25" customHeight="1" x14ac:dyDescent="0.25">
      <c r="A18" s="251" t="s">
        <v>810</v>
      </c>
      <c r="B18" s="684">
        <v>18610</v>
      </c>
      <c r="C18" s="684">
        <v>9947</v>
      </c>
      <c r="D18" s="684">
        <v>436</v>
      </c>
      <c r="E18" s="679">
        <v>8227</v>
      </c>
      <c r="F18" s="680" t="s">
        <v>794</v>
      </c>
      <c r="G18" s="255" t="s">
        <v>811</v>
      </c>
      <c r="I18" s="307"/>
      <c r="J18" s="307"/>
    </row>
    <row r="19" spans="1:10" ht="20.25" customHeight="1" x14ac:dyDescent="0.25">
      <c r="A19" s="251" t="s">
        <v>812</v>
      </c>
      <c r="B19" s="684">
        <v>36932</v>
      </c>
      <c r="C19" s="427">
        <v>33547</v>
      </c>
      <c r="D19" s="684">
        <v>235</v>
      </c>
      <c r="E19" s="684">
        <v>3147</v>
      </c>
      <c r="F19" s="679">
        <v>3</v>
      </c>
      <c r="G19" s="255" t="s">
        <v>813</v>
      </c>
    </row>
    <row r="20" spans="1:10" ht="20.25" customHeight="1" x14ac:dyDescent="0.25">
      <c r="A20" s="251" t="s">
        <v>814</v>
      </c>
      <c r="B20" s="684">
        <v>4186</v>
      </c>
      <c r="C20" s="427">
        <v>254</v>
      </c>
      <c r="D20" s="684">
        <v>16</v>
      </c>
      <c r="E20" s="679">
        <v>3914</v>
      </c>
      <c r="F20" s="679">
        <v>2</v>
      </c>
      <c r="G20" s="255" t="s">
        <v>815</v>
      </c>
    </row>
    <row r="21" spans="1:10" ht="20.25" customHeight="1" x14ac:dyDescent="0.25">
      <c r="A21" s="251" t="s">
        <v>816</v>
      </c>
      <c r="B21" s="684">
        <v>9229</v>
      </c>
      <c r="C21" s="427">
        <v>6046</v>
      </c>
      <c r="D21" s="684">
        <v>140</v>
      </c>
      <c r="E21" s="684">
        <v>3043</v>
      </c>
      <c r="F21" s="680" t="s">
        <v>794</v>
      </c>
      <c r="G21" s="255" t="s">
        <v>817</v>
      </c>
    </row>
    <row r="22" spans="1:10" ht="20.25" customHeight="1" x14ac:dyDescent="0.25">
      <c r="A22" s="251" t="s">
        <v>818</v>
      </c>
      <c r="B22" s="684">
        <v>19894</v>
      </c>
      <c r="C22" s="684">
        <v>12530</v>
      </c>
      <c r="D22" s="684">
        <v>812</v>
      </c>
      <c r="E22" s="614">
        <v>6552</v>
      </c>
      <c r="F22" s="680" t="s">
        <v>794</v>
      </c>
      <c r="G22" s="255" t="s">
        <v>819</v>
      </c>
    </row>
    <row r="23" spans="1:10" ht="20.25" customHeight="1" x14ac:dyDescent="0.25">
      <c r="A23" s="251" t="s">
        <v>820</v>
      </c>
      <c r="B23" s="684">
        <v>1782</v>
      </c>
      <c r="C23" s="427">
        <v>393</v>
      </c>
      <c r="D23" s="684">
        <v>4</v>
      </c>
      <c r="E23" s="679">
        <v>1385</v>
      </c>
      <c r="F23" s="680" t="s">
        <v>794</v>
      </c>
      <c r="G23" s="255" t="s">
        <v>821</v>
      </c>
    </row>
    <row r="24" spans="1:10" ht="20.25" customHeight="1" x14ac:dyDescent="0.25">
      <c r="A24" s="251" t="s">
        <v>822</v>
      </c>
      <c r="B24" s="684">
        <v>2233</v>
      </c>
      <c r="C24" s="427">
        <v>207</v>
      </c>
      <c r="D24" s="684">
        <v>18</v>
      </c>
      <c r="E24" s="679">
        <v>2008</v>
      </c>
      <c r="F24" s="680" t="s">
        <v>794</v>
      </c>
      <c r="G24" s="255" t="s">
        <v>823</v>
      </c>
    </row>
    <row r="25" spans="1:10" ht="20.25" customHeight="1" x14ac:dyDescent="0.25">
      <c r="A25" s="251" t="s">
        <v>824</v>
      </c>
      <c r="B25" s="684">
        <v>7641</v>
      </c>
      <c r="C25" s="427">
        <v>3345</v>
      </c>
      <c r="D25" s="684">
        <v>184</v>
      </c>
      <c r="E25" s="684">
        <v>4106</v>
      </c>
      <c r="F25" s="679">
        <v>6</v>
      </c>
      <c r="G25" s="255" t="s">
        <v>825</v>
      </c>
    </row>
    <row r="26" spans="1:10" ht="20.25" customHeight="1" x14ac:dyDescent="0.25">
      <c r="A26" s="251" t="s">
        <v>826</v>
      </c>
      <c r="B26" s="684">
        <v>39428</v>
      </c>
      <c r="C26" s="679">
        <v>34939</v>
      </c>
      <c r="D26" s="684">
        <v>1751</v>
      </c>
      <c r="E26" s="684">
        <v>2738</v>
      </c>
      <c r="F26" s="680" t="s">
        <v>794</v>
      </c>
      <c r="G26" s="255" t="s">
        <v>827</v>
      </c>
    </row>
    <row r="27" spans="1:10" ht="20.25" customHeight="1" x14ac:dyDescent="0.25">
      <c r="A27" s="251" t="s">
        <v>828</v>
      </c>
      <c r="B27" s="684">
        <v>19875</v>
      </c>
      <c r="C27" s="427">
        <v>12979</v>
      </c>
      <c r="D27" s="684">
        <v>612</v>
      </c>
      <c r="E27" s="684">
        <v>6279</v>
      </c>
      <c r="F27" s="679">
        <v>5</v>
      </c>
      <c r="G27" s="255" t="s">
        <v>829</v>
      </c>
    </row>
    <row r="28" spans="1:10" ht="20.25" customHeight="1" x14ac:dyDescent="0.25">
      <c r="A28" s="251" t="s">
        <v>830</v>
      </c>
      <c r="B28" s="684">
        <v>5726</v>
      </c>
      <c r="C28" s="684">
        <v>918</v>
      </c>
      <c r="D28" s="684">
        <v>34</v>
      </c>
      <c r="E28" s="684">
        <v>4772</v>
      </c>
      <c r="F28" s="679">
        <v>2</v>
      </c>
      <c r="G28" s="255" t="s">
        <v>831</v>
      </c>
    </row>
    <row r="29" spans="1:10" ht="20.25" customHeight="1" x14ac:dyDescent="0.25">
      <c r="A29" s="251" t="s">
        <v>832</v>
      </c>
      <c r="B29" s="684">
        <v>15623</v>
      </c>
      <c r="C29" s="679">
        <v>5770</v>
      </c>
      <c r="D29" s="684">
        <v>50</v>
      </c>
      <c r="E29" s="684">
        <v>9803</v>
      </c>
      <c r="F29" s="680" t="s">
        <v>794</v>
      </c>
      <c r="G29" s="255" t="s">
        <v>833</v>
      </c>
    </row>
    <row r="30" spans="1:10" ht="20.25" customHeight="1" x14ac:dyDescent="0.25">
      <c r="A30" s="251" t="s">
        <v>834</v>
      </c>
      <c r="B30" s="684">
        <v>2039</v>
      </c>
      <c r="C30" s="679">
        <v>1610</v>
      </c>
      <c r="D30" s="684">
        <v>1</v>
      </c>
      <c r="E30" s="679">
        <v>421</v>
      </c>
      <c r="F30" s="679">
        <v>7</v>
      </c>
      <c r="G30" s="255" t="s">
        <v>835</v>
      </c>
    </row>
    <row r="31" spans="1:10" ht="20.25" customHeight="1" x14ac:dyDescent="0.25">
      <c r="A31" s="251" t="s">
        <v>836</v>
      </c>
      <c r="B31" s="684">
        <v>14350</v>
      </c>
      <c r="C31" s="684">
        <v>5106</v>
      </c>
      <c r="D31" s="684">
        <v>388</v>
      </c>
      <c r="E31" s="684">
        <v>8850</v>
      </c>
      <c r="F31" s="679">
        <v>6</v>
      </c>
      <c r="G31" s="255" t="s">
        <v>837</v>
      </c>
    </row>
    <row r="32" spans="1:10" ht="20.25" customHeight="1" x14ac:dyDescent="0.25">
      <c r="A32" s="251" t="s">
        <v>838</v>
      </c>
      <c r="B32" s="684">
        <v>19925</v>
      </c>
      <c r="C32" s="679">
        <v>11431</v>
      </c>
      <c r="D32" s="684">
        <v>147</v>
      </c>
      <c r="E32" s="684">
        <v>8347</v>
      </c>
      <c r="F32" s="680" t="s">
        <v>794</v>
      </c>
      <c r="G32" s="255" t="s">
        <v>839</v>
      </c>
    </row>
    <row r="33" spans="1:7" ht="20.25" customHeight="1" x14ac:dyDescent="0.25">
      <c r="A33" s="251" t="s">
        <v>840</v>
      </c>
      <c r="B33" s="684">
        <v>8401</v>
      </c>
      <c r="C33" s="684">
        <v>3200</v>
      </c>
      <c r="D33" s="684">
        <v>150</v>
      </c>
      <c r="E33" s="684">
        <v>5049</v>
      </c>
      <c r="F33" s="679">
        <v>2</v>
      </c>
      <c r="G33" s="255" t="s">
        <v>841</v>
      </c>
    </row>
    <row r="34" spans="1:7" ht="20.25" customHeight="1" x14ac:dyDescent="0.25">
      <c r="A34" s="251" t="s">
        <v>842</v>
      </c>
      <c r="B34" s="684">
        <v>26065</v>
      </c>
      <c r="C34" s="427">
        <v>23752</v>
      </c>
      <c r="D34" s="684">
        <v>946</v>
      </c>
      <c r="E34" s="684">
        <v>1365</v>
      </c>
      <c r="F34" s="679">
        <v>2</v>
      </c>
      <c r="G34" s="255" t="s">
        <v>843</v>
      </c>
    </row>
    <row r="35" spans="1:7" ht="20.25" customHeight="1" x14ac:dyDescent="0.25">
      <c r="A35" s="360" t="s">
        <v>1461</v>
      </c>
      <c r="B35" s="680" t="s">
        <v>794</v>
      </c>
      <c r="C35" s="680" t="s">
        <v>794</v>
      </c>
      <c r="D35" s="680" t="s">
        <v>794</v>
      </c>
      <c r="E35" s="680" t="s">
        <v>794</v>
      </c>
      <c r="F35" s="680" t="s">
        <v>794</v>
      </c>
      <c r="G35" s="255" t="s">
        <v>1383</v>
      </c>
    </row>
    <row r="36" spans="1:7" ht="20.25" customHeight="1" x14ac:dyDescent="0.25">
      <c r="A36" s="251" t="s">
        <v>846</v>
      </c>
      <c r="B36" s="249" t="s">
        <v>660</v>
      </c>
      <c r="C36" s="249" t="s">
        <v>660</v>
      </c>
      <c r="D36" s="249" t="s">
        <v>660</v>
      </c>
      <c r="E36" s="249" t="s">
        <v>660</v>
      </c>
      <c r="F36" s="249" t="s">
        <v>660</v>
      </c>
      <c r="G36" s="255" t="s">
        <v>847</v>
      </c>
    </row>
    <row r="37" spans="1:7" ht="8.25" customHeight="1" x14ac:dyDescent="0.25">
      <c r="A37" s="682"/>
      <c r="D37" s="307"/>
    </row>
    <row r="38" spans="1:7" s="92" customFormat="1" ht="16.5" customHeight="1" x14ac:dyDescent="0.2">
      <c r="A38" s="1313" t="s">
        <v>3446</v>
      </c>
      <c r="B38" s="1313"/>
      <c r="C38" s="1313"/>
      <c r="D38" s="1313"/>
      <c r="E38" s="1313"/>
      <c r="F38" s="1313"/>
      <c r="G38" s="1313"/>
    </row>
  </sheetData>
  <mergeCells count="11">
    <mergeCell ref="A8:G8"/>
    <mergeCell ref="A38:G38"/>
    <mergeCell ref="A1:G1"/>
    <mergeCell ref="A2:G2"/>
    <mergeCell ref="A3:G3"/>
    <mergeCell ref="A4:A7"/>
    <mergeCell ref="B4:B5"/>
    <mergeCell ref="C4:F4"/>
    <mergeCell ref="G4:G7"/>
    <mergeCell ref="C5:F5"/>
    <mergeCell ref="B6:B7"/>
  </mergeCells>
  <pageMargins left="0.39370078740157483" right="0.39370078740157483" top="0.39370078740157483" bottom="0.78740157480314965" header="0.11811023622047245" footer="0.11811023622047245"/>
  <pageSetup paperSize="9" scale="95" orientation="portrait" r:id="rId1"/>
  <headerFooter>
    <oddFooter>&amp;C&amp;11 127</oddFooter>
  </headerFooter>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workbookViewId="0">
      <selection sqref="A1:F1"/>
    </sheetView>
  </sheetViews>
  <sheetFormatPr defaultColWidth="8.33203125" defaultRowHeight="12" x14ac:dyDescent="0.2"/>
  <cols>
    <col min="1" max="1" width="24.83203125" customWidth="1"/>
    <col min="2" max="2" width="17.5" customWidth="1"/>
    <col min="3" max="5" width="18.83203125" customWidth="1"/>
    <col min="6" max="6" width="24.83203125" customWidth="1"/>
  </cols>
  <sheetData>
    <row r="1" spans="1:6" ht="19.7" customHeight="1" x14ac:dyDescent="0.3">
      <c r="A1" s="1346" t="s">
        <v>2406</v>
      </c>
      <c r="B1" s="1346"/>
      <c r="C1" s="1346"/>
      <c r="D1" s="1346"/>
      <c r="E1" s="1346"/>
      <c r="F1" s="1346"/>
    </row>
    <row r="2" spans="1:6" ht="19.7" customHeight="1" x14ac:dyDescent="0.3">
      <c r="A2" s="1348" t="s">
        <v>2407</v>
      </c>
      <c r="B2" s="1348"/>
      <c r="C2" s="1348"/>
      <c r="D2" s="1348"/>
      <c r="E2" s="1348"/>
      <c r="F2" s="1348"/>
    </row>
    <row r="3" spans="1:6" ht="19.7" customHeight="1" x14ac:dyDescent="0.2">
      <c r="A3" s="1472"/>
      <c r="B3" s="1472"/>
      <c r="C3" s="1472"/>
      <c r="D3" s="1472"/>
      <c r="E3" s="1472"/>
      <c r="F3" s="1082" t="s">
        <v>2351</v>
      </c>
    </row>
    <row r="4" spans="1:6" ht="17.25" customHeight="1" x14ac:dyDescent="0.2">
      <c r="A4" s="685"/>
      <c r="B4" s="1277" t="s">
        <v>3305</v>
      </c>
      <c r="C4" s="1271" t="s">
        <v>786</v>
      </c>
      <c r="D4" s="1272"/>
      <c r="E4" s="1272"/>
      <c r="F4" s="1383"/>
    </row>
    <row r="5" spans="1:6" ht="17.25" customHeight="1" x14ac:dyDescent="0.2">
      <c r="A5" s="686"/>
      <c r="B5" s="1280"/>
      <c r="C5" s="1274" t="s">
        <v>787</v>
      </c>
      <c r="D5" s="1275"/>
      <c r="E5" s="1474"/>
      <c r="F5" s="1473"/>
    </row>
    <row r="6" spans="1:6" ht="19.7" customHeight="1" x14ac:dyDescent="0.2">
      <c r="A6" s="686"/>
      <c r="B6" s="1280"/>
      <c r="C6" s="1271" t="s">
        <v>2408</v>
      </c>
      <c r="D6" s="1272"/>
      <c r="E6" s="1277" t="s">
        <v>2409</v>
      </c>
      <c r="F6" s="1296"/>
    </row>
    <row r="7" spans="1:6" ht="19.7" customHeight="1" x14ac:dyDescent="0.2">
      <c r="A7" s="686"/>
      <c r="B7" s="1317" t="s">
        <v>3307</v>
      </c>
      <c r="C7" s="1365" t="s">
        <v>2410</v>
      </c>
      <c r="D7" s="1471"/>
      <c r="E7" s="1462"/>
      <c r="F7" s="1296"/>
    </row>
    <row r="8" spans="1:6" ht="19.5" customHeight="1" x14ac:dyDescent="0.2">
      <c r="A8" s="686"/>
      <c r="B8" s="1317"/>
      <c r="C8" s="638" t="s">
        <v>1546</v>
      </c>
      <c r="D8" s="687" t="s">
        <v>2363</v>
      </c>
      <c r="E8" s="688" t="s">
        <v>2411</v>
      </c>
      <c r="F8" s="1296"/>
    </row>
    <row r="9" spans="1:6" ht="15.75" customHeight="1" x14ac:dyDescent="0.2">
      <c r="A9" s="689"/>
      <c r="B9" s="1318"/>
      <c r="C9" s="324" t="s">
        <v>1550</v>
      </c>
      <c r="D9" s="690" t="s">
        <v>2364</v>
      </c>
      <c r="E9" s="324"/>
      <c r="F9" s="1297"/>
    </row>
    <row r="10" spans="1:6" ht="5.25" customHeight="1" x14ac:dyDescent="0.25">
      <c r="A10" s="1289"/>
      <c r="B10" s="1289"/>
      <c r="C10" s="1289"/>
      <c r="D10" s="1289"/>
      <c r="E10" s="1296"/>
      <c r="F10" s="1289"/>
    </row>
    <row r="11" spans="1:6" ht="19.7" customHeight="1" x14ac:dyDescent="0.25">
      <c r="A11" s="247" t="s">
        <v>791</v>
      </c>
      <c r="B11" s="642">
        <v>16773</v>
      </c>
      <c r="C11" s="642">
        <v>8996.2999999999993</v>
      </c>
      <c r="D11" s="642">
        <v>7343.8</v>
      </c>
      <c r="E11" s="278">
        <v>7776.7</v>
      </c>
      <c r="F11" s="250" t="s">
        <v>792</v>
      </c>
    </row>
    <row r="12" spans="1:6" ht="36.75" customHeight="1" x14ac:dyDescent="0.25">
      <c r="A12" s="251" t="s">
        <v>793</v>
      </c>
      <c r="B12" s="419" t="s">
        <v>660</v>
      </c>
      <c r="C12" s="419" t="s">
        <v>660</v>
      </c>
      <c r="D12" s="419" t="s">
        <v>660</v>
      </c>
      <c r="E12" s="419" t="s">
        <v>660</v>
      </c>
      <c r="F12" s="254" t="s">
        <v>795</v>
      </c>
    </row>
    <row r="13" spans="1:6" ht="19.7" customHeight="1" x14ac:dyDescent="0.25">
      <c r="A13" s="251" t="s">
        <v>796</v>
      </c>
      <c r="B13" s="253">
        <v>584.20000000000005</v>
      </c>
      <c r="C13" s="253">
        <v>182.8</v>
      </c>
      <c r="D13" s="253">
        <v>22</v>
      </c>
      <c r="E13" s="253">
        <v>401.4</v>
      </c>
      <c r="F13" s="255" t="s">
        <v>797</v>
      </c>
    </row>
    <row r="14" spans="1:6" ht="19.7" customHeight="1" x14ac:dyDescent="0.25">
      <c r="A14" s="251" t="s">
        <v>798</v>
      </c>
      <c r="B14" s="253">
        <v>1202.8999999999999</v>
      </c>
      <c r="C14" s="253">
        <v>832.9</v>
      </c>
      <c r="D14" s="253">
        <v>673.2</v>
      </c>
      <c r="E14" s="253">
        <v>370</v>
      </c>
      <c r="F14" s="255" t="s">
        <v>799</v>
      </c>
    </row>
    <row r="15" spans="1:6" ht="19.7" customHeight="1" x14ac:dyDescent="0.25">
      <c r="A15" s="251" t="s">
        <v>800</v>
      </c>
      <c r="B15" s="253">
        <v>67.2</v>
      </c>
      <c r="C15" s="253">
        <v>6.9</v>
      </c>
      <c r="D15" s="253">
        <v>6.3</v>
      </c>
      <c r="E15" s="253">
        <v>60.3</v>
      </c>
      <c r="F15" s="255" t="s">
        <v>801</v>
      </c>
    </row>
    <row r="16" spans="1:6" ht="19.7" customHeight="1" x14ac:dyDescent="0.25">
      <c r="A16" s="251" t="s">
        <v>802</v>
      </c>
      <c r="B16" s="253">
        <v>52.7</v>
      </c>
      <c r="C16" s="253">
        <v>11.2</v>
      </c>
      <c r="D16" s="253">
        <v>11.2</v>
      </c>
      <c r="E16" s="253">
        <v>41.5</v>
      </c>
      <c r="F16" s="255" t="s">
        <v>803</v>
      </c>
    </row>
    <row r="17" spans="1:6" ht="19.7" customHeight="1" x14ac:dyDescent="0.25">
      <c r="A17" s="251" t="s">
        <v>804</v>
      </c>
      <c r="B17" s="253">
        <v>2876</v>
      </c>
      <c r="C17" s="253">
        <v>1714.8</v>
      </c>
      <c r="D17" s="253">
        <v>1564.7</v>
      </c>
      <c r="E17" s="253">
        <v>1161.2</v>
      </c>
      <c r="F17" s="255" t="s">
        <v>805</v>
      </c>
    </row>
    <row r="18" spans="1:6" ht="19.7" customHeight="1" x14ac:dyDescent="0.25">
      <c r="A18" s="251" t="s">
        <v>806</v>
      </c>
      <c r="B18" s="253">
        <v>840.3</v>
      </c>
      <c r="C18" s="253">
        <v>494.5</v>
      </c>
      <c r="D18" s="253">
        <v>374.2</v>
      </c>
      <c r="E18" s="253">
        <v>345.79999999999995</v>
      </c>
      <c r="F18" s="255" t="s">
        <v>807</v>
      </c>
    </row>
    <row r="19" spans="1:6" ht="19.7" customHeight="1" x14ac:dyDescent="0.25">
      <c r="A19" s="251" t="s">
        <v>808</v>
      </c>
      <c r="B19" s="253">
        <v>17.900000000000002</v>
      </c>
      <c r="C19" s="253">
        <v>0.1</v>
      </c>
      <c r="D19" s="253">
        <v>0.1</v>
      </c>
      <c r="E19" s="253">
        <v>17.8</v>
      </c>
      <c r="F19" s="255" t="s">
        <v>809</v>
      </c>
    </row>
    <row r="20" spans="1:6" ht="19.7" customHeight="1" x14ac:dyDescent="0.25">
      <c r="A20" s="251" t="s">
        <v>810</v>
      </c>
      <c r="B20" s="253">
        <v>831.4</v>
      </c>
      <c r="C20" s="253">
        <v>475.3</v>
      </c>
      <c r="D20" s="253">
        <v>423.5</v>
      </c>
      <c r="E20" s="253">
        <v>356.1</v>
      </c>
      <c r="F20" s="255" t="s">
        <v>811</v>
      </c>
    </row>
    <row r="21" spans="1:6" ht="19.7" customHeight="1" x14ac:dyDescent="0.25">
      <c r="A21" s="251" t="s">
        <v>812</v>
      </c>
      <c r="B21" s="253">
        <v>1728.5</v>
      </c>
      <c r="C21" s="253">
        <v>871</v>
      </c>
      <c r="D21" s="253">
        <v>806</v>
      </c>
      <c r="E21" s="253">
        <v>857.5</v>
      </c>
      <c r="F21" s="255" t="s">
        <v>813</v>
      </c>
    </row>
    <row r="22" spans="1:6" ht="19.7" customHeight="1" x14ac:dyDescent="0.25">
      <c r="A22" s="251" t="s">
        <v>814</v>
      </c>
      <c r="B22" s="253">
        <v>180</v>
      </c>
      <c r="C22" s="253">
        <v>53.4</v>
      </c>
      <c r="D22" s="253">
        <v>3.9</v>
      </c>
      <c r="E22" s="253">
        <v>126.60000000000001</v>
      </c>
      <c r="F22" s="255" t="s">
        <v>815</v>
      </c>
    </row>
    <row r="23" spans="1:6" ht="19.7" customHeight="1" x14ac:dyDescent="0.25">
      <c r="A23" s="251" t="s">
        <v>816</v>
      </c>
      <c r="B23" s="253">
        <v>176.2</v>
      </c>
      <c r="C23" s="253">
        <v>58.5</v>
      </c>
      <c r="D23" s="253">
        <v>57</v>
      </c>
      <c r="E23" s="253">
        <v>117.69999999999999</v>
      </c>
      <c r="F23" s="255" t="s">
        <v>817</v>
      </c>
    </row>
    <row r="24" spans="1:6" ht="19.7" customHeight="1" x14ac:dyDescent="0.25">
      <c r="A24" s="251" t="s">
        <v>818</v>
      </c>
      <c r="B24" s="253">
        <v>1015.9</v>
      </c>
      <c r="C24" s="253">
        <v>474.9</v>
      </c>
      <c r="D24" s="253">
        <v>372.8</v>
      </c>
      <c r="E24" s="253">
        <v>541</v>
      </c>
      <c r="F24" s="255" t="s">
        <v>819</v>
      </c>
    </row>
    <row r="25" spans="1:6" ht="19.7" customHeight="1" x14ac:dyDescent="0.25">
      <c r="A25" s="251" t="s">
        <v>820</v>
      </c>
      <c r="B25" s="253">
        <v>22.4</v>
      </c>
      <c r="C25" s="253">
        <v>0.7</v>
      </c>
      <c r="D25" s="253">
        <v>0.6</v>
      </c>
      <c r="E25" s="253">
        <v>21.7</v>
      </c>
      <c r="F25" s="255" t="s">
        <v>821</v>
      </c>
    </row>
    <row r="26" spans="1:6" ht="19.7" customHeight="1" x14ac:dyDescent="0.25">
      <c r="A26" s="251" t="s">
        <v>822</v>
      </c>
      <c r="B26" s="253">
        <v>34.1</v>
      </c>
      <c r="C26" s="253">
        <v>1.9</v>
      </c>
      <c r="D26" s="253">
        <v>0.9</v>
      </c>
      <c r="E26" s="253">
        <v>32.200000000000003</v>
      </c>
      <c r="F26" s="255" t="s">
        <v>823</v>
      </c>
    </row>
    <row r="27" spans="1:6" ht="19.7" customHeight="1" x14ac:dyDescent="0.25">
      <c r="A27" s="251" t="s">
        <v>824</v>
      </c>
      <c r="B27" s="253">
        <v>373.40000000000003</v>
      </c>
      <c r="C27" s="253">
        <v>207.9</v>
      </c>
      <c r="D27" s="253">
        <v>174.5</v>
      </c>
      <c r="E27" s="253">
        <v>165.5</v>
      </c>
      <c r="F27" s="255" t="s">
        <v>825</v>
      </c>
    </row>
    <row r="28" spans="1:6" ht="19.7" customHeight="1" x14ac:dyDescent="0.25">
      <c r="A28" s="251" t="s">
        <v>826</v>
      </c>
      <c r="B28" s="253">
        <v>1470.7</v>
      </c>
      <c r="C28" s="253">
        <v>879.2</v>
      </c>
      <c r="D28" s="253">
        <v>784.9</v>
      </c>
      <c r="E28" s="253">
        <v>591.5</v>
      </c>
      <c r="F28" s="255" t="s">
        <v>827</v>
      </c>
    </row>
    <row r="29" spans="1:6" ht="19.7" customHeight="1" x14ac:dyDescent="0.25">
      <c r="A29" s="251" t="s">
        <v>828</v>
      </c>
      <c r="B29" s="253">
        <v>1002.1</v>
      </c>
      <c r="C29" s="253">
        <v>592</v>
      </c>
      <c r="D29" s="253">
        <v>423.4</v>
      </c>
      <c r="E29" s="253">
        <v>410.1</v>
      </c>
      <c r="F29" s="255" t="s">
        <v>829</v>
      </c>
    </row>
    <row r="30" spans="1:6" ht="19.7" customHeight="1" x14ac:dyDescent="0.25">
      <c r="A30" s="251" t="s">
        <v>830</v>
      </c>
      <c r="B30" s="253">
        <v>244.9</v>
      </c>
      <c r="C30" s="253">
        <v>60.4</v>
      </c>
      <c r="D30" s="253">
        <v>12.9</v>
      </c>
      <c r="E30" s="253">
        <v>184.5</v>
      </c>
      <c r="F30" s="255" t="s">
        <v>831</v>
      </c>
    </row>
    <row r="31" spans="1:6" ht="19.7" customHeight="1" x14ac:dyDescent="0.25">
      <c r="A31" s="251" t="s">
        <v>832</v>
      </c>
      <c r="B31" s="253">
        <v>459.6</v>
      </c>
      <c r="C31" s="253">
        <v>166.6</v>
      </c>
      <c r="D31" s="253">
        <v>113.3</v>
      </c>
      <c r="E31" s="253">
        <v>293</v>
      </c>
      <c r="F31" s="255" t="s">
        <v>833</v>
      </c>
    </row>
    <row r="32" spans="1:6" ht="19.7" customHeight="1" x14ac:dyDescent="0.25">
      <c r="A32" s="251" t="s">
        <v>834</v>
      </c>
      <c r="B32" s="253">
        <v>49.099999999999994</v>
      </c>
      <c r="C32" s="253">
        <v>3.9</v>
      </c>
      <c r="D32" s="253">
        <v>3.8</v>
      </c>
      <c r="E32" s="253">
        <v>45.199999999999996</v>
      </c>
      <c r="F32" s="255" t="s">
        <v>835</v>
      </c>
    </row>
    <row r="33" spans="1:7" ht="19.7" customHeight="1" x14ac:dyDescent="0.25">
      <c r="A33" s="251" t="s">
        <v>836</v>
      </c>
      <c r="B33" s="253">
        <v>649.29999999999995</v>
      </c>
      <c r="C33" s="253">
        <v>276.7</v>
      </c>
      <c r="D33" s="253">
        <v>177.2</v>
      </c>
      <c r="E33" s="253">
        <v>372.6</v>
      </c>
      <c r="F33" s="255" t="s">
        <v>837</v>
      </c>
    </row>
    <row r="34" spans="1:7" ht="19.7" customHeight="1" x14ac:dyDescent="0.25">
      <c r="A34" s="251" t="s">
        <v>838</v>
      </c>
      <c r="B34" s="253">
        <v>785.69999999999993</v>
      </c>
      <c r="C34" s="253">
        <v>314.5</v>
      </c>
      <c r="D34" s="253">
        <v>208.9</v>
      </c>
      <c r="E34" s="253">
        <v>471.2</v>
      </c>
      <c r="F34" s="255" t="s">
        <v>839</v>
      </c>
    </row>
    <row r="35" spans="1:7" ht="19.7" customHeight="1" x14ac:dyDescent="0.25">
      <c r="A35" s="251" t="s">
        <v>840</v>
      </c>
      <c r="B35" s="253">
        <v>540.40000000000009</v>
      </c>
      <c r="C35" s="253">
        <v>230.4</v>
      </c>
      <c r="D35" s="253">
        <v>159.19999999999999</v>
      </c>
      <c r="E35" s="253">
        <v>310</v>
      </c>
      <c r="F35" s="255" t="s">
        <v>841</v>
      </c>
    </row>
    <row r="36" spans="1:7" ht="19.7" customHeight="1" x14ac:dyDescent="0.25">
      <c r="A36" s="251" t="s">
        <v>842</v>
      </c>
      <c r="B36" s="253">
        <v>1568.1000000000001</v>
      </c>
      <c r="C36" s="253">
        <v>1085.8</v>
      </c>
      <c r="D36" s="253">
        <v>969.3</v>
      </c>
      <c r="E36" s="253">
        <v>482.3</v>
      </c>
      <c r="F36" s="255" t="s">
        <v>843</v>
      </c>
    </row>
    <row r="37" spans="1:7" ht="19.7" customHeight="1" x14ac:dyDescent="0.25">
      <c r="A37" s="360" t="s">
        <v>1461</v>
      </c>
      <c r="B37" s="680" t="s">
        <v>794</v>
      </c>
      <c r="C37" s="680" t="s">
        <v>794</v>
      </c>
      <c r="D37" s="680" t="s">
        <v>794</v>
      </c>
      <c r="E37" s="680" t="s">
        <v>794</v>
      </c>
      <c r="F37" s="255" t="s">
        <v>1383</v>
      </c>
    </row>
    <row r="38" spans="1:7" ht="19.7" customHeight="1" x14ac:dyDescent="0.25">
      <c r="A38" s="251" t="s">
        <v>846</v>
      </c>
      <c r="B38" s="419" t="s">
        <v>660</v>
      </c>
      <c r="C38" s="419" t="s">
        <v>660</v>
      </c>
      <c r="D38" s="419" t="s">
        <v>660</v>
      </c>
      <c r="E38" s="419" t="s">
        <v>660</v>
      </c>
      <c r="F38" s="255" t="s">
        <v>847</v>
      </c>
    </row>
    <row r="39" spans="1:7" ht="7.5" customHeight="1" x14ac:dyDescent="0.25">
      <c r="A39" s="113"/>
      <c r="B39" s="113"/>
      <c r="C39" s="113"/>
      <c r="D39" s="113"/>
      <c r="E39" s="113"/>
      <c r="F39" s="113"/>
    </row>
    <row r="40" spans="1:7" s="92" customFormat="1" ht="17.25" customHeight="1" x14ac:dyDescent="0.2">
      <c r="A40" s="1313" t="s">
        <v>3447</v>
      </c>
      <c r="B40" s="1313"/>
      <c r="C40" s="1313"/>
      <c r="D40" s="1313"/>
      <c r="E40" s="1313"/>
      <c r="F40" s="1313"/>
      <c r="G40" s="691"/>
    </row>
    <row r="41" spans="1:7" ht="15" x14ac:dyDescent="0.25">
      <c r="A41" s="113"/>
      <c r="B41" s="113"/>
      <c r="C41" s="113"/>
      <c r="D41" s="113"/>
      <c r="E41" s="113"/>
      <c r="F41" s="113"/>
    </row>
    <row r="42" spans="1:7" ht="15" x14ac:dyDescent="0.25">
      <c r="A42" s="113"/>
      <c r="B42" s="113"/>
      <c r="C42" s="113"/>
      <c r="D42" s="113"/>
      <c r="E42" s="113"/>
      <c r="F42" s="113"/>
    </row>
    <row r="43" spans="1:7" ht="15" x14ac:dyDescent="0.25">
      <c r="A43" s="113"/>
      <c r="B43" s="113"/>
      <c r="C43" s="113"/>
      <c r="D43" s="113"/>
      <c r="E43" s="113"/>
      <c r="F43" s="113"/>
    </row>
    <row r="44" spans="1:7" ht="15" x14ac:dyDescent="0.25">
      <c r="A44" s="113"/>
      <c r="B44" s="113"/>
      <c r="C44" s="113"/>
      <c r="D44" s="113"/>
      <c r="E44" s="113"/>
      <c r="F44" s="113"/>
    </row>
    <row r="45" spans="1:7" ht="15" x14ac:dyDescent="0.25">
      <c r="A45" s="113"/>
      <c r="B45" s="113"/>
      <c r="C45" s="113"/>
      <c r="D45" s="113"/>
      <c r="E45" s="113"/>
      <c r="F45" s="113"/>
    </row>
    <row r="46" spans="1:7" ht="15" x14ac:dyDescent="0.25">
      <c r="A46" s="113"/>
      <c r="B46" s="113"/>
      <c r="C46" s="113"/>
      <c r="D46" s="113"/>
      <c r="E46" s="113"/>
      <c r="F46" s="113"/>
    </row>
    <row r="47" spans="1:7" ht="15" x14ac:dyDescent="0.25">
      <c r="A47" s="113"/>
      <c r="B47" s="113"/>
      <c r="C47" s="113"/>
      <c r="D47" s="113"/>
      <c r="E47" s="113"/>
      <c r="F47" s="113"/>
    </row>
    <row r="48" spans="1:7" ht="15" x14ac:dyDescent="0.25">
      <c r="A48" s="113"/>
      <c r="B48" s="113"/>
      <c r="C48" s="113"/>
      <c r="D48" s="113"/>
      <c r="E48" s="113"/>
      <c r="F48" s="113"/>
    </row>
    <row r="49" spans="1:6" ht="15" x14ac:dyDescent="0.25">
      <c r="A49" s="113"/>
      <c r="B49" s="113"/>
      <c r="C49" s="113"/>
      <c r="D49" s="113"/>
      <c r="E49" s="113"/>
      <c r="F49" s="113"/>
    </row>
    <row r="50" spans="1:6" ht="15" x14ac:dyDescent="0.25">
      <c r="A50" s="113"/>
      <c r="B50" s="113"/>
      <c r="C50" s="113"/>
      <c r="D50" s="113"/>
      <c r="E50" s="113"/>
      <c r="F50" s="113"/>
    </row>
    <row r="51" spans="1:6" ht="15" x14ac:dyDescent="0.25">
      <c r="A51" s="113"/>
      <c r="B51" s="113"/>
      <c r="C51" s="113"/>
      <c r="D51" s="113"/>
      <c r="E51" s="113"/>
      <c r="F51" s="113"/>
    </row>
    <row r="52" spans="1:6" ht="15" x14ac:dyDescent="0.25">
      <c r="A52" s="113"/>
      <c r="B52" s="113"/>
      <c r="C52" s="113"/>
      <c r="D52" s="113"/>
      <c r="E52" s="113"/>
      <c r="F52" s="113"/>
    </row>
    <row r="53" spans="1:6" ht="15" x14ac:dyDescent="0.25">
      <c r="A53" s="113"/>
      <c r="B53" s="113"/>
      <c r="C53" s="113"/>
      <c r="D53" s="113"/>
      <c r="E53" s="113"/>
      <c r="F53" s="113"/>
    </row>
    <row r="54" spans="1:6" ht="15" x14ac:dyDescent="0.25">
      <c r="A54" s="113"/>
      <c r="B54" s="113"/>
      <c r="C54" s="113"/>
      <c r="D54" s="113"/>
      <c r="E54" s="113"/>
      <c r="F54" s="113"/>
    </row>
    <row r="55" spans="1:6" ht="15" x14ac:dyDescent="0.25">
      <c r="A55" s="113"/>
      <c r="B55" s="113"/>
      <c r="C55" s="113"/>
      <c r="D55" s="113"/>
      <c r="E55" s="113"/>
      <c r="F55" s="113"/>
    </row>
    <row r="56" spans="1:6" ht="15" x14ac:dyDescent="0.25">
      <c r="A56" s="113"/>
      <c r="B56" s="113"/>
      <c r="C56" s="113"/>
      <c r="D56" s="113"/>
      <c r="E56" s="113"/>
      <c r="F56" s="113"/>
    </row>
    <row r="57" spans="1:6" ht="15" x14ac:dyDescent="0.25">
      <c r="A57" s="113"/>
      <c r="B57" s="113"/>
      <c r="C57" s="113"/>
      <c r="D57" s="113"/>
      <c r="E57" s="113"/>
      <c r="F57" s="113"/>
    </row>
    <row r="58" spans="1:6" ht="15" x14ac:dyDescent="0.25">
      <c r="A58" s="113"/>
      <c r="B58" s="113"/>
      <c r="C58" s="113"/>
      <c r="D58" s="113"/>
      <c r="E58" s="113"/>
      <c r="F58" s="113"/>
    </row>
    <row r="59" spans="1:6" ht="15" x14ac:dyDescent="0.25">
      <c r="A59" s="113"/>
      <c r="B59" s="113"/>
      <c r="C59" s="113"/>
      <c r="D59" s="113"/>
      <c r="E59" s="113"/>
      <c r="F59" s="113"/>
    </row>
    <row r="60" spans="1:6" ht="15" x14ac:dyDescent="0.25">
      <c r="A60" s="113"/>
      <c r="B60" s="113"/>
      <c r="C60" s="113"/>
      <c r="D60" s="113"/>
      <c r="E60" s="113"/>
      <c r="F60" s="113"/>
    </row>
    <row r="61" spans="1:6" ht="15" x14ac:dyDescent="0.25">
      <c r="A61" s="113"/>
      <c r="B61" s="113"/>
      <c r="C61" s="113"/>
      <c r="D61" s="113"/>
      <c r="E61" s="113"/>
      <c r="F61" s="113"/>
    </row>
    <row r="62" spans="1:6" ht="15" x14ac:dyDescent="0.25">
      <c r="A62" s="113"/>
      <c r="B62" s="113"/>
      <c r="C62" s="113"/>
      <c r="D62" s="113"/>
      <c r="E62" s="113"/>
      <c r="F62" s="113"/>
    </row>
    <row r="63" spans="1:6" ht="15" x14ac:dyDescent="0.25">
      <c r="A63" s="113"/>
      <c r="B63" s="113"/>
      <c r="C63" s="113"/>
      <c r="D63" s="113"/>
      <c r="E63" s="113"/>
      <c r="F63" s="113"/>
    </row>
    <row r="64" spans="1:6" ht="15" x14ac:dyDescent="0.25">
      <c r="A64" s="113"/>
      <c r="B64" s="113"/>
      <c r="C64" s="113"/>
      <c r="D64" s="113"/>
      <c r="E64" s="113"/>
      <c r="F64" s="113"/>
    </row>
    <row r="65" spans="1:6" ht="15" x14ac:dyDescent="0.25">
      <c r="A65" s="113"/>
      <c r="B65" s="113"/>
      <c r="C65" s="113"/>
      <c r="D65" s="113"/>
      <c r="E65" s="113"/>
      <c r="F65" s="113"/>
    </row>
    <row r="66" spans="1:6" ht="15" x14ac:dyDescent="0.25">
      <c r="A66" s="113"/>
      <c r="B66" s="113"/>
      <c r="C66" s="113"/>
      <c r="D66" s="113"/>
      <c r="E66" s="113"/>
      <c r="F66" s="113"/>
    </row>
    <row r="67" spans="1:6" ht="15" x14ac:dyDescent="0.25">
      <c r="A67" s="113"/>
      <c r="B67" s="113"/>
      <c r="C67" s="113"/>
      <c r="D67" s="113"/>
      <c r="E67" s="113"/>
      <c r="F67" s="113"/>
    </row>
    <row r="68" spans="1:6" ht="15" x14ac:dyDescent="0.25">
      <c r="A68" s="113"/>
      <c r="B68" s="113"/>
      <c r="C68" s="113"/>
      <c r="D68" s="113"/>
      <c r="E68" s="113"/>
      <c r="F68" s="113"/>
    </row>
    <row r="69" spans="1:6" ht="15" x14ac:dyDescent="0.25">
      <c r="A69" s="113"/>
      <c r="B69" s="113"/>
      <c r="C69" s="113"/>
      <c r="D69" s="113"/>
      <c r="E69" s="113"/>
      <c r="F69" s="113"/>
    </row>
    <row r="70" spans="1:6" ht="15" x14ac:dyDescent="0.25">
      <c r="A70" s="113"/>
      <c r="B70" s="113"/>
      <c r="C70" s="113"/>
      <c r="D70" s="113"/>
      <c r="E70" s="113"/>
      <c r="F70" s="113"/>
    </row>
    <row r="71" spans="1:6" ht="15" x14ac:dyDescent="0.25">
      <c r="A71" s="113"/>
      <c r="B71" s="113"/>
      <c r="C71" s="113"/>
      <c r="D71" s="113"/>
      <c r="E71" s="113"/>
      <c r="F71" s="113"/>
    </row>
    <row r="72" spans="1:6" ht="15" x14ac:dyDescent="0.25">
      <c r="A72" s="113"/>
      <c r="B72" s="113"/>
      <c r="C72" s="113"/>
      <c r="D72" s="113"/>
      <c r="E72" s="113"/>
      <c r="F72" s="113"/>
    </row>
  </sheetData>
  <mergeCells count="13">
    <mergeCell ref="C7:D7"/>
    <mergeCell ref="A10:F10"/>
    <mergeCell ref="A40:F40"/>
    <mergeCell ref="A1:F1"/>
    <mergeCell ref="A2:F2"/>
    <mergeCell ref="A3:E3"/>
    <mergeCell ref="B4:B6"/>
    <mergeCell ref="C4:E4"/>
    <mergeCell ref="F4:F9"/>
    <mergeCell ref="C5:E5"/>
    <mergeCell ref="C6:D6"/>
    <mergeCell ref="E6:E7"/>
    <mergeCell ref="B7:B9"/>
  </mergeCells>
  <pageMargins left="0.39370078740157483" right="0.39370078740157483" top="0.78740157480314965" bottom="0.78740157480314965" header="0.31496062992125984" footer="0.31496062992125984"/>
  <pageSetup paperSize="9" scale="95" orientation="portrait" r:id="rId1"/>
  <headerFooter>
    <oddFooter>&amp;C&amp;11 128</oddFooter>
  </headerFooter>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zoomScaleNormal="100" workbookViewId="0">
      <selection sqref="A1:M1"/>
    </sheetView>
  </sheetViews>
  <sheetFormatPr defaultColWidth="3.5" defaultRowHeight="12" x14ac:dyDescent="0.2"/>
  <cols>
    <col min="1" max="1" width="25.33203125" customWidth="1"/>
    <col min="2" max="3" width="11.6640625" customWidth="1"/>
    <col min="4" max="4" width="12.5" customWidth="1"/>
    <col min="5" max="6" width="11.6640625" customWidth="1"/>
    <col min="7" max="7" width="16.6640625" customWidth="1"/>
    <col min="8" max="10" width="11.6640625" customWidth="1"/>
    <col min="11" max="11" width="15.1640625" customWidth="1"/>
    <col min="12" max="12" width="14.33203125" customWidth="1"/>
    <col min="13" max="13" width="25.33203125" customWidth="1"/>
  </cols>
  <sheetData>
    <row r="1" spans="1:13" ht="19.7" customHeight="1" x14ac:dyDescent="0.3">
      <c r="A1" s="1346" t="s">
        <v>2412</v>
      </c>
      <c r="B1" s="1346"/>
      <c r="C1" s="1346"/>
      <c r="D1" s="1346"/>
      <c r="E1" s="1346"/>
      <c r="F1" s="1346"/>
      <c r="G1" s="1346"/>
      <c r="H1" s="1346"/>
      <c r="I1" s="1346"/>
      <c r="J1" s="1346"/>
      <c r="K1" s="1346"/>
      <c r="L1" s="1346"/>
      <c r="M1" s="1346"/>
    </row>
    <row r="2" spans="1:13" ht="19.7" customHeight="1" x14ac:dyDescent="0.3">
      <c r="A2" s="1348" t="s">
        <v>2413</v>
      </c>
      <c r="B2" s="1348"/>
      <c r="C2" s="1348"/>
      <c r="D2" s="1348"/>
      <c r="E2" s="1348"/>
      <c r="F2" s="1348"/>
      <c r="G2" s="1348"/>
      <c r="H2" s="1348"/>
      <c r="I2" s="1348"/>
      <c r="J2" s="1348"/>
      <c r="K2" s="1348"/>
      <c r="L2" s="1348"/>
      <c r="M2" s="1348"/>
    </row>
    <row r="3" spans="1:13" ht="19.7" customHeight="1" x14ac:dyDescent="0.2">
      <c r="B3" s="456"/>
      <c r="M3" s="750" t="s">
        <v>2414</v>
      </c>
    </row>
    <row r="4" spans="1:13" ht="15.75" customHeight="1" x14ac:dyDescent="0.25">
      <c r="A4" s="1475"/>
      <c r="B4" s="1449" t="s">
        <v>2415</v>
      </c>
      <c r="C4" s="1478"/>
      <c r="D4" s="1478"/>
      <c r="E4" s="1478"/>
      <c r="F4" s="1478"/>
      <c r="G4" s="1478"/>
      <c r="H4" s="1478"/>
      <c r="I4" s="1478"/>
      <c r="J4" s="1478"/>
      <c r="K4" s="1478"/>
      <c r="L4" s="1475"/>
      <c r="M4" s="318"/>
    </row>
    <row r="5" spans="1:13" ht="16.5" customHeight="1" x14ac:dyDescent="0.25">
      <c r="A5" s="1476"/>
      <c r="B5" s="1479" t="s">
        <v>2416</v>
      </c>
      <c r="C5" s="1480"/>
      <c r="D5" s="1480"/>
      <c r="E5" s="1480"/>
      <c r="F5" s="1480"/>
      <c r="G5" s="1480"/>
      <c r="H5" s="1480"/>
      <c r="I5" s="1480"/>
      <c r="J5" s="1480"/>
      <c r="K5" s="1480"/>
      <c r="L5" s="1481"/>
      <c r="M5" s="328"/>
    </row>
    <row r="6" spans="1:13" ht="34.5" customHeight="1" x14ac:dyDescent="0.2">
      <c r="A6" s="1476"/>
      <c r="B6" s="1009" t="s">
        <v>2417</v>
      </c>
      <c r="C6" s="1009" t="s">
        <v>2418</v>
      </c>
      <c r="D6" s="1011" t="s">
        <v>2419</v>
      </c>
      <c r="E6" s="1009" t="s">
        <v>2420</v>
      </c>
      <c r="F6" s="1009" t="s">
        <v>2421</v>
      </c>
      <c r="G6" s="1009" t="s">
        <v>2422</v>
      </c>
      <c r="H6" s="1009" t="s">
        <v>2423</v>
      </c>
      <c r="I6" s="1009" t="s">
        <v>2425</v>
      </c>
      <c r="J6" s="1009" t="s">
        <v>2424</v>
      </c>
      <c r="K6" s="1009" t="s">
        <v>2426</v>
      </c>
      <c r="L6" s="1009" t="s">
        <v>2401</v>
      </c>
      <c r="M6" s="1092"/>
    </row>
    <row r="7" spans="1:13" ht="30" customHeight="1" x14ac:dyDescent="0.2">
      <c r="A7" s="1477"/>
      <c r="B7" s="324" t="s">
        <v>2427</v>
      </c>
      <c r="C7" s="324" t="s">
        <v>2428</v>
      </c>
      <c r="D7" s="998" t="s">
        <v>2429</v>
      </c>
      <c r="E7" s="324" t="s">
        <v>2430</v>
      </c>
      <c r="F7" s="324" t="s">
        <v>2431</v>
      </c>
      <c r="G7" s="993" t="s">
        <v>2432</v>
      </c>
      <c r="H7" s="324" t="s">
        <v>2433</v>
      </c>
      <c r="I7" s="324" t="s">
        <v>2435</v>
      </c>
      <c r="J7" s="324" t="s">
        <v>2434</v>
      </c>
      <c r="K7" s="993" t="s">
        <v>2436</v>
      </c>
      <c r="L7" s="993" t="s">
        <v>2405</v>
      </c>
      <c r="M7" s="1091"/>
    </row>
    <row r="8" spans="1:13" ht="5.25" customHeight="1" x14ac:dyDescent="0.25">
      <c r="A8" s="692"/>
      <c r="B8" s="692"/>
      <c r="C8" s="692"/>
      <c r="D8" s="693"/>
      <c r="E8" s="692"/>
      <c r="F8" s="692"/>
      <c r="G8" s="692"/>
      <c r="H8" s="692"/>
      <c r="I8" s="692"/>
      <c r="J8" s="692"/>
      <c r="K8" s="692"/>
      <c r="L8" s="692"/>
      <c r="M8" s="113"/>
    </row>
    <row r="9" spans="1:13" ht="13.5" customHeight="1" x14ac:dyDescent="0.25">
      <c r="A9" s="247" t="s">
        <v>791</v>
      </c>
      <c r="B9" s="694">
        <v>9782145</v>
      </c>
      <c r="C9" s="694">
        <v>1753137</v>
      </c>
      <c r="D9" s="694">
        <v>40667</v>
      </c>
      <c r="E9" s="694">
        <v>1852902</v>
      </c>
      <c r="F9" s="694">
        <v>833781</v>
      </c>
      <c r="G9" s="694">
        <v>1860308</v>
      </c>
      <c r="H9" s="694">
        <v>604911</v>
      </c>
      <c r="I9" s="694">
        <v>602494</v>
      </c>
      <c r="J9" s="694">
        <v>233538</v>
      </c>
      <c r="K9" s="694">
        <v>231553</v>
      </c>
      <c r="L9" s="695">
        <f>SUM(L11:L34)</f>
        <v>30751</v>
      </c>
      <c r="M9" s="250" t="s">
        <v>792</v>
      </c>
    </row>
    <row r="10" spans="1:13" ht="29.25" customHeight="1" x14ac:dyDescent="0.25">
      <c r="A10" s="251" t="s">
        <v>793</v>
      </c>
      <c r="B10" s="419" t="s">
        <v>660</v>
      </c>
      <c r="C10" s="419" t="s">
        <v>660</v>
      </c>
      <c r="D10" s="419" t="s">
        <v>660</v>
      </c>
      <c r="E10" s="419" t="s">
        <v>660</v>
      </c>
      <c r="F10" s="419" t="s">
        <v>660</v>
      </c>
      <c r="G10" s="419" t="s">
        <v>660</v>
      </c>
      <c r="H10" s="419" t="s">
        <v>660</v>
      </c>
      <c r="I10" s="419" t="s">
        <v>660</v>
      </c>
      <c r="J10" s="419" t="s">
        <v>660</v>
      </c>
      <c r="K10" s="419" t="s">
        <v>660</v>
      </c>
      <c r="L10" s="419" t="s">
        <v>660</v>
      </c>
      <c r="M10" s="254" t="s">
        <v>795</v>
      </c>
    </row>
    <row r="11" spans="1:13" ht="13.5" customHeight="1" x14ac:dyDescent="0.25">
      <c r="A11" s="251" t="s">
        <v>796</v>
      </c>
      <c r="B11" s="113">
        <v>34882</v>
      </c>
      <c r="C11" s="277">
        <v>8550</v>
      </c>
      <c r="D11" s="696">
        <v>6222</v>
      </c>
      <c r="E11" s="113">
        <v>140275</v>
      </c>
      <c r="F11" s="113">
        <v>179</v>
      </c>
      <c r="G11" s="697">
        <v>347818</v>
      </c>
      <c r="H11" s="697">
        <v>8604</v>
      </c>
      <c r="I11" s="697">
        <v>6906</v>
      </c>
      <c r="J11" s="697">
        <v>3519</v>
      </c>
      <c r="K11" s="697">
        <v>25027</v>
      </c>
      <c r="L11" s="696">
        <v>4755</v>
      </c>
      <c r="M11" s="255" t="s">
        <v>797</v>
      </c>
    </row>
    <row r="12" spans="1:13" ht="13.5" customHeight="1" x14ac:dyDescent="0.25">
      <c r="A12" s="251" t="s">
        <v>798</v>
      </c>
      <c r="B12" s="113">
        <v>903779</v>
      </c>
      <c r="C12" s="277">
        <v>19547</v>
      </c>
      <c r="D12" s="696">
        <v>234</v>
      </c>
      <c r="E12" s="113">
        <v>44634</v>
      </c>
      <c r="F12" s="113">
        <v>3</v>
      </c>
      <c r="G12" s="697">
        <v>16773</v>
      </c>
      <c r="H12" s="697">
        <v>56300</v>
      </c>
      <c r="I12" s="697">
        <v>152628</v>
      </c>
      <c r="J12" s="697">
        <v>17139</v>
      </c>
      <c r="K12" s="697">
        <v>3331</v>
      </c>
      <c r="L12" s="696">
        <v>1332</v>
      </c>
      <c r="M12" s="255" t="s">
        <v>799</v>
      </c>
    </row>
    <row r="13" spans="1:13" ht="13.5" customHeight="1" x14ac:dyDescent="0.25">
      <c r="A13" s="251" t="s">
        <v>800</v>
      </c>
      <c r="B13" s="113">
        <v>21764</v>
      </c>
      <c r="C13" s="113" t="s">
        <v>794</v>
      </c>
      <c r="D13" s="698" t="s">
        <v>794</v>
      </c>
      <c r="E13" s="113">
        <v>11241</v>
      </c>
      <c r="F13" s="277" t="s">
        <v>794</v>
      </c>
      <c r="G13" s="697">
        <v>33216</v>
      </c>
      <c r="H13" s="699">
        <v>4</v>
      </c>
      <c r="I13" s="699">
        <v>6</v>
      </c>
      <c r="J13" s="696">
        <v>15</v>
      </c>
      <c r="K13" s="697">
        <v>996</v>
      </c>
      <c r="L13" s="696">
        <v>10</v>
      </c>
      <c r="M13" s="255" t="s">
        <v>801</v>
      </c>
    </row>
    <row r="14" spans="1:13" ht="13.5" customHeight="1" x14ac:dyDescent="0.25">
      <c r="A14" s="251" t="s">
        <v>802</v>
      </c>
      <c r="B14" s="113">
        <v>22658</v>
      </c>
      <c r="C14" s="113" t="s">
        <v>794</v>
      </c>
      <c r="D14" s="698">
        <v>7</v>
      </c>
      <c r="E14" s="113">
        <v>18878</v>
      </c>
      <c r="F14" s="277" t="s">
        <v>794</v>
      </c>
      <c r="G14" s="697">
        <v>10742</v>
      </c>
      <c r="H14" s="699">
        <v>1</v>
      </c>
      <c r="I14" s="699">
        <v>113</v>
      </c>
      <c r="J14" s="699">
        <v>120</v>
      </c>
      <c r="K14" s="699">
        <v>173</v>
      </c>
      <c r="L14" s="696" t="s">
        <v>794</v>
      </c>
      <c r="M14" s="255" t="s">
        <v>803</v>
      </c>
    </row>
    <row r="15" spans="1:13" ht="13.5" customHeight="1" x14ac:dyDescent="0.25">
      <c r="A15" s="251" t="s">
        <v>804</v>
      </c>
      <c r="B15" s="113">
        <v>2533108</v>
      </c>
      <c r="C15" s="277">
        <v>50656</v>
      </c>
      <c r="D15" s="697">
        <v>190</v>
      </c>
      <c r="E15" s="113">
        <v>207380</v>
      </c>
      <c r="F15" s="277" t="s">
        <v>794</v>
      </c>
      <c r="G15" s="697">
        <v>60787</v>
      </c>
      <c r="H15" s="697">
        <v>204353</v>
      </c>
      <c r="I15" s="697">
        <v>147190</v>
      </c>
      <c r="J15" s="697">
        <v>87340</v>
      </c>
      <c r="K15" s="697">
        <v>9203</v>
      </c>
      <c r="L15" s="696">
        <v>1107</v>
      </c>
      <c r="M15" s="255" t="s">
        <v>805</v>
      </c>
    </row>
    <row r="16" spans="1:13" ht="13.5" customHeight="1" x14ac:dyDescent="0.25">
      <c r="A16" s="251" t="s">
        <v>806</v>
      </c>
      <c r="B16" s="113">
        <v>822</v>
      </c>
      <c r="C16" s="113">
        <v>519968</v>
      </c>
      <c r="D16" s="697">
        <v>315</v>
      </c>
      <c r="E16" s="113">
        <v>63029</v>
      </c>
      <c r="F16" s="277">
        <v>374795</v>
      </c>
      <c r="G16" s="697">
        <v>38627</v>
      </c>
      <c r="H16" s="699">
        <v>1309</v>
      </c>
      <c r="I16" s="699">
        <v>213</v>
      </c>
      <c r="J16" s="699">
        <v>406</v>
      </c>
      <c r="K16" s="697">
        <v>518</v>
      </c>
      <c r="L16" s="696">
        <v>533</v>
      </c>
      <c r="M16" s="255" t="s">
        <v>807</v>
      </c>
    </row>
    <row r="17" spans="1:13" ht="13.5" customHeight="1" x14ac:dyDescent="0.25">
      <c r="A17" s="251" t="s">
        <v>808</v>
      </c>
      <c r="B17" s="113">
        <v>1751</v>
      </c>
      <c r="C17" s="113" t="s">
        <v>794</v>
      </c>
      <c r="D17" s="696" t="s">
        <v>794</v>
      </c>
      <c r="E17" s="113">
        <v>4739</v>
      </c>
      <c r="F17" s="277" t="s">
        <v>794</v>
      </c>
      <c r="G17" s="697">
        <v>10306</v>
      </c>
      <c r="H17" s="620">
        <v>71</v>
      </c>
      <c r="I17" s="620" t="s">
        <v>794</v>
      </c>
      <c r="J17" s="620" t="s">
        <v>794</v>
      </c>
      <c r="K17" s="699">
        <v>207</v>
      </c>
      <c r="L17" s="696">
        <v>867</v>
      </c>
      <c r="M17" s="255" t="s">
        <v>809</v>
      </c>
    </row>
    <row r="18" spans="1:13" ht="13.5" customHeight="1" x14ac:dyDescent="0.25">
      <c r="A18" s="251" t="s">
        <v>810</v>
      </c>
      <c r="B18" s="113">
        <v>4173</v>
      </c>
      <c r="C18" s="113">
        <v>609700</v>
      </c>
      <c r="D18" s="697">
        <v>1168</v>
      </c>
      <c r="E18" s="113">
        <v>43263</v>
      </c>
      <c r="F18" s="277">
        <v>134512</v>
      </c>
      <c r="G18" s="697">
        <v>28410</v>
      </c>
      <c r="H18" s="697">
        <v>10818</v>
      </c>
      <c r="I18" s="697">
        <v>2016</v>
      </c>
      <c r="J18" s="697">
        <v>8191</v>
      </c>
      <c r="K18" s="697">
        <v>4086</v>
      </c>
      <c r="L18" s="699">
        <v>799</v>
      </c>
      <c r="M18" s="255" t="s">
        <v>811</v>
      </c>
    </row>
    <row r="19" spans="1:13" ht="13.5" customHeight="1" x14ac:dyDescent="0.25">
      <c r="A19" s="251" t="s">
        <v>812</v>
      </c>
      <c r="B19" s="113">
        <v>1434289</v>
      </c>
      <c r="C19" s="277">
        <v>6131</v>
      </c>
      <c r="D19" s="696">
        <v>172</v>
      </c>
      <c r="E19" s="113">
        <v>116597</v>
      </c>
      <c r="F19" s="277" t="s">
        <v>794</v>
      </c>
      <c r="G19" s="697">
        <v>91611</v>
      </c>
      <c r="H19" s="697">
        <v>30092</v>
      </c>
      <c r="I19" s="697">
        <v>28299</v>
      </c>
      <c r="J19" s="697">
        <v>7654</v>
      </c>
      <c r="K19" s="697">
        <v>13451</v>
      </c>
      <c r="L19" s="696">
        <v>1307</v>
      </c>
      <c r="M19" s="255" t="s">
        <v>813</v>
      </c>
    </row>
    <row r="20" spans="1:13" ht="13.5" customHeight="1" x14ac:dyDescent="0.25">
      <c r="A20" s="251" t="s">
        <v>814</v>
      </c>
      <c r="B20" s="113">
        <v>9408</v>
      </c>
      <c r="C20" s="113">
        <v>1</v>
      </c>
      <c r="D20" s="696">
        <v>414</v>
      </c>
      <c r="E20" s="113">
        <v>81227</v>
      </c>
      <c r="F20" s="277" t="s">
        <v>794</v>
      </c>
      <c r="G20" s="697">
        <v>84997</v>
      </c>
      <c r="H20" s="620">
        <v>2</v>
      </c>
      <c r="I20" s="620">
        <v>4</v>
      </c>
      <c r="J20" s="699">
        <v>31</v>
      </c>
      <c r="K20" s="699">
        <v>3786</v>
      </c>
      <c r="L20" s="620">
        <v>131</v>
      </c>
      <c r="M20" s="255" t="s">
        <v>815</v>
      </c>
    </row>
    <row r="21" spans="1:13" ht="13.5" customHeight="1" x14ac:dyDescent="0.25">
      <c r="A21" s="251" t="s">
        <v>816</v>
      </c>
      <c r="B21" s="113">
        <v>124575</v>
      </c>
      <c r="C21" s="113" t="s">
        <v>794</v>
      </c>
      <c r="D21" s="696">
        <v>6</v>
      </c>
      <c r="E21" s="113">
        <v>18221</v>
      </c>
      <c r="F21" s="277" t="s">
        <v>794</v>
      </c>
      <c r="G21" s="697">
        <v>27905</v>
      </c>
      <c r="H21" s="699">
        <v>1381</v>
      </c>
      <c r="I21" s="699">
        <v>3164</v>
      </c>
      <c r="J21" s="699">
        <v>227</v>
      </c>
      <c r="K21" s="699">
        <v>688</v>
      </c>
      <c r="L21" s="696">
        <v>52</v>
      </c>
      <c r="M21" s="255" t="s">
        <v>817</v>
      </c>
    </row>
    <row r="22" spans="1:13" ht="13.5" customHeight="1" x14ac:dyDescent="0.25">
      <c r="A22" s="251" t="s">
        <v>818</v>
      </c>
      <c r="B22" s="113">
        <v>321273</v>
      </c>
      <c r="C22" s="113">
        <v>242169</v>
      </c>
      <c r="D22" s="697">
        <v>14493</v>
      </c>
      <c r="E22" s="113">
        <v>103445</v>
      </c>
      <c r="F22" s="277">
        <v>138691</v>
      </c>
      <c r="G22" s="697">
        <v>116811</v>
      </c>
      <c r="H22" s="699">
        <v>20137</v>
      </c>
      <c r="I22" s="699">
        <v>35862</v>
      </c>
      <c r="J22" s="699">
        <v>12022</v>
      </c>
      <c r="K22" s="699">
        <v>40787</v>
      </c>
      <c r="L22" s="699">
        <v>5031</v>
      </c>
      <c r="M22" s="255" t="s">
        <v>819</v>
      </c>
    </row>
    <row r="23" spans="1:13" ht="13.5" customHeight="1" x14ac:dyDescent="0.25">
      <c r="A23" s="251" t="s">
        <v>820</v>
      </c>
      <c r="B23" s="113">
        <v>4828</v>
      </c>
      <c r="C23" s="113">
        <v>15</v>
      </c>
      <c r="D23" s="696" t="s">
        <v>794</v>
      </c>
      <c r="E23" s="113">
        <v>3696</v>
      </c>
      <c r="F23" s="277" t="s">
        <v>794</v>
      </c>
      <c r="G23" s="697">
        <v>13059</v>
      </c>
      <c r="H23" s="699">
        <v>9</v>
      </c>
      <c r="I23" s="620" t="s">
        <v>794</v>
      </c>
      <c r="J23" s="620" t="s">
        <v>794</v>
      </c>
      <c r="K23" s="699">
        <v>226</v>
      </c>
      <c r="L23" s="620">
        <v>579</v>
      </c>
      <c r="M23" s="255" t="s">
        <v>821</v>
      </c>
    </row>
    <row r="24" spans="1:13" ht="13.5" customHeight="1" x14ac:dyDescent="0.25">
      <c r="A24" s="251" t="s">
        <v>822</v>
      </c>
      <c r="B24" s="113">
        <v>1412</v>
      </c>
      <c r="C24" s="113">
        <v>8</v>
      </c>
      <c r="D24" s="696" t="s">
        <v>794</v>
      </c>
      <c r="E24" s="113">
        <v>20132</v>
      </c>
      <c r="F24" s="277" t="s">
        <v>794</v>
      </c>
      <c r="G24" s="697">
        <v>12034</v>
      </c>
      <c r="H24" s="696" t="s">
        <v>794</v>
      </c>
      <c r="I24" s="696" t="s">
        <v>794</v>
      </c>
      <c r="J24" s="696">
        <v>50</v>
      </c>
      <c r="K24" s="699">
        <v>222</v>
      </c>
      <c r="L24" s="699">
        <v>517</v>
      </c>
      <c r="M24" s="255" t="s">
        <v>823</v>
      </c>
    </row>
    <row r="25" spans="1:13" ht="13.5" customHeight="1" x14ac:dyDescent="0.25">
      <c r="A25" s="251" t="s">
        <v>824</v>
      </c>
      <c r="B25" s="113">
        <v>257069</v>
      </c>
      <c r="C25" s="113">
        <v>133</v>
      </c>
      <c r="D25" s="696" t="s">
        <v>794</v>
      </c>
      <c r="E25" s="113">
        <v>72198</v>
      </c>
      <c r="F25" s="277" t="s">
        <v>794</v>
      </c>
      <c r="G25" s="697">
        <v>21999</v>
      </c>
      <c r="H25" s="699">
        <v>1832</v>
      </c>
      <c r="I25" s="697">
        <v>15178</v>
      </c>
      <c r="J25" s="697">
        <v>3817</v>
      </c>
      <c r="K25" s="697">
        <v>8610</v>
      </c>
      <c r="L25" s="696">
        <v>5</v>
      </c>
      <c r="M25" s="255" t="s">
        <v>825</v>
      </c>
    </row>
    <row r="26" spans="1:13" ht="13.5" customHeight="1" x14ac:dyDescent="0.25">
      <c r="A26" s="251" t="s">
        <v>826</v>
      </c>
      <c r="B26" s="113">
        <v>1396966</v>
      </c>
      <c r="C26" s="113">
        <v>10734</v>
      </c>
      <c r="D26" s="700">
        <v>969</v>
      </c>
      <c r="E26" s="113">
        <v>86110</v>
      </c>
      <c r="F26" s="277">
        <v>130</v>
      </c>
      <c r="G26" s="697">
        <v>67555</v>
      </c>
      <c r="H26" s="697">
        <v>95260</v>
      </c>
      <c r="I26" s="697">
        <v>82701</v>
      </c>
      <c r="J26" s="697">
        <v>30524</v>
      </c>
      <c r="K26" s="697">
        <v>5529</v>
      </c>
      <c r="L26" s="620">
        <v>1472</v>
      </c>
      <c r="M26" s="255" t="s">
        <v>827</v>
      </c>
    </row>
    <row r="27" spans="1:13" ht="13.5" customHeight="1" x14ac:dyDescent="0.25">
      <c r="A27" s="251" t="s">
        <v>828</v>
      </c>
      <c r="B27" s="113">
        <v>559816</v>
      </c>
      <c r="C27" s="113">
        <v>4695</v>
      </c>
      <c r="D27" s="696">
        <v>5018</v>
      </c>
      <c r="E27" s="113">
        <v>183236</v>
      </c>
      <c r="F27" s="277">
        <v>4</v>
      </c>
      <c r="G27" s="697">
        <v>148581</v>
      </c>
      <c r="H27" s="697">
        <v>35493</v>
      </c>
      <c r="I27" s="699">
        <v>24747</v>
      </c>
      <c r="J27" s="697">
        <v>12392</v>
      </c>
      <c r="K27" s="697">
        <v>35850</v>
      </c>
      <c r="L27" s="699">
        <v>164</v>
      </c>
      <c r="M27" s="255" t="s">
        <v>829</v>
      </c>
    </row>
    <row r="28" spans="1:13" ht="13.5" customHeight="1" x14ac:dyDescent="0.25">
      <c r="A28" s="251" t="s">
        <v>830</v>
      </c>
      <c r="B28" s="113">
        <v>25701</v>
      </c>
      <c r="C28" s="277">
        <v>4876</v>
      </c>
      <c r="D28" s="697">
        <v>5540</v>
      </c>
      <c r="E28" s="113">
        <v>40407</v>
      </c>
      <c r="F28" s="277">
        <v>33198</v>
      </c>
      <c r="G28" s="697">
        <v>110526</v>
      </c>
      <c r="H28" s="697">
        <v>9635</v>
      </c>
      <c r="I28" s="699">
        <v>1347</v>
      </c>
      <c r="J28" s="699">
        <v>5443</v>
      </c>
      <c r="K28" s="699">
        <v>6325</v>
      </c>
      <c r="L28" s="620">
        <v>4185</v>
      </c>
      <c r="M28" s="255" t="s">
        <v>831</v>
      </c>
    </row>
    <row r="29" spans="1:13" ht="13.5" customHeight="1" x14ac:dyDescent="0.25">
      <c r="A29" s="251" t="s">
        <v>832</v>
      </c>
      <c r="B29" s="113">
        <v>222723</v>
      </c>
      <c r="C29" s="113">
        <v>70</v>
      </c>
      <c r="D29" s="700" t="s">
        <v>794</v>
      </c>
      <c r="E29" s="113">
        <v>169996</v>
      </c>
      <c r="F29" s="277" t="s">
        <v>794</v>
      </c>
      <c r="G29" s="699">
        <v>65625</v>
      </c>
      <c r="H29" s="699">
        <v>906</v>
      </c>
      <c r="I29" s="699">
        <v>2015</v>
      </c>
      <c r="J29" s="699">
        <v>2479</v>
      </c>
      <c r="K29" s="699">
        <v>9085</v>
      </c>
      <c r="L29" s="620">
        <v>379</v>
      </c>
      <c r="M29" s="255" t="s">
        <v>833</v>
      </c>
    </row>
    <row r="30" spans="1:13" ht="13.5" customHeight="1" x14ac:dyDescent="0.25">
      <c r="A30" s="251" t="s">
        <v>834</v>
      </c>
      <c r="B30" s="113">
        <v>32207</v>
      </c>
      <c r="C30" s="113" t="s">
        <v>794</v>
      </c>
      <c r="D30" s="700">
        <v>34</v>
      </c>
      <c r="E30" s="113">
        <v>95</v>
      </c>
      <c r="F30" s="277" t="s">
        <v>794</v>
      </c>
      <c r="G30" s="697">
        <v>16611</v>
      </c>
      <c r="H30" s="696" t="s">
        <v>794</v>
      </c>
      <c r="I30" s="696" t="s">
        <v>794</v>
      </c>
      <c r="J30" s="699" t="s">
        <v>794</v>
      </c>
      <c r="K30" s="699">
        <v>28</v>
      </c>
      <c r="L30" s="696">
        <v>133</v>
      </c>
      <c r="M30" s="255" t="s">
        <v>835</v>
      </c>
    </row>
    <row r="31" spans="1:13" ht="13.5" customHeight="1" x14ac:dyDescent="0.25">
      <c r="A31" s="251" t="s">
        <v>836</v>
      </c>
      <c r="B31" s="113">
        <v>230117</v>
      </c>
      <c r="C31" s="113">
        <v>22111</v>
      </c>
      <c r="D31" s="697">
        <v>1029</v>
      </c>
      <c r="E31" s="113">
        <v>141697</v>
      </c>
      <c r="F31" s="277">
        <v>216</v>
      </c>
      <c r="G31" s="697">
        <v>230923</v>
      </c>
      <c r="H31" s="697">
        <v>24971</v>
      </c>
      <c r="I31" s="697">
        <v>9877</v>
      </c>
      <c r="J31" s="697">
        <v>14169</v>
      </c>
      <c r="K31" s="697">
        <v>7959</v>
      </c>
      <c r="L31" s="699">
        <v>3433</v>
      </c>
      <c r="M31" s="255" t="s">
        <v>837</v>
      </c>
    </row>
    <row r="32" spans="1:13" ht="13.5" customHeight="1" x14ac:dyDescent="0.25">
      <c r="A32" s="251" t="s">
        <v>838</v>
      </c>
      <c r="B32" s="113">
        <v>371490</v>
      </c>
      <c r="C32" s="113">
        <v>344</v>
      </c>
      <c r="D32" s="700">
        <v>123</v>
      </c>
      <c r="E32" s="113">
        <v>183404</v>
      </c>
      <c r="F32" s="277" t="s">
        <v>794</v>
      </c>
      <c r="G32" s="697">
        <v>183339</v>
      </c>
      <c r="H32" s="699">
        <v>1314</v>
      </c>
      <c r="I32" s="699">
        <v>9230</v>
      </c>
      <c r="J32" s="699">
        <v>1301</v>
      </c>
      <c r="K32" s="697">
        <v>34137</v>
      </c>
      <c r="L32" s="696">
        <v>1881</v>
      </c>
      <c r="M32" s="255" t="s">
        <v>839</v>
      </c>
    </row>
    <row r="33" spans="1:13" ht="13.5" customHeight="1" x14ac:dyDescent="0.25">
      <c r="A33" s="251" t="s">
        <v>840</v>
      </c>
      <c r="B33" s="277">
        <v>1875</v>
      </c>
      <c r="C33" s="277">
        <v>248680</v>
      </c>
      <c r="D33" s="697">
        <v>4614</v>
      </c>
      <c r="E33" s="113">
        <v>32370</v>
      </c>
      <c r="F33" s="277">
        <v>152053</v>
      </c>
      <c r="G33" s="697">
        <v>83096</v>
      </c>
      <c r="H33" s="697">
        <v>4007</v>
      </c>
      <c r="I33" s="697">
        <v>2494</v>
      </c>
      <c r="J33" s="697">
        <v>5578</v>
      </c>
      <c r="K33" s="697">
        <v>10461</v>
      </c>
      <c r="L33" s="696">
        <v>1617</v>
      </c>
      <c r="M33" s="255" t="s">
        <v>841</v>
      </c>
    </row>
    <row r="34" spans="1:13" ht="13.5" customHeight="1" x14ac:dyDescent="0.25">
      <c r="A34" s="251" t="s">
        <v>842</v>
      </c>
      <c r="B34" s="697">
        <v>1265459</v>
      </c>
      <c r="C34" s="697">
        <v>4749</v>
      </c>
      <c r="D34" s="696">
        <v>119</v>
      </c>
      <c r="E34" s="113">
        <v>66632</v>
      </c>
      <c r="F34" s="277" t="s">
        <v>794</v>
      </c>
      <c r="G34" s="697">
        <v>38957</v>
      </c>
      <c r="H34" s="697">
        <v>98412</v>
      </c>
      <c r="I34" s="697">
        <v>78504</v>
      </c>
      <c r="J34" s="697">
        <v>21121</v>
      </c>
      <c r="K34" s="697">
        <v>10868</v>
      </c>
      <c r="L34" s="696">
        <v>462</v>
      </c>
      <c r="M34" s="255" t="s">
        <v>843</v>
      </c>
    </row>
    <row r="35" spans="1:13" ht="13.5" customHeight="1" x14ac:dyDescent="0.25">
      <c r="A35" s="360" t="s">
        <v>1461</v>
      </c>
      <c r="B35" s="1069" t="s">
        <v>794</v>
      </c>
      <c r="C35" s="1069" t="s">
        <v>794</v>
      </c>
      <c r="D35" s="1069" t="s">
        <v>794</v>
      </c>
      <c r="E35" s="1069" t="s">
        <v>794</v>
      </c>
      <c r="F35" s="1069" t="s">
        <v>794</v>
      </c>
      <c r="G35" s="1069" t="s">
        <v>794</v>
      </c>
      <c r="H35" s="1069" t="s">
        <v>794</v>
      </c>
      <c r="I35" s="1069" t="s">
        <v>794</v>
      </c>
      <c r="J35" s="1069" t="s">
        <v>794</v>
      </c>
      <c r="K35" s="1069" t="s">
        <v>794</v>
      </c>
      <c r="L35" s="1069" t="s">
        <v>794</v>
      </c>
      <c r="M35" s="255" t="s">
        <v>1383</v>
      </c>
    </row>
    <row r="36" spans="1:13" ht="13.5" customHeight="1" x14ac:dyDescent="0.25">
      <c r="A36" s="251" t="s">
        <v>846</v>
      </c>
      <c r="B36" s="419" t="s">
        <v>660</v>
      </c>
      <c r="C36" s="419" t="s">
        <v>660</v>
      </c>
      <c r="D36" s="419" t="s">
        <v>660</v>
      </c>
      <c r="E36" s="419" t="s">
        <v>660</v>
      </c>
      <c r="F36" s="419" t="s">
        <v>660</v>
      </c>
      <c r="G36" s="419" t="s">
        <v>660</v>
      </c>
      <c r="H36" s="419" t="s">
        <v>660</v>
      </c>
      <c r="I36" s="419" t="s">
        <v>660</v>
      </c>
      <c r="J36" s="419" t="s">
        <v>660</v>
      </c>
      <c r="K36" s="419" t="s">
        <v>660</v>
      </c>
      <c r="L36" s="419" t="s">
        <v>660</v>
      </c>
      <c r="M36" s="255" t="s">
        <v>847</v>
      </c>
    </row>
    <row r="37" spans="1:13" ht="7.5" customHeight="1" x14ac:dyDescent="0.25">
      <c r="A37" s="426"/>
      <c r="B37" s="426"/>
      <c r="C37" s="426"/>
      <c r="D37" s="426"/>
      <c r="E37" s="426"/>
      <c r="F37" s="426"/>
      <c r="G37" s="426"/>
      <c r="H37" s="426"/>
      <c r="I37" s="426"/>
      <c r="J37" s="426"/>
      <c r="K37" s="595"/>
      <c r="L37" s="426"/>
      <c r="M37" s="426"/>
    </row>
    <row r="38" spans="1:13" s="92" customFormat="1" ht="14.25" x14ac:dyDescent="0.25">
      <c r="A38" s="1313" t="s">
        <v>3447</v>
      </c>
      <c r="B38" s="1313"/>
      <c r="C38" s="1313"/>
      <c r="D38" s="1313"/>
      <c r="E38" s="1313"/>
      <c r="F38" s="1313"/>
      <c r="G38" s="1313"/>
      <c r="H38" s="701"/>
      <c r="I38" s="701"/>
      <c r="J38" s="701"/>
      <c r="K38" s="701"/>
      <c r="L38" s="701"/>
      <c r="M38" s="701"/>
    </row>
    <row r="39" spans="1:13" ht="14.25" x14ac:dyDescent="0.25">
      <c r="A39" s="426"/>
      <c r="B39" s="426"/>
      <c r="C39" s="426"/>
      <c r="D39" s="426"/>
      <c r="E39" s="426"/>
      <c r="F39" s="426"/>
      <c r="G39" s="426"/>
      <c r="H39" s="426"/>
      <c r="I39" s="426"/>
      <c r="J39" s="426"/>
      <c r="K39" s="426"/>
      <c r="L39" s="426"/>
      <c r="M39" s="426"/>
    </row>
    <row r="40" spans="1:13" ht="14.25" x14ac:dyDescent="0.25">
      <c r="A40" s="426"/>
      <c r="B40" s="426"/>
      <c r="C40" s="426"/>
      <c r="D40" s="426"/>
      <c r="E40" s="426"/>
      <c r="F40" s="426"/>
      <c r="G40" s="426"/>
      <c r="H40" s="426"/>
      <c r="I40" s="426"/>
      <c r="J40" s="426"/>
      <c r="K40" s="426"/>
      <c r="L40" s="426"/>
      <c r="M40" s="426"/>
    </row>
    <row r="41" spans="1:13" ht="14.25" x14ac:dyDescent="0.25">
      <c r="A41" s="426"/>
      <c r="B41" s="426"/>
      <c r="C41" s="426"/>
      <c r="D41" s="426"/>
      <c r="E41" s="426"/>
      <c r="F41" s="426"/>
      <c r="G41" s="426"/>
      <c r="H41" s="426"/>
      <c r="I41" s="426"/>
      <c r="J41" s="426"/>
      <c r="K41" s="426"/>
      <c r="L41" s="426"/>
      <c r="M41" s="426"/>
    </row>
    <row r="42" spans="1:13" ht="14.25" x14ac:dyDescent="0.25">
      <c r="A42" s="426"/>
      <c r="B42" s="426"/>
      <c r="C42" s="426"/>
      <c r="D42" s="426"/>
      <c r="E42" s="426"/>
      <c r="F42" s="426"/>
      <c r="G42" s="426"/>
      <c r="H42" s="426"/>
      <c r="I42" s="426"/>
      <c r="J42" s="426"/>
      <c r="K42" s="426"/>
      <c r="L42" s="426"/>
      <c r="M42" s="426"/>
    </row>
    <row r="43" spans="1:13" ht="14.25" x14ac:dyDescent="0.25">
      <c r="A43" s="426"/>
      <c r="B43" s="426"/>
      <c r="C43" s="426"/>
      <c r="D43" s="426"/>
      <c r="E43" s="426"/>
      <c r="F43" s="426"/>
      <c r="G43" s="426"/>
      <c r="H43" s="426"/>
      <c r="I43" s="426"/>
      <c r="J43" s="426"/>
      <c r="K43" s="426"/>
      <c r="L43" s="426"/>
      <c r="M43" s="426"/>
    </row>
  </sheetData>
  <mergeCells count="6">
    <mergeCell ref="A38:G38"/>
    <mergeCell ref="A1:M1"/>
    <mergeCell ref="A2:M2"/>
    <mergeCell ref="A4:A7"/>
    <mergeCell ref="B4:L4"/>
    <mergeCell ref="B5:L5"/>
  </mergeCells>
  <pageMargins left="0.39370078740157483" right="0.39370078740157483" top="0.43307086614173229" bottom="0.59055118110236227" header="0.11811023622047245" footer="0.31496062992125984"/>
  <pageSetup paperSize="9" scale="90" orientation="landscape" r:id="rId1"/>
  <headerFooter>
    <oddFooter>&amp;C&amp;11 129</oddFooter>
  </headerFooter>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Normal="100" workbookViewId="0">
      <selection sqref="A1:E1"/>
    </sheetView>
  </sheetViews>
  <sheetFormatPr defaultColWidth="8.83203125" defaultRowHeight="12" x14ac:dyDescent="0.2"/>
  <cols>
    <col min="1" max="1" width="24.1640625" customWidth="1"/>
    <col min="2" max="3" width="22.83203125" customWidth="1"/>
    <col min="4" max="4" width="23.33203125" customWidth="1"/>
    <col min="5" max="5" width="23.83203125" customWidth="1"/>
  </cols>
  <sheetData>
    <row r="1" spans="1:5" ht="19.7" customHeight="1" x14ac:dyDescent="0.3">
      <c r="A1" s="1346" t="s">
        <v>2437</v>
      </c>
      <c r="B1" s="1346"/>
      <c r="C1" s="1346"/>
      <c r="D1" s="1346"/>
      <c r="E1" s="1346"/>
    </row>
    <row r="2" spans="1:5" ht="19.7" customHeight="1" x14ac:dyDescent="0.3">
      <c r="A2" s="1348" t="s">
        <v>2438</v>
      </c>
      <c r="B2" s="1348"/>
      <c r="C2" s="1348"/>
      <c r="D2" s="1348"/>
      <c r="E2" s="1348"/>
    </row>
    <row r="3" spans="1:5" ht="5.25" customHeight="1" x14ac:dyDescent="0.2">
      <c r="A3" s="1264"/>
      <c r="B3" s="1264"/>
      <c r="C3" s="1264"/>
      <c r="D3" s="1264"/>
      <c r="E3" s="1264"/>
    </row>
    <row r="4" spans="1:5" ht="63.75" customHeight="1" x14ac:dyDescent="0.2">
      <c r="A4" s="1290"/>
      <c r="B4" s="982" t="s">
        <v>3242</v>
      </c>
      <c r="C4" s="982" t="s">
        <v>3243</v>
      </c>
      <c r="D4" s="982" t="s">
        <v>2375</v>
      </c>
      <c r="E4" s="1289"/>
    </row>
    <row r="5" spans="1:5" ht="63.75" customHeight="1" x14ac:dyDescent="0.2">
      <c r="A5" s="1292"/>
      <c r="B5" s="990" t="s">
        <v>3288</v>
      </c>
      <c r="C5" s="990" t="s">
        <v>3289</v>
      </c>
      <c r="D5" s="993" t="s">
        <v>3244</v>
      </c>
      <c r="E5" s="1297"/>
    </row>
    <row r="6" spans="1:5" ht="6" customHeight="1" x14ac:dyDescent="0.25">
      <c r="A6" s="1289"/>
      <c r="B6" s="1289"/>
      <c r="C6" s="1289"/>
      <c r="D6" s="1289"/>
      <c r="E6" s="1289"/>
    </row>
    <row r="7" spans="1:5" ht="19.5" customHeight="1" x14ac:dyDescent="0.25">
      <c r="A7" s="247" t="s">
        <v>791</v>
      </c>
      <c r="B7" s="702">
        <v>15124</v>
      </c>
      <c r="C7" s="703">
        <v>12366.700000000003</v>
      </c>
      <c r="D7" s="703">
        <v>817.7</v>
      </c>
      <c r="E7" s="250" t="s">
        <v>792</v>
      </c>
    </row>
    <row r="8" spans="1:5" ht="35.25" customHeight="1" x14ac:dyDescent="0.25">
      <c r="A8" s="251" t="s">
        <v>793</v>
      </c>
      <c r="B8" s="361" t="s">
        <v>660</v>
      </c>
      <c r="C8" s="361" t="s">
        <v>660</v>
      </c>
      <c r="D8" s="361" t="s">
        <v>660</v>
      </c>
      <c r="E8" s="254" t="s">
        <v>795</v>
      </c>
    </row>
    <row r="9" spans="1:5" ht="19.5" customHeight="1" x14ac:dyDescent="0.25">
      <c r="A9" s="251" t="s">
        <v>796</v>
      </c>
      <c r="B9" s="358">
        <v>548.6</v>
      </c>
      <c r="C9" s="463">
        <v>608.20000000000005</v>
      </c>
      <c r="D9" s="463">
        <v>1108.5999999999999</v>
      </c>
      <c r="E9" s="255" t="s">
        <v>797</v>
      </c>
    </row>
    <row r="10" spans="1:5" ht="19.5" customHeight="1" x14ac:dyDescent="0.25">
      <c r="A10" s="251" t="s">
        <v>798</v>
      </c>
      <c r="B10" s="358">
        <v>913.5</v>
      </c>
      <c r="C10" s="463">
        <v>676.4</v>
      </c>
      <c r="D10" s="463">
        <v>740.5</v>
      </c>
      <c r="E10" s="255" t="s">
        <v>799</v>
      </c>
    </row>
    <row r="11" spans="1:5" ht="19.5" customHeight="1" x14ac:dyDescent="0.25">
      <c r="A11" s="251" t="s">
        <v>800</v>
      </c>
      <c r="B11" s="358">
        <v>62.3</v>
      </c>
      <c r="C11" s="463">
        <v>33.4</v>
      </c>
      <c r="D11" s="463">
        <v>535.9</v>
      </c>
      <c r="E11" s="255" t="s">
        <v>801</v>
      </c>
    </row>
    <row r="12" spans="1:5" ht="19.5" customHeight="1" x14ac:dyDescent="0.25">
      <c r="A12" s="251" t="s">
        <v>802</v>
      </c>
      <c r="B12" s="358">
        <v>40.1</v>
      </c>
      <c r="C12" s="463">
        <v>18.100000000000001</v>
      </c>
      <c r="D12" s="463">
        <v>451.6</v>
      </c>
      <c r="E12" s="255" t="s">
        <v>803</v>
      </c>
    </row>
    <row r="13" spans="1:5" ht="19.5" customHeight="1" x14ac:dyDescent="0.25">
      <c r="A13" s="251" t="s">
        <v>804</v>
      </c>
      <c r="B13" s="358">
        <v>2684.7</v>
      </c>
      <c r="C13" s="463">
        <v>1870.9</v>
      </c>
      <c r="D13" s="463">
        <v>696.9</v>
      </c>
      <c r="E13" s="255" t="s">
        <v>805</v>
      </c>
    </row>
    <row r="14" spans="1:5" ht="19.5" customHeight="1" x14ac:dyDescent="0.25">
      <c r="A14" s="251" t="s">
        <v>806</v>
      </c>
      <c r="B14" s="358">
        <v>950.1</v>
      </c>
      <c r="C14" s="463">
        <v>829.6</v>
      </c>
      <c r="D14" s="463">
        <v>873.2</v>
      </c>
      <c r="E14" s="255" t="s">
        <v>807</v>
      </c>
    </row>
    <row r="15" spans="1:5" ht="19.5" customHeight="1" x14ac:dyDescent="0.25">
      <c r="A15" s="251" t="s">
        <v>808</v>
      </c>
      <c r="B15" s="358">
        <v>17.3</v>
      </c>
      <c r="C15" s="463">
        <v>11.5</v>
      </c>
      <c r="D15" s="463">
        <v>663.7</v>
      </c>
      <c r="E15" s="255" t="s">
        <v>809</v>
      </c>
    </row>
    <row r="16" spans="1:5" ht="19.5" customHeight="1" x14ac:dyDescent="0.25">
      <c r="A16" s="251" t="s">
        <v>810</v>
      </c>
      <c r="B16" s="358">
        <v>777.3</v>
      </c>
      <c r="C16" s="463">
        <v>675</v>
      </c>
      <c r="D16" s="463">
        <v>868.3</v>
      </c>
      <c r="E16" s="255" t="s">
        <v>811</v>
      </c>
    </row>
    <row r="17" spans="1:5" ht="19.5" customHeight="1" x14ac:dyDescent="0.25">
      <c r="A17" s="251" t="s">
        <v>812</v>
      </c>
      <c r="B17" s="358">
        <v>1430.2</v>
      </c>
      <c r="C17" s="463">
        <v>962.9</v>
      </c>
      <c r="D17" s="463">
        <v>673.3</v>
      </c>
      <c r="E17" s="255" t="s">
        <v>813</v>
      </c>
    </row>
    <row r="18" spans="1:5" ht="19.5" customHeight="1" x14ac:dyDescent="0.25">
      <c r="A18" s="251" t="s">
        <v>814</v>
      </c>
      <c r="B18" s="358">
        <v>156.6</v>
      </c>
      <c r="C18" s="463">
        <v>223.1</v>
      </c>
      <c r="D18" s="463">
        <v>1424.7</v>
      </c>
      <c r="E18" s="255" t="s">
        <v>815</v>
      </c>
    </row>
    <row r="19" spans="1:5" ht="19.5" customHeight="1" x14ac:dyDescent="0.25">
      <c r="A19" s="251" t="s">
        <v>816</v>
      </c>
      <c r="B19" s="358">
        <v>151.5</v>
      </c>
      <c r="C19" s="463">
        <v>75.900000000000006</v>
      </c>
      <c r="D19" s="463">
        <v>501</v>
      </c>
      <c r="E19" s="255" t="s">
        <v>817</v>
      </c>
    </row>
    <row r="20" spans="1:5" ht="19.5" customHeight="1" x14ac:dyDescent="0.25">
      <c r="A20" s="251" t="s">
        <v>818</v>
      </c>
      <c r="B20" s="358">
        <v>864.1</v>
      </c>
      <c r="C20" s="463">
        <v>798.2</v>
      </c>
      <c r="D20" s="463">
        <v>923.8</v>
      </c>
      <c r="E20" s="255" t="s">
        <v>819</v>
      </c>
    </row>
    <row r="21" spans="1:5" ht="19.5" customHeight="1" x14ac:dyDescent="0.25">
      <c r="A21" s="251" t="s">
        <v>820</v>
      </c>
      <c r="B21" s="358">
        <v>21.2</v>
      </c>
      <c r="C21" s="463">
        <v>11.6</v>
      </c>
      <c r="D21" s="463">
        <v>548.6</v>
      </c>
      <c r="E21" s="255" t="s">
        <v>821</v>
      </c>
    </row>
    <row r="22" spans="1:5" ht="19.5" customHeight="1" x14ac:dyDescent="0.25">
      <c r="A22" s="251" t="s">
        <v>822</v>
      </c>
      <c r="B22" s="358">
        <v>42.3</v>
      </c>
      <c r="C22" s="463">
        <v>28.2</v>
      </c>
      <c r="D22" s="463">
        <v>665.2</v>
      </c>
      <c r="E22" s="255" t="s">
        <v>823</v>
      </c>
    </row>
    <row r="23" spans="1:5" ht="19.5" customHeight="1" x14ac:dyDescent="0.25">
      <c r="A23" s="251" t="s">
        <v>824</v>
      </c>
      <c r="B23" s="358">
        <v>349.5</v>
      </c>
      <c r="C23" s="463">
        <v>297.10000000000002</v>
      </c>
      <c r="D23" s="463">
        <v>849.9</v>
      </c>
      <c r="E23" s="255" t="s">
        <v>825</v>
      </c>
    </row>
    <row r="24" spans="1:5" ht="19.5" customHeight="1" x14ac:dyDescent="0.25">
      <c r="A24" s="251" t="s">
        <v>826</v>
      </c>
      <c r="B24" s="358">
        <v>1608.9</v>
      </c>
      <c r="C24" s="463">
        <v>1275.0999999999999</v>
      </c>
      <c r="D24" s="463">
        <v>792.5</v>
      </c>
      <c r="E24" s="255" t="s">
        <v>827</v>
      </c>
    </row>
    <row r="25" spans="1:5" ht="19.5" customHeight="1" x14ac:dyDescent="0.25">
      <c r="A25" s="251" t="s">
        <v>828</v>
      </c>
      <c r="B25" s="358">
        <v>756.6</v>
      </c>
      <c r="C25" s="463">
        <v>731.2</v>
      </c>
      <c r="D25" s="463">
        <v>966.4</v>
      </c>
      <c r="E25" s="255" t="s">
        <v>829</v>
      </c>
    </row>
    <row r="26" spans="1:5" ht="19.5" customHeight="1" x14ac:dyDescent="0.25">
      <c r="A26" s="251" t="s">
        <v>830</v>
      </c>
      <c r="B26" s="280">
        <v>219.8</v>
      </c>
      <c r="C26" s="463">
        <v>184.7</v>
      </c>
      <c r="D26" s="463">
        <v>840.4</v>
      </c>
      <c r="E26" s="255" t="s">
        <v>831</v>
      </c>
    </row>
    <row r="27" spans="1:5" ht="19.5" customHeight="1" x14ac:dyDescent="0.25">
      <c r="A27" s="251" t="s">
        <v>832</v>
      </c>
      <c r="B27" s="358">
        <v>417.9</v>
      </c>
      <c r="C27" s="463">
        <v>313.10000000000002</v>
      </c>
      <c r="D27" s="463">
        <v>749.3</v>
      </c>
      <c r="E27" s="255" t="s">
        <v>833</v>
      </c>
    </row>
    <row r="28" spans="1:5" ht="19.5" customHeight="1" x14ac:dyDescent="0.25">
      <c r="A28" s="251" t="s">
        <v>834</v>
      </c>
      <c r="B28" s="358">
        <v>43.9</v>
      </c>
      <c r="C28" s="463">
        <v>28.8</v>
      </c>
      <c r="D28" s="463">
        <v>656.5</v>
      </c>
      <c r="E28" s="255" t="s">
        <v>835</v>
      </c>
    </row>
    <row r="29" spans="1:5" ht="19.5" customHeight="1" x14ac:dyDescent="0.25">
      <c r="A29" s="251" t="s">
        <v>836</v>
      </c>
      <c r="B29" s="358">
        <v>615.1</v>
      </c>
      <c r="C29" s="463">
        <v>675.1</v>
      </c>
      <c r="D29" s="463">
        <v>1097.5</v>
      </c>
      <c r="E29" s="255" t="s">
        <v>837</v>
      </c>
    </row>
    <row r="30" spans="1:5" ht="19.5" customHeight="1" x14ac:dyDescent="0.25">
      <c r="A30" s="251" t="s">
        <v>838</v>
      </c>
      <c r="B30" s="358">
        <v>758.5</v>
      </c>
      <c r="C30" s="463">
        <v>738.7</v>
      </c>
      <c r="D30" s="463">
        <v>973.9</v>
      </c>
      <c r="E30" s="255" t="s">
        <v>839</v>
      </c>
    </row>
    <row r="31" spans="1:5" ht="19.5" customHeight="1" x14ac:dyDescent="0.25">
      <c r="A31" s="251" t="s">
        <v>840</v>
      </c>
      <c r="B31" s="358">
        <v>392.9</v>
      </c>
      <c r="C31" s="463">
        <v>374.9</v>
      </c>
      <c r="D31" s="463">
        <v>954.3</v>
      </c>
      <c r="E31" s="255" t="s">
        <v>841</v>
      </c>
    </row>
    <row r="32" spans="1:5" ht="19.5" customHeight="1" x14ac:dyDescent="0.25">
      <c r="A32" s="251" t="s">
        <v>842</v>
      </c>
      <c r="B32" s="358">
        <v>1301.0999999999999</v>
      </c>
      <c r="C32" s="463">
        <v>925</v>
      </c>
      <c r="D32" s="463">
        <v>711</v>
      </c>
      <c r="E32" s="255" t="s">
        <v>843</v>
      </c>
    </row>
    <row r="33" spans="1:6" ht="19.5" customHeight="1" x14ac:dyDescent="0.25">
      <c r="A33" s="360" t="s">
        <v>1461</v>
      </c>
      <c r="B33" s="1069" t="s">
        <v>794</v>
      </c>
      <c r="C33" s="277" t="s">
        <v>794</v>
      </c>
      <c r="D33" s="277" t="s">
        <v>794</v>
      </c>
      <c r="E33" s="255" t="s">
        <v>1383</v>
      </c>
    </row>
    <row r="34" spans="1:6" ht="19.5" customHeight="1" x14ac:dyDescent="0.25">
      <c r="A34" s="251" t="s">
        <v>846</v>
      </c>
      <c r="B34" s="361" t="s">
        <v>660</v>
      </c>
      <c r="C34" s="361" t="s">
        <v>660</v>
      </c>
      <c r="D34" s="361" t="s">
        <v>660</v>
      </c>
      <c r="E34" s="255" t="s">
        <v>847</v>
      </c>
    </row>
    <row r="35" spans="1:6" ht="7.5" customHeight="1" x14ac:dyDescent="0.25">
      <c r="A35" s="682"/>
    </row>
    <row r="36" spans="1:6" s="92" customFormat="1" ht="14.25" customHeight="1" x14ac:dyDescent="0.2">
      <c r="A36" s="1313" t="s">
        <v>3447</v>
      </c>
      <c r="B36" s="1482"/>
      <c r="C36" s="1482"/>
      <c r="D36" s="1482"/>
      <c r="E36" s="1482"/>
      <c r="F36" s="691"/>
    </row>
  </sheetData>
  <mergeCells count="7">
    <mergeCell ref="A36:E36"/>
    <mergeCell ref="A1:E1"/>
    <mergeCell ref="A2:E2"/>
    <mergeCell ref="A3:E3"/>
    <mergeCell ref="A4:A5"/>
    <mergeCell ref="E4:E5"/>
    <mergeCell ref="A6:E6"/>
  </mergeCells>
  <pageMargins left="0.59055118110236227" right="0.59055118110236227" top="0.78740157480314965" bottom="0.78740157480314965" header="0.31496062992125984" footer="0.31496062992125984"/>
  <pageSetup paperSize="9" scale="95" orientation="portrait" r:id="rId1"/>
  <headerFooter>
    <oddFooter>&amp;C&amp;11 130</oddFooter>
  </headerFooter>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election sqref="A1:F1"/>
    </sheetView>
  </sheetViews>
  <sheetFormatPr defaultColWidth="9.33203125" defaultRowHeight="12" x14ac:dyDescent="0.2"/>
  <cols>
    <col min="1" max="1" width="24.1640625" customWidth="1"/>
    <col min="2" max="2" width="21.5" customWidth="1"/>
    <col min="3" max="3" width="14.6640625" customWidth="1"/>
    <col min="4" max="4" width="18.83203125" customWidth="1"/>
    <col min="5" max="5" width="20.1640625" customWidth="1"/>
    <col min="6" max="6" width="24.1640625" customWidth="1"/>
  </cols>
  <sheetData>
    <row r="1" spans="1:6" ht="19.7" customHeight="1" x14ac:dyDescent="0.3">
      <c r="A1" s="1148" t="s">
        <v>2439</v>
      </c>
      <c r="B1" s="1148"/>
      <c r="C1" s="1148"/>
      <c r="D1" s="1148"/>
      <c r="E1" s="1148"/>
      <c r="F1" s="1148"/>
    </row>
    <row r="2" spans="1:6" ht="18.600000000000001" customHeight="1" x14ac:dyDescent="0.3">
      <c r="A2" s="1440" t="s">
        <v>2440</v>
      </c>
      <c r="B2" s="1440"/>
      <c r="C2" s="1440"/>
      <c r="D2" s="1440"/>
      <c r="E2" s="1440"/>
      <c r="F2" s="1440"/>
    </row>
    <row r="3" spans="1:6" ht="19.7" customHeight="1" x14ac:dyDescent="0.3">
      <c r="A3" s="1442" t="s">
        <v>2441</v>
      </c>
      <c r="B3" s="1442"/>
      <c r="C3" s="1442"/>
      <c r="D3" s="1442"/>
      <c r="E3" s="1442"/>
      <c r="F3" s="1442"/>
    </row>
    <row r="4" spans="1:6" ht="19.7" customHeight="1" x14ac:dyDescent="0.2">
      <c r="A4" s="348"/>
      <c r="B4" s="1262"/>
      <c r="C4" s="1262"/>
      <c r="D4" s="1262"/>
      <c r="E4" s="1262"/>
      <c r="F4" s="1082" t="s">
        <v>2351</v>
      </c>
    </row>
    <row r="5" spans="1:6" ht="19.7" customHeight="1" x14ac:dyDescent="0.2">
      <c r="A5" s="1376"/>
      <c r="B5" s="1277" t="s">
        <v>2442</v>
      </c>
      <c r="C5" s="1271" t="s">
        <v>1541</v>
      </c>
      <c r="D5" s="1486"/>
      <c r="E5" s="1458" t="s">
        <v>3245</v>
      </c>
      <c r="F5" s="1487"/>
    </row>
    <row r="6" spans="1:6" ht="19.7" customHeight="1" x14ac:dyDescent="0.2">
      <c r="A6" s="1484"/>
      <c r="B6" s="1280"/>
      <c r="C6" s="1365" t="s">
        <v>787</v>
      </c>
      <c r="D6" s="1483"/>
      <c r="E6" s="1459"/>
      <c r="F6" s="1488"/>
    </row>
    <row r="7" spans="1:6" ht="23.25" customHeight="1" x14ac:dyDescent="0.2">
      <c r="A7" s="1484"/>
      <c r="B7" s="1280"/>
      <c r="C7" s="367" t="s">
        <v>2443</v>
      </c>
      <c r="D7" s="368" t="s">
        <v>2444</v>
      </c>
      <c r="E7" s="1343" t="s">
        <v>2368</v>
      </c>
      <c r="F7" s="1488"/>
    </row>
    <row r="8" spans="1:6" ht="47.25" customHeight="1" x14ac:dyDescent="0.2">
      <c r="A8" s="1485"/>
      <c r="B8" s="322" t="s">
        <v>2445</v>
      </c>
      <c r="C8" s="323" t="s">
        <v>2446</v>
      </c>
      <c r="D8" s="323" t="s">
        <v>2447</v>
      </c>
      <c r="E8" s="1344"/>
      <c r="F8" s="1489"/>
    </row>
    <row r="9" spans="1:6" ht="6" customHeight="1" x14ac:dyDescent="0.25">
      <c r="A9" s="1289"/>
      <c r="B9" s="1289"/>
      <c r="C9" s="1289"/>
      <c r="D9" s="1289"/>
      <c r="E9" s="1289"/>
      <c r="F9" s="1289"/>
    </row>
    <row r="10" spans="1:6" ht="19.350000000000001" customHeight="1" x14ac:dyDescent="0.25">
      <c r="A10" s="247" t="s">
        <v>791</v>
      </c>
      <c r="B10" s="704">
        <v>7703.1</v>
      </c>
      <c r="C10" s="279">
        <v>6068.3</v>
      </c>
      <c r="D10" s="279">
        <v>1634.8</v>
      </c>
      <c r="E10" s="279">
        <v>7420.9000000000005</v>
      </c>
      <c r="F10" s="250" t="s">
        <v>792</v>
      </c>
    </row>
    <row r="11" spans="1:6" ht="35.25" customHeight="1" x14ac:dyDescent="0.25">
      <c r="A11" s="251" t="s">
        <v>793</v>
      </c>
      <c r="B11" s="361" t="s">
        <v>660</v>
      </c>
      <c r="C11" s="361" t="s">
        <v>660</v>
      </c>
      <c r="D11" s="361" t="s">
        <v>660</v>
      </c>
      <c r="E11" s="361" t="s">
        <v>660</v>
      </c>
      <c r="F11" s="254" t="s">
        <v>795</v>
      </c>
    </row>
    <row r="12" spans="1:6" ht="19.350000000000001" customHeight="1" x14ac:dyDescent="0.25">
      <c r="A12" s="251" t="s">
        <v>796</v>
      </c>
      <c r="B12" s="253">
        <v>161.4</v>
      </c>
      <c r="C12" s="253">
        <v>18.600000000000001</v>
      </c>
      <c r="D12" s="253">
        <v>142.80000000000001</v>
      </c>
      <c r="E12" s="253">
        <v>387.2</v>
      </c>
      <c r="F12" s="255" t="s">
        <v>797</v>
      </c>
    </row>
    <row r="13" spans="1:6" ht="19.350000000000001" customHeight="1" x14ac:dyDescent="0.25">
      <c r="A13" s="251" t="s">
        <v>798</v>
      </c>
      <c r="B13" s="281">
        <v>548.6</v>
      </c>
      <c r="C13" s="253">
        <v>396</v>
      </c>
      <c r="D13" s="253">
        <v>152.6</v>
      </c>
      <c r="E13" s="253">
        <v>364.9</v>
      </c>
      <c r="F13" s="255" t="s">
        <v>799</v>
      </c>
    </row>
    <row r="14" spans="1:6" ht="19.350000000000001" customHeight="1" x14ac:dyDescent="0.25">
      <c r="A14" s="251" t="s">
        <v>800</v>
      </c>
      <c r="B14" s="281">
        <v>4.5</v>
      </c>
      <c r="C14" s="253">
        <v>4.3</v>
      </c>
      <c r="D14" s="253">
        <v>0.2</v>
      </c>
      <c r="E14" s="253">
        <v>57.8</v>
      </c>
      <c r="F14" s="255" t="s">
        <v>801</v>
      </c>
    </row>
    <row r="15" spans="1:6" ht="19.350000000000001" customHeight="1" x14ac:dyDescent="0.25">
      <c r="A15" s="251" t="s">
        <v>802</v>
      </c>
      <c r="B15" s="281">
        <v>0.9</v>
      </c>
      <c r="C15" s="253">
        <v>0.9</v>
      </c>
      <c r="D15" s="366" t="s">
        <v>794</v>
      </c>
      <c r="E15" s="253">
        <v>39.200000000000003</v>
      </c>
      <c r="F15" s="255" t="s">
        <v>803</v>
      </c>
    </row>
    <row r="16" spans="1:6" ht="19.350000000000001" customHeight="1" x14ac:dyDescent="0.25">
      <c r="A16" s="251" t="s">
        <v>804</v>
      </c>
      <c r="B16" s="313">
        <v>1451.3</v>
      </c>
      <c r="C16" s="253">
        <v>1235</v>
      </c>
      <c r="D16" s="253">
        <v>216.3</v>
      </c>
      <c r="E16" s="253">
        <v>1233.4000000000001</v>
      </c>
      <c r="F16" s="255" t="s">
        <v>805</v>
      </c>
    </row>
    <row r="17" spans="1:6" ht="19.350000000000001" customHeight="1" x14ac:dyDescent="0.25">
      <c r="A17" s="251" t="s">
        <v>806</v>
      </c>
      <c r="B17" s="313">
        <v>564.4</v>
      </c>
      <c r="C17" s="253">
        <v>430.4</v>
      </c>
      <c r="D17" s="253">
        <v>134</v>
      </c>
      <c r="E17" s="253">
        <v>385.7</v>
      </c>
      <c r="F17" s="255" t="s">
        <v>807</v>
      </c>
    </row>
    <row r="18" spans="1:6" ht="19.350000000000001" customHeight="1" x14ac:dyDescent="0.25">
      <c r="A18" s="251" t="s">
        <v>808</v>
      </c>
      <c r="B18" s="366" t="s">
        <v>794</v>
      </c>
      <c r="C18" s="366" t="s">
        <v>794</v>
      </c>
      <c r="D18" s="366" t="s">
        <v>794</v>
      </c>
      <c r="E18" s="253">
        <v>17.3</v>
      </c>
      <c r="F18" s="255" t="s">
        <v>809</v>
      </c>
    </row>
    <row r="19" spans="1:6" ht="19.350000000000001" customHeight="1" x14ac:dyDescent="0.25">
      <c r="A19" s="251" t="s">
        <v>810</v>
      </c>
      <c r="B19" s="313">
        <v>469.6</v>
      </c>
      <c r="C19" s="253">
        <v>410.6</v>
      </c>
      <c r="D19" s="253">
        <v>59</v>
      </c>
      <c r="E19" s="253">
        <v>307.7</v>
      </c>
      <c r="F19" s="255" t="s">
        <v>811</v>
      </c>
    </row>
    <row r="20" spans="1:6" ht="19.350000000000001" customHeight="1" x14ac:dyDescent="0.25">
      <c r="A20" s="251" t="s">
        <v>812</v>
      </c>
      <c r="B20" s="313">
        <v>677.5</v>
      </c>
      <c r="C20" s="253">
        <v>616.70000000000005</v>
      </c>
      <c r="D20" s="253">
        <v>60.8</v>
      </c>
      <c r="E20" s="253">
        <v>752.7</v>
      </c>
      <c r="F20" s="255" t="s">
        <v>813</v>
      </c>
    </row>
    <row r="21" spans="1:6" ht="19.350000000000001" customHeight="1" x14ac:dyDescent="0.25">
      <c r="A21" s="251" t="s">
        <v>814</v>
      </c>
      <c r="B21" s="313">
        <v>43.7</v>
      </c>
      <c r="C21" s="253">
        <v>3.4</v>
      </c>
      <c r="D21" s="253">
        <v>40.299999999999997</v>
      </c>
      <c r="E21" s="253">
        <v>112.9</v>
      </c>
      <c r="F21" s="255" t="s">
        <v>815</v>
      </c>
    </row>
    <row r="22" spans="1:6" ht="19.350000000000001" customHeight="1" x14ac:dyDescent="0.25">
      <c r="A22" s="251" t="s">
        <v>816</v>
      </c>
      <c r="B22" s="313">
        <v>48.5</v>
      </c>
      <c r="C22" s="253">
        <v>47.6</v>
      </c>
      <c r="D22" s="253">
        <v>0.9</v>
      </c>
      <c r="E22" s="253">
        <v>103</v>
      </c>
      <c r="F22" s="255" t="s">
        <v>817</v>
      </c>
    </row>
    <row r="23" spans="1:6" ht="19.350000000000001" customHeight="1" x14ac:dyDescent="0.25">
      <c r="A23" s="251" t="s">
        <v>818</v>
      </c>
      <c r="B23" s="313">
        <v>382.8</v>
      </c>
      <c r="C23" s="253">
        <v>277.3</v>
      </c>
      <c r="D23" s="253">
        <v>105.5</v>
      </c>
      <c r="E23" s="253">
        <v>481.3</v>
      </c>
      <c r="F23" s="255" t="s">
        <v>819</v>
      </c>
    </row>
    <row r="24" spans="1:6" ht="19.350000000000001" customHeight="1" x14ac:dyDescent="0.25">
      <c r="A24" s="251" t="s">
        <v>820</v>
      </c>
      <c r="B24" s="281">
        <v>0.1</v>
      </c>
      <c r="C24" s="253">
        <v>0</v>
      </c>
      <c r="D24" s="253">
        <v>0.1</v>
      </c>
      <c r="E24" s="253">
        <v>21.099999999999998</v>
      </c>
      <c r="F24" s="255" t="s">
        <v>821</v>
      </c>
    </row>
    <row r="25" spans="1:6" ht="19.350000000000001" customHeight="1" x14ac:dyDescent="0.25">
      <c r="A25" s="251" t="s">
        <v>822</v>
      </c>
      <c r="B25" s="313">
        <v>1.6</v>
      </c>
      <c r="C25" s="253">
        <v>0.2</v>
      </c>
      <c r="D25" s="253">
        <v>1.4</v>
      </c>
      <c r="E25" s="253">
        <v>40.700000000000003</v>
      </c>
      <c r="F25" s="255" t="s">
        <v>823</v>
      </c>
    </row>
    <row r="26" spans="1:6" ht="19.350000000000001" customHeight="1" x14ac:dyDescent="0.25">
      <c r="A26" s="251" t="s">
        <v>824</v>
      </c>
      <c r="B26" s="313">
        <v>191.7</v>
      </c>
      <c r="C26" s="253">
        <v>160.9</v>
      </c>
      <c r="D26" s="253">
        <v>30.8</v>
      </c>
      <c r="E26" s="253">
        <v>157.79999999999998</v>
      </c>
      <c r="F26" s="255" t="s">
        <v>825</v>
      </c>
    </row>
    <row r="27" spans="1:6" ht="19.350000000000001" customHeight="1" x14ac:dyDescent="0.25">
      <c r="A27" s="251" t="s">
        <v>826</v>
      </c>
      <c r="B27" s="313">
        <v>982.8</v>
      </c>
      <c r="C27" s="253">
        <v>875.5</v>
      </c>
      <c r="D27" s="253">
        <v>107.3</v>
      </c>
      <c r="E27" s="253">
        <v>626.1</v>
      </c>
      <c r="F27" s="255" t="s">
        <v>827</v>
      </c>
    </row>
    <row r="28" spans="1:6" ht="19.350000000000001" customHeight="1" x14ac:dyDescent="0.25">
      <c r="A28" s="251" t="s">
        <v>828</v>
      </c>
      <c r="B28" s="313">
        <v>370.7</v>
      </c>
      <c r="C28" s="253">
        <v>231.6</v>
      </c>
      <c r="D28" s="253">
        <v>139.1</v>
      </c>
      <c r="E28" s="253">
        <v>385.9</v>
      </c>
      <c r="F28" s="255" t="s">
        <v>829</v>
      </c>
    </row>
    <row r="29" spans="1:6" ht="19.350000000000001" customHeight="1" x14ac:dyDescent="0.25">
      <c r="A29" s="251" t="s">
        <v>830</v>
      </c>
      <c r="B29" s="313">
        <v>51.5</v>
      </c>
      <c r="C29" s="253">
        <v>11.2</v>
      </c>
      <c r="D29" s="253">
        <v>40.299999999999997</v>
      </c>
      <c r="E29" s="253">
        <v>168.29999999999998</v>
      </c>
      <c r="F29" s="255" t="s">
        <v>831</v>
      </c>
    </row>
    <row r="30" spans="1:6" ht="19.350000000000001" customHeight="1" x14ac:dyDescent="0.25">
      <c r="A30" s="251" t="s">
        <v>832</v>
      </c>
      <c r="B30" s="313">
        <v>137</v>
      </c>
      <c r="C30" s="253">
        <v>102.1</v>
      </c>
      <c r="D30" s="253">
        <v>34.9</v>
      </c>
      <c r="E30" s="253">
        <v>280.90000000000003</v>
      </c>
      <c r="F30" s="255" t="s">
        <v>833</v>
      </c>
    </row>
    <row r="31" spans="1:6" ht="19.350000000000001" customHeight="1" x14ac:dyDescent="0.25">
      <c r="A31" s="251" t="s">
        <v>834</v>
      </c>
      <c r="B31" s="313">
        <v>2.8</v>
      </c>
      <c r="C31" s="313">
        <v>2.7</v>
      </c>
      <c r="D31" s="253">
        <v>0.1</v>
      </c>
      <c r="E31" s="253">
        <v>41.1</v>
      </c>
      <c r="F31" s="255" t="s">
        <v>835</v>
      </c>
    </row>
    <row r="32" spans="1:6" ht="19.350000000000001" customHeight="1" x14ac:dyDescent="0.25">
      <c r="A32" s="251" t="s">
        <v>836</v>
      </c>
      <c r="B32" s="313">
        <v>253.6</v>
      </c>
      <c r="C32" s="253">
        <v>158.19999999999999</v>
      </c>
      <c r="D32" s="253">
        <v>95.4</v>
      </c>
      <c r="E32" s="253">
        <v>361.5</v>
      </c>
      <c r="F32" s="255" t="s">
        <v>837</v>
      </c>
    </row>
    <row r="33" spans="1:7" ht="19.350000000000001" customHeight="1" x14ac:dyDescent="0.25">
      <c r="A33" s="251" t="s">
        <v>838</v>
      </c>
      <c r="B33" s="313">
        <v>305.39999999999998</v>
      </c>
      <c r="C33" s="253">
        <v>199.5</v>
      </c>
      <c r="D33" s="253">
        <v>105.9</v>
      </c>
      <c r="E33" s="253">
        <v>453.09999999999997</v>
      </c>
      <c r="F33" s="255" t="s">
        <v>839</v>
      </c>
    </row>
    <row r="34" spans="1:7" ht="19.350000000000001" customHeight="1" x14ac:dyDescent="0.25">
      <c r="A34" s="251" t="s">
        <v>840</v>
      </c>
      <c r="B34" s="313">
        <v>162.5</v>
      </c>
      <c r="C34" s="253">
        <v>113.4</v>
      </c>
      <c r="D34" s="253">
        <v>49.1</v>
      </c>
      <c r="E34" s="253">
        <v>230.39999999999998</v>
      </c>
      <c r="F34" s="255" t="s">
        <v>841</v>
      </c>
    </row>
    <row r="35" spans="1:7" ht="19.350000000000001" customHeight="1" x14ac:dyDescent="0.25">
      <c r="A35" s="251" t="s">
        <v>842</v>
      </c>
      <c r="B35" s="313">
        <v>890.2</v>
      </c>
      <c r="C35" s="253">
        <v>772.2</v>
      </c>
      <c r="D35" s="253">
        <v>118</v>
      </c>
      <c r="E35" s="253">
        <v>410.90000000000003</v>
      </c>
      <c r="F35" s="255" t="s">
        <v>843</v>
      </c>
    </row>
    <row r="36" spans="1:7" ht="19.350000000000001" customHeight="1" x14ac:dyDescent="0.25">
      <c r="A36" s="360" t="s">
        <v>1461</v>
      </c>
      <c r="B36" s="366" t="s">
        <v>794</v>
      </c>
      <c r="C36" s="366" t="s">
        <v>794</v>
      </c>
      <c r="D36" s="366" t="s">
        <v>794</v>
      </c>
      <c r="E36" s="366" t="s">
        <v>794</v>
      </c>
      <c r="F36" s="255" t="s">
        <v>1383</v>
      </c>
    </row>
    <row r="37" spans="1:7" ht="19.350000000000001" customHeight="1" x14ac:dyDescent="0.25">
      <c r="A37" s="251" t="s">
        <v>846</v>
      </c>
      <c r="B37" s="419" t="s">
        <v>660</v>
      </c>
      <c r="C37" s="419" t="s">
        <v>660</v>
      </c>
      <c r="D37" s="419" t="s">
        <v>660</v>
      </c>
      <c r="E37" s="419" t="s">
        <v>660</v>
      </c>
      <c r="F37" s="255" t="s">
        <v>847</v>
      </c>
    </row>
    <row r="38" spans="1:7" ht="5.25" customHeight="1" x14ac:dyDescent="0.25">
      <c r="A38" s="682"/>
    </row>
    <row r="39" spans="1:7" s="92" customFormat="1" ht="17.25" customHeight="1" x14ac:dyDescent="0.2">
      <c r="A39" s="1313" t="s">
        <v>3446</v>
      </c>
      <c r="B39" s="1313"/>
      <c r="C39" s="1313"/>
      <c r="D39" s="1313"/>
      <c r="E39" s="1313"/>
      <c r="F39" s="1313"/>
      <c r="G39" s="705"/>
    </row>
  </sheetData>
  <mergeCells count="14">
    <mergeCell ref="C6:D6"/>
    <mergeCell ref="A9:F9"/>
    <mergeCell ref="A39:F39"/>
    <mergeCell ref="A1:F1"/>
    <mergeCell ref="A2:F2"/>
    <mergeCell ref="A3:F3"/>
    <mergeCell ref="B4:C4"/>
    <mergeCell ref="D4:E4"/>
    <mergeCell ref="A5:A8"/>
    <mergeCell ref="B5:B7"/>
    <mergeCell ref="C5:D5"/>
    <mergeCell ref="F5:F8"/>
    <mergeCell ref="E5:E6"/>
    <mergeCell ref="E7:E8"/>
  </mergeCells>
  <pageMargins left="0.39370078740157483" right="0.39370078740157483" top="0.78740157480314965" bottom="0.78740157480314965" header="0.31496062992125984" footer="0.31496062992125984"/>
  <pageSetup paperSize="9" scale="95" orientation="portrait" r:id="rId1"/>
  <headerFooter>
    <oddFooter>&amp;C&amp;11 131</oddFooter>
  </headerFooter>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zoomScaleNormal="100" workbookViewId="0">
      <selection sqref="A1:L1"/>
    </sheetView>
  </sheetViews>
  <sheetFormatPr defaultColWidth="5.6640625" defaultRowHeight="12" x14ac:dyDescent="0.2"/>
  <cols>
    <col min="1" max="1" width="22.1640625" customWidth="1"/>
    <col min="2" max="11" width="8.5" customWidth="1"/>
    <col min="12" max="12" width="23" customWidth="1"/>
  </cols>
  <sheetData>
    <row r="1" spans="1:13" ht="19.7" customHeight="1" x14ac:dyDescent="0.3">
      <c r="A1" s="1148" t="s">
        <v>2448</v>
      </c>
      <c r="B1" s="1148"/>
      <c r="C1" s="1148"/>
      <c r="D1" s="1148"/>
      <c r="E1" s="1148"/>
      <c r="F1" s="1148"/>
      <c r="G1" s="1148"/>
      <c r="H1" s="1148"/>
      <c r="I1" s="1148"/>
      <c r="J1" s="1148"/>
      <c r="K1" s="1148"/>
      <c r="L1" s="1148"/>
    </row>
    <row r="2" spans="1:13" ht="19.7" customHeight="1" x14ac:dyDescent="0.3">
      <c r="A2" s="1149" t="s">
        <v>2449</v>
      </c>
      <c r="B2" s="1149"/>
      <c r="C2" s="1149"/>
      <c r="D2" s="1149"/>
      <c r="E2" s="1149"/>
      <c r="F2" s="1149"/>
      <c r="G2" s="1149"/>
      <c r="H2" s="1149"/>
      <c r="I2" s="1149"/>
      <c r="J2" s="1149"/>
      <c r="K2" s="1149"/>
      <c r="L2" s="1149"/>
    </row>
    <row r="3" spans="1:13" ht="19.7" customHeight="1" x14ac:dyDescent="0.2">
      <c r="A3" s="1490"/>
      <c r="B3" s="1490"/>
      <c r="C3" s="1490"/>
      <c r="D3" s="1490"/>
      <c r="E3" s="1490"/>
      <c r="F3" s="1490"/>
      <c r="G3" s="1490"/>
      <c r="L3" s="1082" t="s">
        <v>2385</v>
      </c>
    </row>
    <row r="4" spans="1:13" ht="19.7" customHeight="1" x14ac:dyDescent="0.2">
      <c r="A4" s="1290"/>
      <c r="B4" s="1491" t="s">
        <v>2450</v>
      </c>
      <c r="C4" s="1492"/>
      <c r="D4" s="1492"/>
      <c r="E4" s="1492"/>
      <c r="F4" s="706"/>
      <c r="G4" s="1491" t="s">
        <v>2451</v>
      </c>
      <c r="H4" s="1492"/>
      <c r="I4" s="1492"/>
      <c r="J4" s="1492"/>
      <c r="K4" s="1493"/>
      <c r="L4" s="1494"/>
    </row>
    <row r="5" spans="1:13" ht="19.7" customHeight="1" x14ac:dyDescent="0.2">
      <c r="A5" s="1291"/>
      <c r="B5" s="1495" t="s">
        <v>2452</v>
      </c>
      <c r="C5" s="1496"/>
      <c r="D5" s="1496"/>
      <c r="E5" s="1496"/>
      <c r="F5" s="707"/>
      <c r="G5" s="1495" t="s">
        <v>2453</v>
      </c>
      <c r="H5" s="1496"/>
      <c r="I5" s="1496"/>
      <c r="J5" s="1496"/>
      <c r="K5" s="1497"/>
      <c r="L5" s="1264"/>
    </row>
    <row r="6" spans="1:13" ht="19.7" customHeight="1" x14ac:dyDescent="0.2">
      <c r="A6" s="1292"/>
      <c r="B6" s="708">
        <v>2010</v>
      </c>
      <c r="C6" s="527">
        <v>2015</v>
      </c>
      <c r="D6" s="709">
        <v>2018</v>
      </c>
      <c r="E6" s="709">
        <v>2019</v>
      </c>
      <c r="F6" s="710">
        <v>2020</v>
      </c>
      <c r="G6" s="708">
        <v>2010</v>
      </c>
      <c r="H6" s="527">
        <v>2015</v>
      </c>
      <c r="I6" s="708">
        <v>2018</v>
      </c>
      <c r="J6" s="527">
        <v>2019</v>
      </c>
      <c r="K6" s="711">
        <v>2020</v>
      </c>
      <c r="L6" s="1472"/>
    </row>
    <row r="7" spans="1:13" ht="6" customHeight="1" x14ac:dyDescent="0.25">
      <c r="A7" s="1289"/>
      <c r="B7" s="1289"/>
      <c r="C7" s="1289"/>
      <c r="D7" s="1289"/>
      <c r="E7" s="1289"/>
      <c r="F7" s="1289"/>
      <c r="G7" s="1289"/>
      <c r="H7" s="1289"/>
      <c r="I7" s="1289"/>
      <c r="J7" s="1289"/>
      <c r="K7" s="1289"/>
      <c r="L7" s="1289"/>
    </row>
    <row r="8" spans="1:13" ht="24" customHeight="1" x14ac:dyDescent="0.25">
      <c r="A8" s="247" t="s">
        <v>791</v>
      </c>
      <c r="B8" s="364">
        <v>68401</v>
      </c>
      <c r="C8" s="364">
        <v>31595</v>
      </c>
      <c r="D8" s="712">
        <v>96927</v>
      </c>
      <c r="E8" s="712">
        <v>94430</v>
      </c>
      <c r="F8" s="712">
        <v>85607</v>
      </c>
      <c r="G8" s="364">
        <v>13515</v>
      </c>
      <c r="H8" s="249">
        <v>14435</v>
      </c>
      <c r="I8" s="364">
        <v>7626</v>
      </c>
      <c r="J8" s="364">
        <v>2150</v>
      </c>
      <c r="K8" s="364">
        <v>9051</v>
      </c>
      <c r="L8" s="250" t="s">
        <v>792</v>
      </c>
      <c r="M8" s="713"/>
    </row>
    <row r="9" spans="1:13" ht="36.75" customHeight="1" x14ac:dyDescent="0.25">
      <c r="A9" s="251" t="s">
        <v>793</v>
      </c>
      <c r="B9" s="427">
        <v>3368</v>
      </c>
      <c r="C9" s="427" t="s">
        <v>660</v>
      </c>
      <c r="D9" s="427" t="s">
        <v>660</v>
      </c>
      <c r="E9" s="427" t="s">
        <v>660</v>
      </c>
      <c r="F9" s="427" t="s">
        <v>660</v>
      </c>
      <c r="G9" s="427" t="s">
        <v>70</v>
      </c>
      <c r="H9" s="427" t="s">
        <v>660</v>
      </c>
      <c r="I9" s="427" t="s">
        <v>660</v>
      </c>
      <c r="J9" s="427" t="s">
        <v>660</v>
      </c>
      <c r="K9" s="427" t="s">
        <v>660</v>
      </c>
      <c r="L9" s="254" t="s">
        <v>795</v>
      </c>
    </row>
    <row r="10" spans="1:13" ht="24" customHeight="1" x14ac:dyDescent="0.25">
      <c r="A10" s="251" t="s">
        <v>796</v>
      </c>
      <c r="B10" s="679">
        <v>254</v>
      </c>
      <c r="C10" s="679">
        <v>739</v>
      </c>
      <c r="D10" s="679">
        <v>6036</v>
      </c>
      <c r="E10" s="679">
        <v>5451</v>
      </c>
      <c r="F10" s="679">
        <v>5959</v>
      </c>
      <c r="G10" s="679">
        <v>744</v>
      </c>
      <c r="H10" s="679">
        <v>15</v>
      </c>
      <c r="I10" s="684">
        <v>45</v>
      </c>
      <c r="J10" s="684">
        <v>60</v>
      </c>
      <c r="K10" s="684">
        <v>25</v>
      </c>
      <c r="L10" s="255" t="s">
        <v>797</v>
      </c>
    </row>
    <row r="11" spans="1:13" ht="24" customHeight="1" x14ac:dyDescent="0.25">
      <c r="A11" s="251" t="s">
        <v>798</v>
      </c>
      <c r="B11" s="427">
        <v>2179</v>
      </c>
      <c r="C11" s="679">
        <v>1314</v>
      </c>
      <c r="D11" s="679">
        <v>12980</v>
      </c>
      <c r="E11" s="679">
        <v>13941</v>
      </c>
      <c r="F11" s="679">
        <v>8343</v>
      </c>
      <c r="G11" s="427" t="s">
        <v>70</v>
      </c>
      <c r="H11" s="679">
        <v>2</v>
      </c>
      <c r="I11" s="679" t="s">
        <v>70</v>
      </c>
      <c r="J11" s="679" t="s">
        <v>70</v>
      </c>
      <c r="K11" s="679" t="s">
        <v>70</v>
      </c>
      <c r="L11" s="255" t="s">
        <v>799</v>
      </c>
    </row>
    <row r="12" spans="1:13" ht="24" customHeight="1" x14ac:dyDescent="0.25">
      <c r="A12" s="251" t="s">
        <v>800</v>
      </c>
      <c r="B12" s="427">
        <v>3109</v>
      </c>
      <c r="C12" s="679">
        <v>2542</v>
      </c>
      <c r="D12" s="679">
        <v>4000</v>
      </c>
      <c r="E12" s="679">
        <v>4010</v>
      </c>
      <c r="F12" s="679">
        <v>4010</v>
      </c>
      <c r="G12" s="427">
        <v>3</v>
      </c>
      <c r="H12" s="679" t="s">
        <v>70</v>
      </c>
      <c r="I12" s="679" t="s">
        <v>70</v>
      </c>
      <c r="J12" s="679" t="s">
        <v>70</v>
      </c>
      <c r="K12" s="679" t="s">
        <v>70</v>
      </c>
      <c r="L12" s="255" t="s">
        <v>801</v>
      </c>
    </row>
    <row r="13" spans="1:13" ht="24" customHeight="1" x14ac:dyDescent="0.25">
      <c r="A13" s="251" t="s">
        <v>802</v>
      </c>
      <c r="B13" s="427">
        <v>1199</v>
      </c>
      <c r="C13" s="679" t="s">
        <v>70</v>
      </c>
      <c r="D13" s="679" t="s">
        <v>70</v>
      </c>
      <c r="E13" s="679">
        <v>280</v>
      </c>
      <c r="F13" s="679">
        <v>305</v>
      </c>
      <c r="G13" s="427">
        <v>217</v>
      </c>
      <c r="H13" s="679" t="s">
        <v>70</v>
      </c>
      <c r="I13" s="684">
        <v>3998</v>
      </c>
      <c r="J13" s="679" t="s">
        <v>70</v>
      </c>
      <c r="K13" s="679">
        <v>1646</v>
      </c>
      <c r="L13" s="255" t="s">
        <v>803</v>
      </c>
    </row>
    <row r="14" spans="1:13" ht="24" customHeight="1" x14ac:dyDescent="0.25">
      <c r="A14" s="251" t="s">
        <v>804</v>
      </c>
      <c r="B14" s="427">
        <v>9577</v>
      </c>
      <c r="C14" s="679">
        <v>10213</v>
      </c>
      <c r="D14" s="679">
        <v>9934</v>
      </c>
      <c r="E14" s="679">
        <v>10301</v>
      </c>
      <c r="F14" s="679">
        <v>8409</v>
      </c>
      <c r="G14" s="427" t="s">
        <v>70</v>
      </c>
      <c r="H14" s="679" t="s">
        <v>70</v>
      </c>
      <c r="I14" s="679" t="s">
        <v>70</v>
      </c>
      <c r="J14" s="679" t="s">
        <v>70</v>
      </c>
      <c r="K14" s="679" t="s">
        <v>70</v>
      </c>
      <c r="L14" s="255" t="s">
        <v>805</v>
      </c>
    </row>
    <row r="15" spans="1:13" ht="24" customHeight="1" x14ac:dyDescent="0.25">
      <c r="A15" s="251" t="s">
        <v>806</v>
      </c>
      <c r="B15" s="427">
        <v>323</v>
      </c>
      <c r="C15" s="679">
        <v>208</v>
      </c>
      <c r="D15" s="679">
        <v>1140</v>
      </c>
      <c r="E15" s="679">
        <v>748</v>
      </c>
      <c r="F15" s="679">
        <v>1878</v>
      </c>
      <c r="G15" s="427" t="s">
        <v>70</v>
      </c>
      <c r="H15" s="679">
        <v>148</v>
      </c>
      <c r="I15" s="684">
        <v>9</v>
      </c>
      <c r="J15" s="684">
        <v>380</v>
      </c>
      <c r="K15" s="684">
        <v>380</v>
      </c>
      <c r="L15" s="255" t="s">
        <v>807</v>
      </c>
    </row>
    <row r="16" spans="1:13" ht="24" customHeight="1" x14ac:dyDescent="0.25">
      <c r="A16" s="251" t="s">
        <v>808</v>
      </c>
      <c r="B16" s="427" t="s">
        <v>70</v>
      </c>
      <c r="C16" s="679">
        <v>1127</v>
      </c>
      <c r="D16" s="679">
        <v>40</v>
      </c>
      <c r="E16" s="679">
        <v>225</v>
      </c>
      <c r="F16" s="679">
        <v>225</v>
      </c>
      <c r="G16" s="427" t="s">
        <v>70</v>
      </c>
      <c r="H16" s="679" t="s">
        <v>70</v>
      </c>
      <c r="I16" s="679" t="s">
        <v>70</v>
      </c>
      <c r="J16" s="679" t="s">
        <v>70</v>
      </c>
      <c r="K16" s="679" t="s">
        <v>70</v>
      </c>
      <c r="L16" s="255" t="s">
        <v>809</v>
      </c>
    </row>
    <row r="17" spans="1:12" ht="24" customHeight="1" x14ac:dyDescent="0.25">
      <c r="A17" s="251" t="s">
        <v>810</v>
      </c>
      <c r="B17" s="679">
        <v>3680</v>
      </c>
      <c r="C17" s="679">
        <v>3650</v>
      </c>
      <c r="D17" s="679">
        <v>3745</v>
      </c>
      <c r="E17" s="679">
        <v>3817</v>
      </c>
      <c r="F17" s="679">
        <v>4149</v>
      </c>
      <c r="G17" s="679">
        <v>25</v>
      </c>
      <c r="H17" s="679">
        <v>30</v>
      </c>
      <c r="I17" s="684">
        <v>30</v>
      </c>
      <c r="J17" s="684">
        <v>39</v>
      </c>
      <c r="K17" s="679" t="s">
        <v>70</v>
      </c>
      <c r="L17" s="255" t="s">
        <v>811</v>
      </c>
    </row>
    <row r="18" spans="1:12" ht="24" customHeight="1" x14ac:dyDescent="0.25">
      <c r="A18" s="251" t="s">
        <v>812</v>
      </c>
      <c r="B18" s="427">
        <v>5033</v>
      </c>
      <c r="C18" s="679">
        <v>525</v>
      </c>
      <c r="D18" s="679">
        <v>1337</v>
      </c>
      <c r="E18" s="679">
        <v>987</v>
      </c>
      <c r="F18" s="679">
        <v>1010</v>
      </c>
      <c r="G18" s="427" t="s">
        <v>70</v>
      </c>
      <c r="H18" s="679">
        <v>8</v>
      </c>
      <c r="I18" s="684">
        <v>10</v>
      </c>
      <c r="J18" s="684">
        <v>97</v>
      </c>
      <c r="K18" s="684">
        <v>2219</v>
      </c>
      <c r="L18" s="255" t="s">
        <v>813</v>
      </c>
    </row>
    <row r="19" spans="1:12" ht="24" customHeight="1" x14ac:dyDescent="0.25">
      <c r="A19" s="251" t="s">
        <v>814</v>
      </c>
      <c r="B19" s="427">
        <v>6467</v>
      </c>
      <c r="C19" s="679">
        <v>6163</v>
      </c>
      <c r="D19" s="679">
        <v>6515</v>
      </c>
      <c r="E19" s="679">
        <v>5589</v>
      </c>
      <c r="F19" s="679">
        <v>5494</v>
      </c>
      <c r="G19" s="427" t="s">
        <v>70</v>
      </c>
      <c r="H19" s="679">
        <v>73</v>
      </c>
      <c r="I19" s="684">
        <v>48</v>
      </c>
      <c r="J19" s="684">
        <v>136</v>
      </c>
      <c r="K19" s="684">
        <v>70</v>
      </c>
      <c r="L19" s="255" t="s">
        <v>815</v>
      </c>
    </row>
    <row r="20" spans="1:12" ht="24" customHeight="1" x14ac:dyDescent="0.25">
      <c r="A20" s="251" t="s">
        <v>816</v>
      </c>
      <c r="B20" s="427">
        <v>7983</v>
      </c>
      <c r="C20" s="679">
        <v>208</v>
      </c>
      <c r="D20" s="679">
        <v>1551</v>
      </c>
      <c r="E20" s="679">
        <v>1863</v>
      </c>
      <c r="F20" s="679">
        <v>1272</v>
      </c>
      <c r="G20" s="427">
        <v>9055</v>
      </c>
      <c r="H20" s="679">
        <v>27</v>
      </c>
      <c r="I20" s="684">
        <v>1975</v>
      </c>
      <c r="J20" s="684">
        <v>165</v>
      </c>
      <c r="K20" s="684">
        <v>165</v>
      </c>
      <c r="L20" s="255" t="s">
        <v>817</v>
      </c>
    </row>
    <row r="21" spans="1:12" ht="24" customHeight="1" x14ac:dyDescent="0.25">
      <c r="A21" s="251" t="s">
        <v>818</v>
      </c>
      <c r="B21" s="427"/>
      <c r="C21" s="679">
        <v>50</v>
      </c>
      <c r="D21" s="679">
        <v>9458</v>
      </c>
      <c r="E21" s="679">
        <v>8176</v>
      </c>
      <c r="F21" s="679">
        <v>7775</v>
      </c>
      <c r="G21" s="427">
        <v>4</v>
      </c>
      <c r="H21" s="679">
        <v>4</v>
      </c>
      <c r="I21" s="684">
        <v>4</v>
      </c>
      <c r="J21" s="684">
        <v>4</v>
      </c>
      <c r="K21" s="684">
        <v>5</v>
      </c>
      <c r="L21" s="255" t="s">
        <v>819</v>
      </c>
    </row>
    <row r="22" spans="1:12" ht="24" customHeight="1" x14ac:dyDescent="0.25">
      <c r="A22" s="251" t="s">
        <v>820</v>
      </c>
      <c r="B22" s="427">
        <v>761</v>
      </c>
      <c r="C22" s="679">
        <v>670</v>
      </c>
      <c r="D22" s="679">
        <v>356</v>
      </c>
      <c r="E22" s="679">
        <v>350</v>
      </c>
      <c r="F22" s="679">
        <v>394</v>
      </c>
      <c r="G22" s="427" t="s">
        <v>70</v>
      </c>
      <c r="H22" s="679" t="s">
        <v>70</v>
      </c>
      <c r="I22" s="679" t="s">
        <v>70</v>
      </c>
      <c r="J22" s="679" t="s">
        <v>70</v>
      </c>
      <c r="K22" s="679" t="s">
        <v>70</v>
      </c>
      <c r="L22" s="255" t="s">
        <v>821</v>
      </c>
    </row>
    <row r="23" spans="1:12" ht="24" customHeight="1" x14ac:dyDescent="0.25">
      <c r="A23" s="251" t="s">
        <v>822</v>
      </c>
      <c r="B23" s="427" t="s">
        <v>70</v>
      </c>
      <c r="C23" s="679" t="s">
        <v>70</v>
      </c>
      <c r="D23" s="679" t="s">
        <v>70</v>
      </c>
      <c r="E23" s="679" t="s">
        <v>70</v>
      </c>
      <c r="F23" s="679" t="s">
        <v>70</v>
      </c>
      <c r="G23" s="427" t="s">
        <v>70</v>
      </c>
      <c r="H23" s="679" t="s">
        <v>70</v>
      </c>
      <c r="I23" s="679" t="s">
        <v>70</v>
      </c>
      <c r="J23" s="679" t="s">
        <v>70</v>
      </c>
      <c r="K23" s="679" t="s">
        <v>70</v>
      </c>
      <c r="L23" s="255" t="s">
        <v>823</v>
      </c>
    </row>
    <row r="24" spans="1:12" ht="24" customHeight="1" x14ac:dyDescent="0.25">
      <c r="A24" s="251" t="s">
        <v>824</v>
      </c>
      <c r="B24" s="679">
        <v>610</v>
      </c>
      <c r="C24" s="679" t="s">
        <v>70</v>
      </c>
      <c r="D24" s="679" t="s">
        <v>70</v>
      </c>
      <c r="E24" s="679" t="s">
        <v>70</v>
      </c>
      <c r="F24" s="679">
        <v>4</v>
      </c>
      <c r="G24" s="679">
        <v>542</v>
      </c>
      <c r="H24" s="679">
        <v>9072</v>
      </c>
      <c r="I24" s="684">
        <v>529</v>
      </c>
      <c r="J24" s="679" t="s">
        <v>70</v>
      </c>
      <c r="K24" s="679" t="s">
        <v>70</v>
      </c>
      <c r="L24" s="255" t="s">
        <v>825</v>
      </c>
    </row>
    <row r="25" spans="1:12" ht="24" customHeight="1" x14ac:dyDescent="0.25">
      <c r="A25" s="251" t="s">
        <v>826</v>
      </c>
      <c r="B25" s="427">
        <v>8219</v>
      </c>
      <c r="C25" s="679">
        <v>850</v>
      </c>
      <c r="D25" s="679">
        <v>3360</v>
      </c>
      <c r="E25" s="679">
        <v>3856</v>
      </c>
      <c r="F25" s="679">
        <v>3850</v>
      </c>
      <c r="G25" s="427" t="s">
        <v>70</v>
      </c>
      <c r="H25" s="679" t="s">
        <v>70</v>
      </c>
      <c r="I25" s="679" t="s">
        <v>70</v>
      </c>
      <c r="J25" s="679" t="s">
        <v>70</v>
      </c>
      <c r="K25" s="679" t="s">
        <v>70</v>
      </c>
      <c r="L25" s="255" t="s">
        <v>827</v>
      </c>
    </row>
    <row r="26" spans="1:12" ht="24" customHeight="1" x14ac:dyDescent="0.25">
      <c r="A26" s="251" t="s">
        <v>828</v>
      </c>
      <c r="B26" s="427">
        <v>100</v>
      </c>
      <c r="C26" s="679" t="s">
        <v>70</v>
      </c>
      <c r="D26" s="679">
        <v>2428</v>
      </c>
      <c r="E26" s="679">
        <v>2530</v>
      </c>
      <c r="F26" s="679">
        <v>1782</v>
      </c>
      <c r="G26" s="427">
        <v>150</v>
      </c>
      <c r="H26" s="679" t="s">
        <v>70</v>
      </c>
      <c r="I26" s="679" t="s">
        <v>70</v>
      </c>
      <c r="J26" s="679" t="s">
        <v>70</v>
      </c>
      <c r="K26" s="679" t="s">
        <v>70</v>
      </c>
      <c r="L26" s="255" t="s">
        <v>829</v>
      </c>
    </row>
    <row r="27" spans="1:12" ht="24" customHeight="1" x14ac:dyDescent="0.25">
      <c r="A27" s="251" t="s">
        <v>830</v>
      </c>
      <c r="B27" s="679">
        <v>2370</v>
      </c>
      <c r="C27" s="679">
        <v>1208</v>
      </c>
      <c r="D27" s="679">
        <v>6066</v>
      </c>
      <c r="E27" s="679">
        <v>6011</v>
      </c>
      <c r="F27" s="679">
        <v>6010</v>
      </c>
      <c r="G27" s="679">
        <v>30</v>
      </c>
      <c r="H27" s="679">
        <v>6</v>
      </c>
      <c r="I27" s="679" t="s">
        <v>70</v>
      </c>
      <c r="J27" s="679" t="s">
        <v>70</v>
      </c>
      <c r="K27" s="679" t="s">
        <v>70</v>
      </c>
      <c r="L27" s="255" t="s">
        <v>831</v>
      </c>
    </row>
    <row r="28" spans="1:12" ht="24" customHeight="1" x14ac:dyDescent="0.25">
      <c r="A28" s="251" t="s">
        <v>832</v>
      </c>
      <c r="B28" s="427">
        <v>1079</v>
      </c>
      <c r="C28" s="679" t="s">
        <v>70</v>
      </c>
      <c r="D28" s="679">
        <v>416</v>
      </c>
      <c r="E28" s="679">
        <v>551</v>
      </c>
      <c r="F28" s="679">
        <v>487</v>
      </c>
      <c r="G28" s="427">
        <v>367</v>
      </c>
      <c r="H28" s="679">
        <v>3854</v>
      </c>
      <c r="I28" s="684">
        <v>932</v>
      </c>
      <c r="J28" s="684">
        <v>1269</v>
      </c>
      <c r="K28" s="679" t="s">
        <v>70</v>
      </c>
      <c r="L28" s="255" t="s">
        <v>833</v>
      </c>
    </row>
    <row r="29" spans="1:12" ht="24" customHeight="1" x14ac:dyDescent="0.25">
      <c r="A29" s="251" t="s">
        <v>834</v>
      </c>
      <c r="B29" s="427">
        <v>6225</v>
      </c>
      <c r="C29" s="679">
        <v>128</v>
      </c>
      <c r="D29" s="679">
        <v>6</v>
      </c>
      <c r="E29" s="679">
        <v>11</v>
      </c>
      <c r="F29" s="679">
        <v>19</v>
      </c>
      <c r="G29" s="427">
        <v>1613</v>
      </c>
      <c r="H29" s="679">
        <v>1196</v>
      </c>
      <c r="I29" s="679" t="s">
        <v>70</v>
      </c>
      <c r="J29" s="679" t="s">
        <v>70</v>
      </c>
      <c r="K29" s="679" t="s">
        <v>70</v>
      </c>
      <c r="L29" s="255" t="s">
        <v>835</v>
      </c>
    </row>
    <row r="30" spans="1:12" ht="24" customHeight="1" x14ac:dyDescent="0.25">
      <c r="A30" s="251" t="s">
        <v>836</v>
      </c>
      <c r="B30" s="679" t="s">
        <v>70</v>
      </c>
      <c r="C30" s="679" t="s">
        <v>70</v>
      </c>
      <c r="D30" s="679">
        <v>2392</v>
      </c>
      <c r="E30" s="679">
        <v>3188</v>
      </c>
      <c r="F30" s="679">
        <v>3040</v>
      </c>
      <c r="G30" s="679">
        <v>753</v>
      </c>
      <c r="H30" s="679" t="s">
        <v>70</v>
      </c>
      <c r="I30" s="684">
        <v>34</v>
      </c>
      <c r="J30" s="679" t="s">
        <v>70</v>
      </c>
      <c r="K30" s="679" t="s">
        <v>70</v>
      </c>
      <c r="L30" s="255" t="s">
        <v>837</v>
      </c>
    </row>
    <row r="31" spans="1:12" ht="24" customHeight="1" x14ac:dyDescent="0.25">
      <c r="A31" s="251" t="s">
        <v>838</v>
      </c>
      <c r="B31" s="427" t="s">
        <v>70</v>
      </c>
      <c r="C31" s="679" t="s">
        <v>70</v>
      </c>
      <c r="D31" s="679">
        <v>1496</v>
      </c>
      <c r="E31" s="679">
        <v>1345</v>
      </c>
      <c r="F31" s="679">
        <v>1118</v>
      </c>
      <c r="G31" s="427" t="s">
        <v>70</v>
      </c>
      <c r="H31" s="679" t="s">
        <v>70</v>
      </c>
      <c r="I31" s="679" t="s">
        <v>70</v>
      </c>
      <c r="J31" s="679" t="s">
        <v>70</v>
      </c>
      <c r="K31" s="679">
        <v>2067</v>
      </c>
      <c r="L31" s="255" t="s">
        <v>839</v>
      </c>
    </row>
    <row r="32" spans="1:12" ht="24" customHeight="1" x14ac:dyDescent="0.25">
      <c r="A32" s="251" t="s">
        <v>840</v>
      </c>
      <c r="B32" s="679">
        <v>715</v>
      </c>
      <c r="C32" s="679" t="s">
        <v>70</v>
      </c>
      <c r="D32" s="679">
        <v>638</v>
      </c>
      <c r="E32" s="679">
        <v>271</v>
      </c>
      <c r="F32" s="679">
        <v>155</v>
      </c>
      <c r="G32" s="679" t="s">
        <v>70</v>
      </c>
      <c r="H32" s="679" t="s">
        <v>70</v>
      </c>
      <c r="I32" s="679" t="s">
        <v>70</v>
      </c>
      <c r="J32" s="679" t="s">
        <v>70</v>
      </c>
      <c r="K32" s="679" t="s">
        <v>70</v>
      </c>
      <c r="L32" s="255" t="s">
        <v>841</v>
      </c>
    </row>
    <row r="33" spans="1:12" ht="24" customHeight="1" x14ac:dyDescent="0.25">
      <c r="A33" s="251" t="s">
        <v>842</v>
      </c>
      <c r="B33" s="427">
        <v>5150</v>
      </c>
      <c r="C33" s="679">
        <v>2000</v>
      </c>
      <c r="D33" s="679">
        <v>23022</v>
      </c>
      <c r="E33" s="679">
        <v>20919</v>
      </c>
      <c r="F33" s="679">
        <v>19909</v>
      </c>
      <c r="G33" s="427">
        <v>12</v>
      </c>
      <c r="H33" s="679" t="s">
        <v>70</v>
      </c>
      <c r="I33" s="684">
        <v>12</v>
      </c>
      <c r="J33" s="679" t="s">
        <v>70</v>
      </c>
      <c r="K33" s="679">
        <v>2474</v>
      </c>
      <c r="L33" s="255" t="s">
        <v>843</v>
      </c>
    </row>
    <row r="34" spans="1:12" ht="24" customHeight="1" x14ac:dyDescent="0.25">
      <c r="A34" s="360" t="s">
        <v>1461</v>
      </c>
      <c r="B34" s="427" t="s">
        <v>70</v>
      </c>
      <c r="C34" s="679" t="s">
        <v>70</v>
      </c>
      <c r="D34" s="679">
        <v>11</v>
      </c>
      <c r="E34" s="679">
        <v>10</v>
      </c>
      <c r="F34" s="679">
        <v>10</v>
      </c>
      <c r="G34" s="427" t="s">
        <v>70</v>
      </c>
      <c r="H34" s="679" t="s">
        <v>70</v>
      </c>
      <c r="I34" s="679" t="s">
        <v>70</v>
      </c>
      <c r="J34" s="679" t="s">
        <v>70</v>
      </c>
      <c r="K34" s="679" t="s">
        <v>70</v>
      </c>
      <c r="L34" s="255" t="s">
        <v>1383</v>
      </c>
    </row>
    <row r="35" spans="1:12" ht="24" customHeight="1" x14ac:dyDescent="0.25">
      <c r="A35" s="251" t="s">
        <v>846</v>
      </c>
      <c r="B35" s="427" t="s">
        <v>70</v>
      </c>
      <c r="C35" s="427" t="s">
        <v>660</v>
      </c>
      <c r="D35" s="427" t="s">
        <v>660</v>
      </c>
      <c r="E35" s="427" t="s">
        <v>660</v>
      </c>
      <c r="F35" s="427" t="s">
        <v>660</v>
      </c>
      <c r="G35" s="427" t="s">
        <v>70</v>
      </c>
      <c r="H35" s="427" t="s">
        <v>660</v>
      </c>
      <c r="I35" s="427" t="s">
        <v>660</v>
      </c>
      <c r="J35" s="427" t="s">
        <v>660</v>
      </c>
      <c r="K35" s="427" t="s">
        <v>660</v>
      </c>
      <c r="L35" s="255" t="s">
        <v>847</v>
      </c>
    </row>
    <row r="36" spans="1:12" ht="15" x14ac:dyDescent="0.25">
      <c r="A36" s="113"/>
      <c r="B36" s="113"/>
      <c r="C36" s="113"/>
      <c r="D36" s="113"/>
      <c r="E36" s="328"/>
      <c r="F36" s="328"/>
      <c r="G36" s="113"/>
      <c r="H36" s="113"/>
      <c r="I36" s="113"/>
      <c r="J36" s="113"/>
      <c r="K36" s="113"/>
    </row>
    <row r="37" spans="1:12" x14ac:dyDescent="0.2">
      <c r="E37" s="307"/>
      <c r="F37" s="307"/>
    </row>
    <row r="38" spans="1:12" x14ac:dyDescent="0.2">
      <c r="E38" s="307"/>
      <c r="F38" s="307"/>
    </row>
    <row r="39" spans="1:12" x14ac:dyDescent="0.2">
      <c r="E39" s="307"/>
      <c r="F39" s="307"/>
    </row>
    <row r="40" spans="1:12" x14ac:dyDescent="0.2">
      <c r="E40" s="307"/>
      <c r="F40" s="307"/>
    </row>
    <row r="41" spans="1:12" x14ac:dyDescent="0.2">
      <c r="E41" s="307"/>
      <c r="F41" s="307"/>
    </row>
    <row r="42" spans="1:12" x14ac:dyDescent="0.2">
      <c r="E42" s="307"/>
      <c r="F42" s="307"/>
    </row>
    <row r="43" spans="1:12" x14ac:dyDescent="0.2">
      <c r="E43" s="307"/>
      <c r="F43" s="307"/>
    </row>
    <row r="44" spans="1:12" x14ac:dyDescent="0.2">
      <c r="E44" s="307"/>
      <c r="F44" s="307"/>
    </row>
    <row r="45" spans="1:12" x14ac:dyDescent="0.2">
      <c r="E45" s="307"/>
      <c r="F45" s="307"/>
    </row>
    <row r="46" spans="1:12" x14ac:dyDescent="0.2">
      <c r="E46" s="307"/>
      <c r="F46" s="307"/>
    </row>
    <row r="47" spans="1:12" x14ac:dyDescent="0.2">
      <c r="E47" s="307"/>
      <c r="F47" s="307"/>
    </row>
    <row r="48" spans="1:12" x14ac:dyDescent="0.2">
      <c r="E48" s="307"/>
      <c r="F48" s="307"/>
    </row>
    <row r="49" spans="5:6" x14ac:dyDescent="0.2">
      <c r="E49" s="307"/>
      <c r="F49" s="307"/>
    </row>
    <row r="50" spans="5:6" x14ac:dyDescent="0.2">
      <c r="E50" s="307"/>
      <c r="F50" s="307"/>
    </row>
    <row r="51" spans="5:6" x14ac:dyDescent="0.2">
      <c r="E51" s="307"/>
      <c r="F51" s="307"/>
    </row>
    <row r="52" spans="5:6" x14ac:dyDescent="0.2">
      <c r="E52" s="307"/>
      <c r="F52" s="307"/>
    </row>
    <row r="53" spans="5:6" x14ac:dyDescent="0.2">
      <c r="E53" s="307"/>
      <c r="F53" s="307"/>
    </row>
    <row r="54" spans="5:6" x14ac:dyDescent="0.2">
      <c r="E54" s="307"/>
      <c r="F54" s="307"/>
    </row>
    <row r="55" spans="5:6" x14ac:dyDescent="0.2">
      <c r="E55" s="307"/>
      <c r="F55" s="307"/>
    </row>
    <row r="56" spans="5:6" x14ac:dyDescent="0.2">
      <c r="E56" s="307"/>
      <c r="F56" s="307"/>
    </row>
    <row r="57" spans="5:6" x14ac:dyDescent="0.2">
      <c r="E57" s="307"/>
      <c r="F57" s="307"/>
    </row>
    <row r="58" spans="5:6" x14ac:dyDescent="0.2">
      <c r="E58" s="307"/>
      <c r="F58" s="307"/>
    </row>
    <row r="59" spans="5:6" x14ac:dyDescent="0.2">
      <c r="E59" s="307"/>
      <c r="F59" s="307"/>
    </row>
    <row r="60" spans="5:6" x14ac:dyDescent="0.2">
      <c r="E60" s="307"/>
      <c r="F60" s="307"/>
    </row>
    <row r="61" spans="5:6" x14ac:dyDescent="0.2">
      <c r="E61" s="307"/>
      <c r="F61" s="307"/>
    </row>
    <row r="62" spans="5:6" x14ac:dyDescent="0.2">
      <c r="E62" s="307"/>
      <c r="F62" s="307"/>
    </row>
    <row r="63" spans="5:6" x14ac:dyDescent="0.2">
      <c r="E63" s="307"/>
      <c r="F63" s="307"/>
    </row>
    <row r="64" spans="5:6" x14ac:dyDescent="0.2">
      <c r="E64" s="307"/>
      <c r="F64" s="307"/>
    </row>
    <row r="65" spans="5:6" x14ac:dyDescent="0.2">
      <c r="E65" s="307"/>
      <c r="F65" s="307"/>
    </row>
    <row r="66" spans="5:6" x14ac:dyDescent="0.2">
      <c r="E66" s="307"/>
      <c r="F66" s="307"/>
    </row>
    <row r="67" spans="5:6" x14ac:dyDescent="0.2">
      <c r="E67" s="307"/>
      <c r="F67" s="307"/>
    </row>
    <row r="68" spans="5:6" x14ac:dyDescent="0.2">
      <c r="E68" s="307"/>
      <c r="F68" s="307"/>
    </row>
    <row r="69" spans="5:6" x14ac:dyDescent="0.2">
      <c r="E69" s="307"/>
      <c r="F69" s="307"/>
    </row>
    <row r="70" spans="5:6" x14ac:dyDescent="0.2">
      <c r="E70" s="307"/>
      <c r="F70" s="307"/>
    </row>
    <row r="71" spans="5:6" x14ac:dyDescent="0.2">
      <c r="E71" s="307"/>
      <c r="F71" s="307"/>
    </row>
    <row r="72" spans="5:6" x14ac:dyDescent="0.2">
      <c r="E72" s="307"/>
      <c r="F72" s="307"/>
    </row>
    <row r="73" spans="5:6" x14ac:dyDescent="0.2">
      <c r="E73" s="307"/>
      <c r="F73" s="307"/>
    </row>
    <row r="74" spans="5:6" x14ac:dyDescent="0.2">
      <c r="E74" s="307"/>
      <c r="F74" s="307"/>
    </row>
    <row r="75" spans="5:6" x14ac:dyDescent="0.2">
      <c r="E75" s="307"/>
      <c r="F75" s="307"/>
    </row>
    <row r="76" spans="5:6" x14ac:dyDescent="0.2">
      <c r="E76" s="307"/>
      <c r="F76" s="307"/>
    </row>
    <row r="77" spans="5:6" x14ac:dyDescent="0.2">
      <c r="E77" s="307"/>
      <c r="F77" s="307"/>
    </row>
    <row r="78" spans="5:6" x14ac:dyDescent="0.2">
      <c r="E78" s="307"/>
      <c r="F78" s="307"/>
    </row>
    <row r="79" spans="5:6" x14ac:dyDescent="0.2">
      <c r="E79" s="307"/>
      <c r="F79" s="307"/>
    </row>
    <row r="80" spans="5:6" x14ac:dyDescent="0.2">
      <c r="E80" s="307"/>
      <c r="F80" s="307"/>
    </row>
    <row r="81" spans="5:6" x14ac:dyDescent="0.2">
      <c r="E81" s="307"/>
      <c r="F81" s="307"/>
    </row>
    <row r="82" spans="5:6" x14ac:dyDescent="0.2">
      <c r="E82" s="307"/>
      <c r="F82" s="307"/>
    </row>
    <row r="83" spans="5:6" x14ac:dyDescent="0.2">
      <c r="E83" s="307"/>
      <c r="F83" s="307"/>
    </row>
    <row r="84" spans="5:6" x14ac:dyDescent="0.2">
      <c r="E84" s="307"/>
      <c r="F84" s="307"/>
    </row>
    <row r="85" spans="5:6" x14ac:dyDescent="0.2">
      <c r="E85" s="307"/>
      <c r="F85" s="307"/>
    </row>
    <row r="86" spans="5:6" x14ac:dyDescent="0.2">
      <c r="E86" s="307"/>
      <c r="F86" s="307"/>
    </row>
  </sheetData>
  <mergeCells count="10">
    <mergeCell ref="A7:L7"/>
    <mergeCell ref="A1:L1"/>
    <mergeCell ref="A2:L2"/>
    <mergeCell ref="A3:G3"/>
    <mergeCell ref="A4:A6"/>
    <mergeCell ref="B4:E4"/>
    <mergeCell ref="G4:K4"/>
    <mergeCell ref="L4:L6"/>
    <mergeCell ref="B5:E5"/>
    <mergeCell ref="G5:K5"/>
  </mergeCells>
  <pageMargins left="0.39370078740157483" right="0.39370078740157483" top="0.78740157480314965" bottom="0.78740157480314965" header="0.31496062992125984" footer="0.31496062992125984"/>
  <pageSetup paperSize="9" scale="90" orientation="portrait" r:id="rId1"/>
  <headerFooter>
    <oddFooter>&amp;C&amp;11 132</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workbookViewId="0"/>
  </sheetViews>
  <sheetFormatPr defaultColWidth="6.5" defaultRowHeight="12" x14ac:dyDescent="0.2"/>
  <cols>
    <col min="1" max="1" width="33.5" customWidth="1"/>
    <col min="2" max="6" width="11.1640625" customWidth="1"/>
    <col min="7" max="7" width="33.5" customWidth="1"/>
  </cols>
  <sheetData>
    <row r="1" spans="1:7" ht="19.7" customHeight="1" x14ac:dyDescent="0.3">
      <c r="A1" s="714" t="s">
        <v>2454</v>
      </c>
      <c r="B1" s="714"/>
      <c r="C1" s="714"/>
      <c r="D1" s="714"/>
      <c r="E1" s="714"/>
      <c r="F1" s="714"/>
      <c r="G1" s="714"/>
    </row>
    <row r="2" spans="1:7" ht="19.7" customHeight="1" x14ac:dyDescent="0.3">
      <c r="A2" s="286" t="s">
        <v>2455</v>
      </c>
      <c r="B2" s="286"/>
      <c r="C2" s="286"/>
      <c r="D2" s="286"/>
      <c r="E2" s="286"/>
      <c r="F2" s="286"/>
      <c r="G2" s="286"/>
    </row>
    <row r="3" spans="1:7" ht="19.7" customHeight="1" x14ac:dyDescent="0.2">
      <c r="A3" s="347"/>
      <c r="F3" s="347"/>
      <c r="G3" s="1082" t="s">
        <v>2456</v>
      </c>
    </row>
    <row r="4" spans="1:7" ht="19.7" customHeight="1" x14ac:dyDescent="0.2">
      <c r="A4" s="715"/>
      <c r="B4" s="708">
        <v>2010</v>
      </c>
      <c r="C4" s="708">
        <v>2015</v>
      </c>
      <c r="D4" s="708">
        <v>2018</v>
      </c>
      <c r="E4" s="527">
        <v>2019</v>
      </c>
      <c r="F4" s="527">
        <v>2020</v>
      </c>
      <c r="G4" s="716"/>
    </row>
    <row r="5" spans="1:7" ht="6" customHeight="1" x14ac:dyDescent="0.2">
      <c r="A5" s="717"/>
      <c r="B5" s="88"/>
      <c r="C5" s="88"/>
      <c r="D5" s="88"/>
      <c r="E5" s="88"/>
      <c r="G5" s="295"/>
    </row>
    <row r="6" spans="1:7" ht="51.2" customHeight="1" x14ac:dyDescent="0.25">
      <c r="A6" s="413" t="s">
        <v>2457</v>
      </c>
      <c r="B6" s="337">
        <v>113011</v>
      </c>
      <c r="C6" s="337">
        <v>120064</v>
      </c>
      <c r="D6" s="337">
        <v>240274</v>
      </c>
      <c r="E6" s="337">
        <v>234262</v>
      </c>
      <c r="F6" s="337">
        <v>202770</v>
      </c>
      <c r="G6" s="718" t="s">
        <v>2458</v>
      </c>
    </row>
    <row r="7" spans="1:7" ht="21.2" customHeight="1" x14ac:dyDescent="0.25">
      <c r="A7" s="380" t="s">
        <v>2459</v>
      </c>
      <c r="B7" s="427">
        <v>46669</v>
      </c>
      <c r="C7" s="427">
        <v>60200</v>
      </c>
      <c r="D7" s="365" t="s">
        <v>2460</v>
      </c>
      <c r="E7" s="365" t="s">
        <v>2461</v>
      </c>
      <c r="F7" s="365">
        <v>110332</v>
      </c>
      <c r="G7" s="271" t="s">
        <v>2462</v>
      </c>
    </row>
    <row r="8" spans="1:7" ht="21.2" customHeight="1" x14ac:dyDescent="0.25">
      <c r="A8" s="380" t="s">
        <v>2463</v>
      </c>
      <c r="B8" s="427">
        <v>66342</v>
      </c>
      <c r="C8" s="427">
        <v>59864</v>
      </c>
      <c r="D8" s="648">
        <v>107075</v>
      </c>
      <c r="E8" s="648" t="s">
        <v>2464</v>
      </c>
      <c r="F8" s="365">
        <f>F6-F7</f>
        <v>92438</v>
      </c>
      <c r="G8" s="271" t="s">
        <v>2465</v>
      </c>
    </row>
    <row r="9" spans="1:7" ht="80.25" customHeight="1" x14ac:dyDescent="0.25">
      <c r="A9" s="413" t="s">
        <v>2466</v>
      </c>
      <c r="B9" s="337">
        <v>101045</v>
      </c>
      <c r="C9" s="337">
        <v>123133</v>
      </c>
      <c r="D9" s="337">
        <v>242933</v>
      </c>
      <c r="E9" s="284" t="s">
        <v>2467</v>
      </c>
      <c r="F9" s="284">
        <v>222890</v>
      </c>
      <c r="G9" s="718" t="s">
        <v>2468</v>
      </c>
    </row>
    <row r="10" spans="1:7" ht="21.2" customHeight="1" x14ac:dyDescent="0.25">
      <c r="A10" s="380" t="s">
        <v>2459</v>
      </c>
      <c r="B10" s="359">
        <f>B9-B11</f>
        <v>48603</v>
      </c>
      <c r="C10" s="359">
        <v>68629</v>
      </c>
      <c r="D10" s="427">
        <v>164424</v>
      </c>
      <c r="E10" s="427" t="s">
        <v>2469</v>
      </c>
      <c r="F10" s="427">
        <v>121137</v>
      </c>
      <c r="G10" s="271" t="s">
        <v>2462</v>
      </c>
    </row>
    <row r="11" spans="1:7" ht="21.2" customHeight="1" x14ac:dyDescent="0.25">
      <c r="A11" s="380" t="s">
        <v>2463</v>
      </c>
      <c r="B11" s="359">
        <v>52442</v>
      </c>
      <c r="C11" s="359">
        <v>54504</v>
      </c>
      <c r="D11" s="427">
        <v>78509</v>
      </c>
      <c r="E11" s="427" t="s">
        <v>2470</v>
      </c>
      <c r="F11" s="427">
        <f>F9-F10</f>
        <v>101753</v>
      </c>
      <c r="G11" s="271" t="s">
        <v>2465</v>
      </c>
    </row>
    <row r="12" spans="1:7" ht="21.2" customHeight="1" x14ac:dyDescent="0.25">
      <c r="A12" s="719"/>
      <c r="B12" s="359"/>
      <c r="C12" s="359"/>
      <c r="D12" s="427"/>
      <c r="E12" s="427"/>
      <c r="F12" s="427"/>
      <c r="G12" s="114"/>
    </row>
    <row r="13" spans="1:7" ht="21.2" customHeight="1" x14ac:dyDescent="0.25">
      <c r="A13" s="328"/>
      <c r="B13" s="328"/>
      <c r="C13" s="328"/>
      <c r="D13" s="328"/>
      <c r="E13" s="328"/>
      <c r="F13" s="328"/>
      <c r="G13" s="295"/>
    </row>
    <row r="14" spans="1:7" ht="19.7" customHeight="1" x14ac:dyDescent="0.3">
      <c r="A14" s="714" t="s">
        <v>2471</v>
      </c>
      <c r="B14" s="714"/>
      <c r="C14" s="714"/>
      <c r="D14" s="714"/>
      <c r="E14" s="714"/>
      <c r="F14" s="714"/>
      <c r="G14" s="714"/>
    </row>
    <row r="15" spans="1:7" ht="19.7" customHeight="1" x14ac:dyDescent="0.3">
      <c r="A15" s="286" t="s">
        <v>2472</v>
      </c>
      <c r="B15" s="286"/>
      <c r="C15" s="286"/>
      <c r="D15" s="286"/>
      <c r="E15" s="286"/>
      <c r="F15" s="286"/>
      <c r="G15" s="286"/>
    </row>
    <row r="16" spans="1:7" ht="19.7" customHeight="1" x14ac:dyDescent="0.2">
      <c r="A16" s="720"/>
      <c r="B16" s="295"/>
      <c r="C16" s="295"/>
      <c r="D16" s="295"/>
      <c r="E16" s="295"/>
      <c r="F16" s="720"/>
      <c r="G16" s="1082" t="s">
        <v>2456</v>
      </c>
    </row>
    <row r="17" spans="1:7" ht="19.7" customHeight="1" x14ac:dyDescent="0.25">
      <c r="A17" s="283"/>
      <c r="B17" s="527">
        <v>2010</v>
      </c>
      <c r="C17" s="527">
        <v>2015</v>
      </c>
      <c r="D17" s="708">
        <v>2018</v>
      </c>
      <c r="E17" s="527">
        <v>2019</v>
      </c>
      <c r="F17" s="527">
        <v>2020</v>
      </c>
      <c r="G17" s="716"/>
    </row>
    <row r="18" spans="1:7" ht="5.25" customHeight="1" x14ac:dyDescent="0.2">
      <c r="A18" s="721"/>
      <c r="B18" s="295"/>
      <c r="C18" s="295"/>
      <c r="D18" s="295"/>
      <c r="E18" s="295"/>
      <c r="G18" s="295"/>
    </row>
    <row r="19" spans="1:7" ht="36.75" customHeight="1" x14ac:dyDescent="0.25">
      <c r="A19" s="722" t="s">
        <v>2473</v>
      </c>
      <c r="B19" s="723">
        <v>20864</v>
      </c>
      <c r="C19" s="249">
        <v>27768</v>
      </c>
      <c r="D19" s="249">
        <v>15069</v>
      </c>
      <c r="E19" s="249">
        <f>E20+E21+E22+E23+E24</f>
        <v>12398</v>
      </c>
      <c r="F19" s="249">
        <v>39756</v>
      </c>
      <c r="G19" s="718" t="s">
        <v>3246</v>
      </c>
    </row>
    <row r="20" spans="1:7" ht="36.75" customHeight="1" x14ac:dyDescent="0.25">
      <c r="A20" s="291" t="s">
        <v>2474</v>
      </c>
      <c r="B20" s="419">
        <v>1295</v>
      </c>
      <c r="C20" s="427">
        <v>1183</v>
      </c>
      <c r="D20" s="427">
        <v>8762</v>
      </c>
      <c r="E20" s="427">
        <v>6223</v>
      </c>
      <c r="F20" s="427">
        <v>5492</v>
      </c>
      <c r="G20" s="533" t="s">
        <v>2475</v>
      </c>
    </row>
    <row r="21" spans="1:7" ht="21.2" customHeight="1" x14ac:dyDescent="0.25">
      <c r="A21" s="380" t="s">
        <v>2476</v>
      </c>
      <c r="B21" s="427">
        <v>5632</v>
      </c>
      <c r="C21" s="427">
        <v>7258</v>
      </c>
      <c r="D21" s="427">
        <v>2464</v>
      </c>
      <c r="E21" s="427">
        <v>2808</v>
      </c>
      <c r="F21" s="427">
        <v>2079</v>
      </c>
      <c r="G21" s="541" t="s">
        <v>2477</v>
      </c>
    </row>
    <row r="22" spans="1:7" ht="36.75" customHeight="1" x14ac:dyDescent="0.25">
      <c r="A22" s="380" t="s">
        <v>2478</v>
      </c>
      <c r="B22" s="427">
        <v>10113</v>
      </c>
      <c r="C22" s="427">
        <v>8350</v>
      </c>
      <c r="D22" s="427">
        <v>2605</v>
      </c>
      <c r="E22" s="427">
        <v>2817</v>
      </c>
      <c r="F22" s="427">
        <v>3919</v>
      </c>
      <c r="G22" s="533" t="s">
        <v>2479</v>
      </c>
    </row>
    <row r="23" spans="1:7" ht="23.25" customHeight="1" x14ac:dyDescent="0.25">
      <c r="A23" s="380" t="s">
        <v>2480</v>
      </c>
      <c r="B23" s="679">
        <v>3127</v>
      </c>
      <c r="C23" s="427">
        <v>8564</v>
      </c>
      <c r="D23" s="427">
        <v>1085</v>
      </c>
      <c r="E23" s="427">
        <v>395</v>
      </c>
      <c r="F23" s="427">
        <v>28056</v>
      </c>
      <c r="G23" s="271" t="s">
        <v>2481</v>
      </c>
    </row>
    <row r="24" spans="1:7" ht="24" customHeight="1" x14ac:dyDescent="0.25">
      <c r="A24" s="380" t="s">
        <v>2482</v>
      </c>
      <c r="B24" s="679">
        <f>B19-B20-B21-B22-B23</f>
        <v>697</v>
      </c>
      <c r="C24" s="427">
        <v>2413</v>
      </c>
      <c r="D24" s="427">
        <v>153</v>
      </c>
      <c r="E24" s="427">
        <v>155</v>
      </c>
      <c r="F24" s="427">
        <v>210</v>
      </c>
      <c r="G24" s="541" t="s">
        <v>2483</v>
      </c>
    </row>
    <row r="25" spans="1:7" ht="36.75" customHeight="1" x14ac:dyDescent="0.25">
      <c r="A25" s="672" t="s">
        <v>2484</v>
      </c>
      <c r="B25" s="724" t="s">
        <v>660</v>
      </c>
      <c r="C25" s="724" t="s">
        <v>660</v>
      </c>
      <c r="D25" s="427">
        <v>59</v>
      </c>
      <c r="E25" s="427">
        <v>112</v>
      </c>
      <c r="F25" s="427">
        <v>70</v>
      </c>
      <c r="G25" s="563" t="s">
        <v>2485</v>
      </c>
    </row>
    <row r="26" spans="1:7" ht="33.75" customHeight="1" x14ac:dyDescent="0.25">
      <c r="A26" s="672" t="s">
        <v>3492</v>
      </c>
      <c r="B26" s="724" t="s">
        <v>660</v>
      </c>
      <c r="C26" s="724" t="s">
        <v>660</v>
      </c>
      <c r="D26" s="427">
        <v>81</v>
      </c>
      <c r="E26" s="427">
        <v>41</v>
      </c>
      <c r="F26" s="427">
        <v>140</v>
      </c>
      <c r="G26" s="563" t="s">
        <v>2486</v>
      </c>
    </row>
    <row r="27" spans="1:7" ht="21.2" customHeight="1" x14ac:dyDescent="0.25">
      <c r="A27" s="672" t="s">
        <v>2487</v>
      </c>
      <c r="B27" s="724" t="s">
        <v>660</v>
      </c>
      <c r="C27" s="724" t="s">
        <v>660</v>
      </c>
      <c r="D27" s="427">
        <v>13</v>
      </c>
      <c r="E27" s="427">
        <v>2</v>
      </c>
      <c r="F27" s="427" t="s">
        <v>70</v>
      </c>
      <c r="G27" s="563" t="s">
        <v>2488</v>
      </c>
    </row>
    <row r="28" spans="1:7" x14ac:dyDescent="0.2">
      <c r="A28" s="307"/>
      <c r="B28" s="307"/>
      <c r="C28" s="307"/>
      <c r="D28" s="307"/>
      <c r="E28" s="307"/>
      <c r="F28" s="307"/>
      <c r="G28" s="307"/>
    </row>
  </sheetData>
  <pageMargins left="0.39370078740157483" right="0.39370078740157483" top="0.98425196850393704" bottom="0.98425196850393704" header="0.31496062992125984" footer="0.31496062992125984"/>
  <pageSetup paperSize="9" scale="95" orientation="portrait" r:id="rId1"/>
  <headerFooter>
    <oddFooter>&amp;C&amp;11 133</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2489</v>
      </c>
      <c r="B1" s="1148"/>
      <c r="C1" s="1148"/>
      <c r="D1" s="1148"/>
      <c r="E1" s="1148"/>
      <c r="F1" s="1148"/>
      <c r="G1" s="1148"/>
    </row>
    <row r="2" spans="1:7" ht="19.7" customHeight="1" x14ac:dyDescent="0.3">
      <c r="A2" s="1149" t="s">
        <v>2490</v>
      </c>
      <c r="B2" s="1149"/>
      <c r="C2" s="1149"/>
      <c r="D2" s="1149"/>
      <c r="E2" s="1149"/>
      <c r="F2" s="1149"/>
      <c r="G2" s="1149"/>
    </row>
    <row r="3" spans="1:7" ht="19.7" customHeight="1" x14ac:dyDescent="0.2">
      <c r="A3" s="347"/>
      <c r="B3" s="1316" t="s">
        <v>2456</v>
      </c>
      <c r="C3" s="1316"/>
      <c r="D3" s="1316"/>
      <c r="E3" s="1316"/>
      <c r="F3" s="1316"/>
      <c r="G3" s="1316"/>
    </row>
    <row r="4" spans="1:7" ht="19.7" customHeight="1" x14ac:dyDescent="0.25">
      <c r="A4" s="351"/>
      <c r="B4" s="309">
        <v>2010</v>
      </c>
      <c r="C4" s="310">
        <v>2015</v>
      </c>
      <c r="D4" s="310">
        <v>2018</v>
      </c>
      <c r="E4" s="311">
        <v>2019</v>
      </c>
      <c r="F4" s="312">
        <v>2020</v>
      </c>
      <c r="G4" s="351"/>
    </row>
    <row r="5" spans="1:7" ht="6" customHeight="1" x14ac:dyDescent="0.2"/>
    <row r="6" spans="1:7" ht="24" customHeight="1" x14ac:dyDescent="0.25">
      <c r="A6" s="247" t="s">
        <v>791</v>
      </c>
      <c r="B6" s="723">
        <v>20864</v>
      </c>
      <c r="C6" s="723">
        <v>27768</v>
      </c>
      <c r="D6" s="678">
        <v>15069</v>
      </c>
      <c r="E6" s="678" t="s">
        <v>2491</v>
      </c>
      <c r="F6" s="678">
        <v>39756</v>
      </c>
      <c r="G6" s="250" t="s">
        <v>792</v>
      </c>
    </row>
    <row r="7" spans="1:7" ht="36.75" customHeight="1" x14ac:dyDescent="0.25">
      <c r="A7" s="251" t="s">
        <v>793</v>
      </c>
      <c r="B7" s="282">
        <v>132</v>
      </c>
      <c r="C7" s="282" t="s">
        <v>660</v>
      </c>
      <c r="D7" s="282" t="s">
        <v>660</v>
      </c>
      <c r="E7" s="282" t="s">
        <v>660</v>
      </c>
      <c r="F7" s="282" t="s">
        <v>660</v>
      </c>
      <c r="G7" s="254" t="s">
        <v>795</v>
      </c>
    </row>
    <row r="8" spans="1:7" ht="24" customHeight="1" x14ac:dyDescent="0.25">
      <c r="A8" s="251" t="s">
        <v>796</v>
      </c>
      <c r="B8" s="282">
        <v>108</v>
      </c>
      <c r="C8" s="282">
        <v>99</v>
      </c>
      <c r="D8" s="617">
        <v>31</v>
      </c>
      <c r="E8" s="617" t="s">
        <v>2492</v>
      </c>
      <c r="F8" s="617">
        <v>13</v>
      </c>
      <c r="G8" s="255" t="s">
        <v>797</v>
      </c>
    </row>
    <row r="9" spans="1:7" ht="24" customHeight="1" x14ac:dyDescent="0.25">
      <c r="A9" s="251" t="s">
        <v>798</v>
      </c>
      <c r="B9" s="282">
        <v>923</v>
      </c>
      <c r="C9" s="282">
        <v>1986</v>
      </c>
      <c r="D9" s="617">
        <v>4513</v>
      </c>
      <c r="E9" s="617" t="s">
        <v>2493</v>
      </c>
      <c r="F9" s="617">
        <v>2253</v>
      </c>
      <c r="G9" s="255" t="s">
        <v>799</v>
      </c>
    </row>
    <row r="10" spans="1:7" ht="24" customHeight="1" x14ac:dyDescent="0.25">
      <c r="A10" s="251" t="s">
        <v>800</v>
      </c>
      <c r="B10" s="282">
        <v>1797</v>
      </c>
      <c r="C10" s="282">
        <v>109</v>
      </c>
      <c r="D10" s="617">
        <v>134</v>
      </c>
      <c r="E10" s="617" t="s">
        <v>2494</v>
      </c>
      <c r="F10" s="617">
        <v>50</v>
      </c>
      <c r="G10" s="255" t="s">
        <v>801</v>
      </c>
    </row>
    <row r="11" spans="1:7" ht="24" customHeight="1" x14ac:dyDescent="0.25">
      <c r="A11" s="251" t="s">
        <v>802</v>
      </c>
      <c r="B11" s="282">
        <v>1124</v>
      </c>
      <c r="C11" s="282">
        <v>20</v>
      </c>
      <c r="D11" s="617">
        <v>83</v>
      </c>
      <c r="E11" s="617" t="s">
        <v>2495</v>
      </c>
      <c r="F11" s="617">
        <v>363</v>
      </c>
      <c r="G11" s="255" t="s">
        <v>803</v>
      </c>
    </row>
    <row r="12" spans="1:7" ht="24" customHeight="1" x14ac:dyDescent="0.25">
      <c r="A12" s="251" t="s">
        <v>804</v>
      </c>
      <c r="B12" s="282">
        <v>727</v>
      </c>
      <c r="C12" s="282">
        <v>1839</v>
      </c>
      <c r="D12" s="617">
        <v>993</v>
      </c>
      <c r="E12" s="617" t="s">
        <v>2496</v>
      </c>
      <c r="F12" s="617">
        <v>1325</v>
      </c>
      <c r="G12" s="255" t="s">
        <v>805</v>
      </c>
    </row>
    <row r="13" spans="1:7" ht="24" customHeight="1" x14ac:dyDescent="0.25">
      <c r="A13" s="251" t="s">
        <v>806</v>
      </c>
      <c r="B13" s="282">
        <v>1744</v>
      </c>
      <c r="C13" s="282">
        <v>2288</v>
      </c>
      <c r="D13" s="617">
        <v>1307</v>
      </c>
      <c r="E13" s="617" t="s">
        <v>2497</v>
      </c>
      <c r="F13" s="617">
        <v>2044</v>
      </c>
      <c r="G13" s="255" t="s">
        <v>807</v>
      </c>
    </row>
    <row r="14" spans="1:7" ht="24" customHeight="1" x14ac:dyDescent="0.25">
      <c r="A14" s="251" t="s">
        <v>808</v>
      </c>
      <c r="B14" s="282">
        <v>8</v>
      </c>
      <c r="C14" s="282">
        <v>12</v>
      </c>
      <c r="D14" s="617">
        <v>81</v>
      </c>
      <c r="E14" s="617" t="s">
        <v>2498</v>
      </c>
      <c r="F14" s="617">
        <v>80</v>
      </c>
      <c r="G14" s="255" t="s">
        <v>809</v>
      </c>
    </row>
    <row r="15" spans="1:7" ht="24" customHeight="1" x14ac:dyDescent="0.25">
      <c r="A15" s="251" t="s">
        <v>810</v>
      </c>
      <c r="B15" s="282">
        <v>1172</v>
      </c>
      <c r="C15" s="282">
        <v>1148</v>
      </c>
      <c r="D15" s="617">
        <v>390</v>
      </c>
      <c r="E15" s="617" t="s">
        <v>2499</v>
      </c>
      <c r="F15" s="617">
        <v>525</v>
      </c>
      <c r="G15" s="255" t="s">
        <v>811</v>
      </c>
    </row>
    <row r="16" spans="1:7" ht="24" customHeight="1" x14ac:dyDescent="0.25">
      <c r="A16" s="251" t="s">
        <v>812</v>
      </c>
      <c r="B16" s="282">
        <v>497</v>
      </c>
      <c r="C16" s="282">
        <v>467</v>
      </c>
      <c r="D16" s="617">
        <v>1888</v>
      </c>
      <c r="E16" s="617" t="s">
        <v>2500</v>
      </c>
      <c r="F16" s="617">
        <v>1000</v>
      </c>
      <c r="G16" s="255" t="s">
        <v>813</v>
      </c>
    </row>
    <row r="17" spans="1:7" ht="24" customHeight="1" x14ac:dyDescent="0.25">
      <c r="A17" s="251" t="s">
        <v>814</v>
      </c>
      <c r="B17" s="282">
        <v>376</v>
      </c>
      <c r="C17" s="282">
        <v>708</v>
      </c>
      <c r="D17" s="617">
        <v>87</v>
      </c>
      <c r="E17" s="617" t="s">
        <v>2501</v>
      </c>
      <c r="F17" s="617">
        <v>162</v>
      </c>
      <c r="G17" s="255" t="s">
        <v>815</v>
      </c>
    </row>
    <row r="18" spans="1:7" ht="24" customHeight="1" x14ac:dyDescent="0.25">
      <c r="A18" s="251" t="s">
        <v>816</v>
      </c>
      <c r="B18" s="282">
        <v>3040</v>
      </c>
      <c r="C18" s="282">
        <v>9230</v>
      </c>
      <c r="D18" s="617">
        <v>385</v>
      </c>
      <c r="E18" s="617" t="s">
        <v>2502</v>
      </c>
      <c r="F18" s="617">
        <v>27754</v>
      </c>
      <c r="G18" s="255" t="s">
        <v>817</v>
      </c>
    </row>
    <row r="19" spans="1:7" ht="24" customHeight="1" x14ac:dyDescent="0.25">
      <c r="A19" s="251" t="s">
        <v>818</v>
      </c>
      <c r="B19" s="282">
        <v>1469</v>
      </c>
      <c r="C19" s="282">
        <v>1450</v>
      </c>
      <c r="D19" s="617">
        <v>514</v>
      </c>
      <c r="E19" s="617" t="s">
        <v>2503</v>
      </c>
      <c r="F19" s="617">
        <v>80</v>
      </c>
      <c r="G19" s="255" t="s">
        <v>819</v>
      </c>
    </row>
    <row r="20" spans="1:7" ht="24" customHeight="1" x14ac:dyDescent="0.25">
      <c r="A20" s="251" t="s">
        <v>820</v>
      </c>
      <c r="B20" s="282">
        <v>250</v>
      </c>
      <c r="C20" s="282">
        <v>271</v>
      </c>
      <c r="D20" s="617">
        <v>15</v>
      </c>
      <c r="E20" s="617" t="s">
        <v>2504</v>
      </c>
      <c r="F20" s="617">
        <v>6</v>
      </c>
      <c r="G20" s="255" t="s">
        <v>821</v>
      </c>
    </row>
    <row r="21" spans="1:7" ht="24" customHeight="1" x14ac:dyDescent="0.25">
      <c r="A21" s="251" t="s">
        <v>822</v>
      </c>
      <c r="B21" s="282">
        <v>1727</v>
      </c>
      <c r="C21" s="282">
        <v>592</v>
      </c>
      <c r="D21" s="617">
        <v>16</v>
      </c>
      <c r="E21" s="617" t="s">
        <v>794</v>
      </c>
      <c r="F21" s="617">
        <v>44</v>
      </c>
      <c r="G21" s="255" t="s">
        <v>823</v>
      </c>
    </row>
    <row r="22" spans="1:7" ht="24" customHeight="1" x14ac:dyDescent="0.25">
      <c r="A22" s="251" t="s">
        <v>824</v>
      </c>
      <c r="B22" s="282">
        <v>249</v>
      </c>
      <c r="C22" s="282" t="s">
        <v>794</v>
      </c>
      <c r="D22" s="282" t="s">
        <v>794</v>
      </c>
      <c r="E22" s="617" t="s">
        <v>2505</v>
      </c>
      <c r="F22" s="617">
        <v>196</v>
      </c>
      <c r="G22" s="255" t="s">
        <v>825</v>
      </c>
    </row>
    <row r="23" spans="1:7" ht="24" customHeight="1" x14ac:dyDescent="0.25">
      <c r="A23" s="251" t="s">
        <v>826</v>
      </c>
      <c r="B23" s="282">
        <v>2543</v>
      </c>
      <c r="C23" s="282">
        <v>3648</v>
      </c>
      <c r="D23" s="617">
        <v>2595</v>
      </c>
      <c r="E23" s="617" t="s">
        <v>2506</v>
      </c>
      <c r="F23" s="617">
        <v>2466</v>
      </c>
      <c r="G23" s="255" t="s">
        <v>827</v>
      </c>
    </row>
    <row r="24" spans="1:7" ht="24" customHeight="1" x14ac:dyDescent="0.25">
      <c r="A24" s="251" t="s">
        <v>828</v>
      </c>
      <c r="B24" s="282">
        <v>238</v>
      </c>
      <c r="C24" s="282">
        <v>349</v>
      </c>
      <c r="D24" s="617">
        <v>12</v>
      </c>
      <c r="E24" s="617" t="s">
        <v>2507</v>
      </c>
      <c r="F24" s="617">
        <v>8</v>
      </c>
      <c r="G24" s="255" t="s">
        <v>829</v>
      </c>
    </row>
    <row r="25" spans="1:7" ht="24" customHeight="1" x14ac:dyDescent="0.25">
      <c r="A25" s="251" t="s">
        <v>830</v>
      </c>
      <c r="B25" s="282">
        <v>113</v>
      </c>
      <c r="C25" s="282">
        <v>114</v>
      </c>
      <c r="D25" s="617">
        <v>67</v>
      </c>
      <c r="E25" s="282" t="s">
        <v>794</v>
      </c>
      <c r="F25" s="617" t="s">
        <v>794</v>
      </c>
      <c r="G25" s="255" t="s">
        <v>831</v>
      </c>
    </row>
    <row r="26" spans="1:7" ht="24" customHeight="1" x14ac:dyDescent="0.25">
      <c r="A26" s="251" t="s">
        <v>832</v>
      </c>
      <c r="B26" s="282">
        <v>148</v>
      </c>
      <c r="C26" s="282">
        <v>3</v>
      </c>
      <c r="D26" s="617">
        <v>20</v>
      </c>
      <c r="E26" s="617" t="s">
        <v>2508</v>
      </c>
      <c r="F26" s="617">
        <v>360</v>
      </c>
      <c r="G26" s="255" t="s">
        <v>833</v>
      </c>
    </row>
    <row r="27" spans="1:7" ht="24" customHeight="1" x14ac:dyDescent="0.25">
      <c r="A27" s="251" t="s">
        <v>834</v>
      </c>
      <c r="B27" s="282">
        <v>612</v>
      </c>
      <c r="C27" s="282">
        <v>537</v>
      </c>
      <c r="D27" s="617">
        <v>614</v>
      </c>
      <c r="E27" s="617" t="s">
        <v>2509</v>
      </c>
      <c r="F27" s="617">
        <v>75</v>
      </c>
      <c r="G27" s="255" t="s">
        <v>835</v>
      </c>
    </row>
    <row r="28" spans="1:7" ht="24" customHeight="1" x14ac:dyDescent="0.25">
      <c r="A28" s="251" t="s">
        <v>836</v>
      </c>
      <c r="B28" s="282">
        <v>177</v>
      </c>
      <c r="C28" s="282">
        <v>503</v>
      </c>
      <c r="D28" s="617">
        <v>167</v>
      </c>
      <c r="E28" s="617" t="s">
        <v>2510</v>
      </c>
      <c r="F28" s="617">
        <v>214</v>
      </c>
      <c r="G28" s="255" t="s">
        <v>837</v>
      </c>
    </row>
    <row r="29" spans="1:7" ht="24" customHeight="1" x14ac:dyDescent="0.25">
      <c r="A29" s="251" t="s">
        <v>838</v>
      </c>
      <c r="B29" s="282">
        <v>430</v>
      </c>
      <c r="C29" s="282">
        <v>634</v>
      </c>
      <c r="D29" s="617">
        <v>236</v>
      </c>
      <c r="E29" s="617" t="s">
        <v>2511</v>
      </c>
      <c r="F29" s="617">
        <v>118</v>
      </c>
      <c r="G29" s="255" t="s">
        <v>839</v>
      </c>
    </row>
    <row r="30" spans="1:7" ht="24" customHeight="1" x14ac:dyDescent="0.25">
      <c r="A30" s="251" t="s">
        <v>840</v>
      </c>
      <c r="B30" s="282">
        <v>767</v>
      </c>
      <c r="C30" s="282">
        <v>728</v>
      </c>
      <c r="D30" s="617">
        <v>34</v>
      </c>
      <c r="E30" s="617" t="s">
        <v>2512</v>
      </c>
      <c r="F30" s="617">
        <v>42</v>
      </c>
      <c r="G30" s="255" t="s">
        <v>841</v>
      </c>
    </row>
    <row r="31" spans="1:7" ht="24" customHeight="1" x14ac:dyDescent="0.25">
      <c r="A31" s="251" t="s">
        <v>842</v>
      </c>
      <c r="B31" s="282">
        <v>336</v>
      </c>
      <c r="C31" s="282">
        <v>881</v>
      </c>
      <c r="D31" s="617">
        <v>783</v>
      </c>
      <c r="E31" s="617" t="s">
        <v>2513</v>
      </c>
      <c r="F31" s="617">
        <v>567</v>
      </c>
      <c r="G31" s="255" t="s">
        <v>843</v>
      </c>
    </row>
    <row r="32" spans="1:7" ht="24" customHeight="1" x14ac:dyDescent="0.25">
      <c r="A32" s="360" t="s">
        <v>1461</v>
      </c>
      <c r="B32" s="282">
        <v>95</v>
      </c>
      <c r="C32" s="282">
        <v>152</v>
      </c>
      <c r="D32" s="617">
        <v>104</v>
      </c>
      <c r="E32" s="617" t="s">
        <v>2514</v>
      </c>
      <c r="F32" s="617">
        <v>11</v>
      </c>
      <c r="G32" s="255" t="s">
        <v>1383</v>
      </c>
    </row>
    <row r="33" spans="1:7" ht="24" customHeight="1" x14ac:dyDescent="0.25">
      <c r="A33" s="251" t="s">
        <v>846</v>
      </c>
      <c r="B33" s="282">
        <v>62</v>
      </c>
      <c r="C33" s="282" t="s">
        <v>660</v>
      </c>
      <c r="D33" s="282" t="s">
        <v>660</v>
      </c>
      <c r="E33" s="282" t="s">
        <v>660</v>
      </c>
      <c r="F33" s="282" t="s">
        <v>660</v>
      </c>
      <c r="G33" s="255" t="s">
        <v>847</v>
      </c>
    </row>
  </sheetData>
  <mergeCells count="3">
    <mergeCell ref="A1:G1"/>
    <mergeCell ref="A2:G2"/>
    <mergeCell ref="B3:G3"/>
  </mergeCells>
  <pageMargins left="0.59055118110236227" right="0.59055118110236227" top="0.78740157480314965" bottom="0.78740157480314965" header="0.31496062992125984" footer="0.31496062992125984"/>
  <pageSetup paperSize="9" scale="95" orientation="portrait" r:id="rId1"/>
  <headerFooter>
    <oddFooter>&amp;C&amp;11 134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selection sqref="A1:G1"/>
    </sheetView>
  </sheetViews>
  <sheetFormatPr defaultColWidth="4.83203125" defaultRowHeight="15" x14ac:dyDescent="0.25"/>
  <cols>
    <col min="1" max="1" width="35" style="200" customWidth="1"/>
    <col min="2" max="4" width="11.1640625" style="200" customWidth="1"/>
    <col min="5" max="6" width="11.83203125" style="200" customWidth="1"/>
    <col min="7" max="7" width="33" style="200" customWidth="1"/>
    <col min="8" max="16384" width="4.83203125" style="200"/>
  </cols>
  <sheetData>
    <row r="1" spans="1:7" ht="19.7" customHeight="1" x14ac:dyDescent="0.3">
      <c r="A1" s="1217" t="s">
        <v>774</v>
      </c>
      <c r="B1" s="1217"/>
      <c r="C1" s="1217"/>
      <c r="D1" s="1217"/>
      <c r="E1" s="1217"/>
      <c r="F1" s="1217"/>
      <c r="G1" s="1217"/>
    </row>
    <row r="2" spans="1:7" ht="19.7" customHeight="1" x14ac:dyDescent="0.3">
      <c r="A2" s="1222" t="s">
        <v>775</v>
      </c>
      <c r="B2" s="1222"/>
      <c r="C2" s="1222"/>
      <c r="D2" s="1222"/>
      <c r="E2" s="1222"/>
      <c r="F2" s="1222"/>
      <c r="G2" s="1222"/>
    </row>
    <row r="3" spans="1:7" ht="19.7" customHeight="1" x14ac:dyDescent="0.25">
      <c r="A3" s="1223" t="s">
        <v>3324</v>
      </c>
      <c r="B3" s="1223"/>
      <c r="C3" s="1223"/>
      <c r="D3" s="1223"/>
      <c r="E3" s="1223"/>
      <c r="F3" s="1223"/>
      <c r="G3" s="1223"/>
    </row>
    <row r="4" spans="1:7" ht="19.7" customHeight="1" x14ac:dyDescent="0.25">
      <c r="A4" s="202"/>
      <c r="B4" s="203">
        <v>2012</v>
      </c>
      <c r="C4" s="203">
        <v>2015</v>
      </c>
      <c r="D4" s="203">
        <v>2018</v>
      </c>
      <c r="E4" s="203">
        <v>2019</v>
      </c>
      <c r="F4" s="204">
        <v>2020</v>
      </c>
      <c r="G4" s="202"/>
    </row>
    <row r="5" spans="1:7" ht="5.25" customHeight="1" x14ac:dyDescent="0.25">
      <c r="A5" s="205"/>
      <c r="B5" s="205"/>
      <c r="C5" s="205"/>
      <c r="D5" s="205"/>
      <c r="E5" s="205"/>
      <c r="F5" s="205"/>
      <c r="G5" s="205"/>
    </row>
    <row r="6" spans="1:7" ht="32.1" customHeight="1" x14ac:dyDescent="0.25">
      <c r="A6" s="206" t="s">
        <v>745</v>
      </c>
      <c r="B6" s="223">
        <v>3650812.7</v>
      </c>
      <c r="C6" s="223">
        <v>3803131.8999999994</v>
      </c>
      <c r="D6" s="223">
        <v>3991638.5</v>
      </c>
      <c r="E6" s="223">
        <v>4085862.3999999999</v>
      </c>
      <c r="F6" s="223">
        <v>4485023.8</v>
      </c>
      <c r="G6" s="209" t="s">
        <v>746</v>
      </c>
    </row>
    <row r="7" spans="1:7" ht="17.100000000000001" customHeight="1" x14ac:dyDescent="0.25">
      <c r="A7" s="210" t="s">
        <v>747</v>
      </c>
      <c r="B7" s="224">
        <v>201537.9</v>
      </c>
      <c r="C7" s="224">
        <v>205295.7</v>
      </c>
      <c r="D7" s="224">
        <v>206630.6</v>
      </c>
      <c r="E7" s="224">
        <v>206630.6</v>
      </c>
      <c r="F7" s="225">
        <v>206630.6</v>
      </c>
      <c r="G7" s="212" t="s">
        <v>748</v>
      </c>
    </row>
    <row r="8" spans="1:7" ht="17.100000000000001" customHeight="1" x14ac:dyDescent="0.25">
      <c r="A8" s="210" t="s">
        <v>749</v>
      </c>
      <c r="B8" s="224">
        <v>252146.1</v>
      </c>
      <c r="C8" s="224">
        <v>252146.1</v>
      </c>
      <c r="D8" s="224">
        <v>479110.8</v>
      </c>
      <c r="E8" s="224">
        <v>479110.8</v>
      </c>
      <c r="F8" s="225">
        <v>479110.8</v>
      </c>
      <c r="G8" s="212" t="s">
        <v>750</v>
      </c>
    </row>
    <row r="9" spans="1:7" ht="17.100000000000001" customHeight="1" x14ac:dyDescent="0.25">
      <c r="A9" s="213" t="s">
        <v>751</v>
      </c>
      <c r="B9" s="224">
        <v>1215805.8999999999</v>
      </c>
      <c r="C9" s="224">
        <v>1311637.8</v>
      </c>
      <c r="D9" s="224">
        <v>1311637.8</v>
      </c>
      <c r="E9" s="224">
        <v>1378124</v>
      </c>
      <c r="F9" s="225">
        <v>1387121</v>
      </c>
      <c r="G9" s="212" t="s">
        <v>752</v>
      </c>
    </row>
    <row r="10" spans="1:7" ht="17.100000000000001" customHeight="1" x14ac:dyDescent="0.25">
      <c r="A10" s="210" t="s">
        <v>753</v>
      </c>
      <c r="B10" s="224">
        <f>B11+B12</f>
        <v>1352792.1</v>
      </c>
      <c r="C10" s="224">
        <f>C11+C12</f>
        <v>1383514.9</v>
      </c>
      <c r="D10" s="224">
        <v>1393263.5</v>
      </c>
      <c r="E10" s="224">
        <v>1423321.1</v>
      </c>
      <c r="F10" s="225">
        <v>1434423</v>
      </c>
      <c r="G10" s="212" t="s">
        <v>754</v>
      </c>
    </row>
    <row r="11" spans="1:7" ht="32.1" customHeight="1" x14ac:dyDescent="0.25">
      <c r="A11" s="214" t="s">
        <v>755</v>
      </c>
      <c r="B11" s="224">
        <v>460067.3</v>
      </c>
      <c r="C11" s="224">
        <v>460109.3</v>
      </c>
      <c r="D11" s="224">
        <v>464248.9</v>
      </c>
      <c r="E11" s="224">
        <v>485920.9</v>
      </c>
      <c r="F11" s="225">
        <v>486113.2</v>
      </c>
      <c r="G11" s="215" t="s">
        <v>756</v>
      </c>
    </row>
    <row r="12" spans="1:7" ht="17.100000000000001" customHeight="1" x14ac:dyDescent="0.25">
      <c r="A12" s="216" t="s">
        <v>757</v>
      </c>
      <c r="B12" s="224">
        <v>892724.8</v>
      </c>
      <c r="C12" s="224">
        <v>923405.6</v>
      </c>
      <c r="D12" s="224">
        <v>929014.6</v>
      </c>
      <c r="E12" s="224">
        <v>937400.2</v>
      </c>
      <c r="F12" s="225">
        <v>948309.8</v>
      </c>
      <c r="G12" s="217" t="s">
        <v>758</v>
      </c>
    </row>
    <row r="13" spans="1:7" ht="17.100000000000001" customHeight="1" x14ac:dyDescent="0.25">
      <c r="A13" s="210" t="s">
        <v>759</v>
      </c>
      <c r="B13" s="224">
        <f>B14+B15</f>
        <v>28686</v>
      </c>
      <c r="C13" s="224">
        <f>C14+C15</f>
        <v>28833.399999999998</v>
      </c>
      <c r="D13" s="224">
        <v>29988.5</v>
      </c>
      <c r="E13" s="224">
        <v>30204.799999999999</v>
      </c>
      <c r="F13" s="225">
        <v>35646.9</v>
      </c>
      <c r="G13" s="212" t="s">
        <v>760</v>
      </c>
    </row>
    <row r="14" spans="1:7" ht="32.1" customHeight="1" x14ac:dyDescent="0.25">
      <c r="A14" s="214" t="s">
        <v>755</v>
      </c>
      <c r="B14" s="224">
        <v>5776.4</v>
      </c>
      <c r="C14" s="224">
        <v>5821.8</v>
      </c>
      <c r="D14" s="224">
        <v>6311.7</v>
      </c>
      <c r="E14" s="224">
        <v>6311.7</v>
      </c>
      <c r="F14" s="225">
        <v>6311.7</v>
      </c>
      <c r="G14" s="215" t="s">
        <v>756</v>
      </c>
    </row>
    <row r="15" spans="1:7" ht="17.100000000000001" customHeight="1" x14ac:dyDescent="0.25">
      <c r="A15" s="216" t="s">
        <v>757</v>
      </c>
      <c r="B15" s="224">
        <v>22909.599999999999</v>
      </c>
      <c r="C15" s="224">
        <v>23011.599999999999</v>
      </c>
      <c r="D15" s="224">
        <v>23676.799999999999</v>
      </c>
      <c r="E15" s="224">
        <v>23893.1</v>
      </c>
      <c r="F15" s="225">
        <v>29335.200000000001</v>
      </c>
      <c r="G15" s="217" t="s">
        <v>758</v>
      </c>
    </row>
    <row r="16" spans="1:7" ht="17.100000000000001" customHeight="1" x14ac:dyDescent="0.25">
      <c r="A16" s="218" t="s">
        <v>761</v>
      </c>
      <c r="B16" s="224">
        <f>B17+B18</f>
        <v>1990.2</v>
      </c>
      <c r="C16" s="224">
        <f>C17+C18</f>
        <v>1990.2</v>
      </c>
      <c r="D16" s="224">
        <v>1990.2</v>
      </c>
      <c r="E16" s="224">
        <v>1990.2</v>
      </c>
      <c r="F16" s="225">
        <v>1990.2</v>
      </c>
      <c r="G16" s="212" t="s">
        <v>762</v>
      </c>
    </row>
    <row r="17" spans="1:9" ht="32.1" customHeight="1" x14ac:dyDescent="0.25">
      <c r="A17" s="214" t="s">
        <v>755</v>
      </c>
      <c r="B17" s="224">
        <v>1863.2</v>
      </c>
      <c r="C17" s="224">
        <v>1863.2</v>
      </c>
      <c r="D17" s="224">
        <v>1863.2</v>
      </c>
      <c r="E17" s="224">
        <v>1863.2</v>
      </c>
      <c r="F17" s="225">
        <v>1863.2</v>
      </c>
      <c r="G17" s="215" t="s">
        <v>756</v>
      </c>
    </row>
    <row r="18" spans="1:9" ht="17.100000000000001" customHeight="1" x14ac:dyDescent="0.25">
      <c r="A18" s="216" t="s">
        <v>757</v>
      </c>
      <c r="B18" s="224">
        <v>127</v>
      </c>
      <c r="C18" s="224">
        <v>127</v>
      </c>
      <c r="D18" s="224">
        <v>127</v>
      </c>
      <c r="E18" s="224">
        <v>127</v>
      </c>
      <c r="F18" s="225">
        <v>127</v>
      </c>
      <c r="G18" s="217" t="s">
        <v>758</v>
      </c>
    </row>
    <row r="19" spans="1:9" ht="17.100000000000001" customHeight="1" x14ac:dyDescent="0.25">
      <c r="A19" s="210" t="s">
        <v>763</v>
      </c>
      <c r="B19" s="224">
        <f>B20+B21</f>
        <v>453.9</v>
      </c>
      <c r="C19" s="224">
        <f>C20+C21</f>
        <v>453.9</v>
      </c>
      <c r="D19" s="224">
        <v>453.9</v>
      </c>
      <c r="E19" s="224">
        <v>453.9</v>
      </c>
      <c r="F19" s="225">
        <v>453.9</v>
      </c>
      <c r="G19" s="212" t="s">
        <v>764</v>
      </c>
    </row>
    <row r="20" spans="1:9" ht="32.1" customHeight="1" x14ac:dyDescent="0.25">
      <c r="A20" s="214" t="s">
        <v>755</v>
      </c>
      <c r="B20" s="224">
        <v>111.5</v>
      </c>
      <c r="C20" s="224">
        <v>111.5</v>
      </c>
      <c r="D20" s="224">
        <v>111.5</v>
      </c>
      <c r="E20" s="224">
        <v>111.5</v>
      </c>
      <c r="F20" s="225">
        <v>111.5</v>
      </c>
      <c r="G20" s="215" t="s">
        <v>756</v>
      </c>
    </row>
    <row r="21" spans="1:9" ht="17.100000000000001" customHeight="1" x14ac:dyDescent="0.25">
      <c r="A21" s="216" t="s">
        <v>757</v>
      </c>
      <c r="B21" s="224">
        <v>342.4</v>
      </c>
      <c r="C21" s="224">
        <v>342.4</v>
      </c>
      <c r="D21" s="224">
        <v>342.4</v>
      </c>
      <c r="E21" s="224">
        <v>342.4</v>
      </c>
      <c r="F21" s="225">
        <v>342.4</v>
      </c>
      <c r="G21" s="217" t="s">
        <v>758</v>
      </c>
    </row>
    <row r="22" spans="1:9" ht="17.100000000000001" customHeight="1" x14ac:dyDescent="0.25">
      <c r="A22" s="210" t="s">
        <v>765</v>
      </c>
      <c r="B22" s="224">
        <f>B23+B24</f>
        <v>1774.6000000000001</v>
      </c>
      <c r="C22" s="224">
        <f>C23+C24</f>
        <v>1786.8000000000002</v>
      </c>
      <c r="D22" s="224">
        <v>1782.9</v>
      </c>
      <c r="E22" s="224">
        <v>1786.3</v>
      </c>
      <c r="F22" s="225">
        <v>1788.4</v>
      </c>
      <c r="G22" s="212" t="s">
        <v>766</v>
      </c>
    </row>
    <row r="23" spans="1:9" ht="32.1" customHeight="1" x14ac:dyDescent="0.25">
      <c r="A23" s="214" t="s">
        <v>755</v>
      </c>
      <c r="B23" s="224">
        <v>1472.9</v>
      </c>
      <c r="C23" s="224">
        <v>1472.9</v>
      </c>
      <c r="D23" s="224">
        <v>1469</v>
      </c>
      <c r="E23" s="224">
        <v>1469</v>
      </c>
      <c r="F23" s="225">
        <v>1469</v>
      </c>
      <c r="G23" s="215" t="s">
        <v>756</v>
      </c>
    </row>
    <row r="24" spans="1:9" ht="17.100000000000001" customHeight="1" x14ac:dyDescent="0.25">
      <c r="A24" s="216" t="s">
        <v>757</v>
      </c>
      <c r="B24" s="224">
        <v>301.7</v>
      </c>
      <c r="C24" s="224">
        <v>313.89999999999998</v>
      </c>
      <c r="D24" s="224">
        <v>313.89999999999998</v>
      </c>
      <c r="E24" s="224">
        <v>317.3</v>
      </c>
      <c r="F24" s="225">
        <v>319.39999999999998</v>
      </c>
      <c r="G24" s="217" t="s">
        <v>758</v>
      </c>
    </row>
    <row r="25" spans="1:9" ht="32.1" customHeight="1" x14ac:dyDescent="0.25">
      <c r="A25" s="219" t="s">
        <v>767</v>
      </c>
      <c r="B25" s="224">
        <f>B26+B27</f>
        <v>13127.2</v>
      </c>
      <c r="C25" s="224">
        <f>C26+C27</f>
        <v>13251.5</v>
      </c>
      <c r="D25" s="224">
        <v>13260.4</v>
      </c>
      <c r="E25" s="224">
        <v>13314</v>
      </c>
      <c r="F25" s="225">
        <v>13417.900000000001</v>
      </c>
      <c r="G25" s="220" t="s">
        <v>768</v>
      </c>
    </row>
    <row r="26" spans="1:9" ht="32.1" customHeight="1" x14ac:dyDescent="0.25">
      <c r="A26" s="214" t="s">
        <v>755</v>
      </c>
      <c r="B26" s="224">
        <v>5704.4</v>
      </c>
      <c r="C26" s="224">
        <v>5718</v>
      </c>
      <c r="D26" s="224">
        <v>5720.2</v>
      </c>
      <c r="E26" s="224">
        <v>5720.8</v>
      </c>
      <c r="F26" s="225">
        <v>5775.3</v>
      </c>
      <c r="G26" s="215" t="s">
        <v>756</v>
      </c>
    </row>
    <row r="27" spans="1:9" ht="17.100000000000001" customHeight="1" x14ac:dyDescent="0.25">
      <c r="A27" s="216" t="s">
        <v>757</v>
      </c>
      <c r="B27" s="224">
        <v>7422.8</v>
      </c>
      <c r="C27" s="224">
        <v>7533.5</v>
      </c>
      <c r="D27" s="224">
        <v>7540.2</v>
      </c>
      <c r="E27" s="224">
        <v>7593.2</v>
      </c>
      <c r="F27" s="225">
        <v>7642.6</v>
      </c>
      <c r="G27" s="217" t="s">
        <v>758</v>
      </c>
    </row>
    <row r="28" spans="1:9" ht="16.5" customHeight="1" x14ac:dyDescent="0.25">
      <c r="A28" s="221" t="s">
        <v>776</v>
      </c>
      <c r="B28" s="224">
        <v>758553.5</v>
      </c>
      <c r="C28" s="224">
        <v>786025.3</v>
      </c>
      <c r="D28" s="224">
        <v>786623.7</v>
      </c>
      <c r="E28" s="224">
        <v>787859.8</v>
      </c>
      <c r="F28" s="225">
        <v>828794.4</v>
      </c>
      <c r="G28" s="220" t="s">
        <v>777</v>
      </c>
    </row>
    <row r="29" spans="1:9" ht="17.100000000000001" customHeight="1" x14ac:dyDescent="0.25">
      <c r="A29" s="222" t="s">
        <v>771</v>
      </c>
      <c r="B29" s="224">
        <v>95695.8</v>
      </c>
      <c r="C29" s="224">
        <v>97845</v>
      </c>
      <c r="D29" s="224">
        <v>99528.7</v>
      </c>
      <c r="E29" s="224">
        <v>95723.4</v>
      </c>
      <c r="F29" s="225">
        <v>95646.8</v>
      </c>
      <c r="G29" s="212" t="s">
        <v>772</v>
      </c>
    </row>
    <row r="30" spans="1:9" ht="59.45" customHeight="1" x14ac:dyDescent="0.25">
      <c r="A30" s="226" t="s">
        <v>778</v>
      </c>
      <c r="B30" s="224">
        <v>271750.5</v>
      </c>
      <c r="C30" s="224">
        <v>279648.7</v>
      </c>
      <c r="D30" s="224">
        <v>332632.59999999998</v>
      </c>
      <c r="E30" s="224">
        <v>332656.59999999998</v>
      </c>
      <c r="F30" s="225">
        <v>379501.5</v>
      </c>
      <c r="G30" s="227" t="s">
        <v>779</v>
      </c>
      <c r="H30" s="228"/>
      <c r="I30" s="228"/>
    </row>
    <row r="31" spans="1:9" ht="63.75" customHeight="1" x14ac:dyDescent="0.25">
      <c r="A31" s="229" t="s">
        <v>780</v>
      </c>
      <c r="B31" s="224">
        <v>6</v>
      </c>
      <c r="C31" s="224">
        <v>6.3012748248031309</v>
      </c>
      <c r="D31" s="224">
        <v>6.6</v>
      </c>
      <c r="E31" s="224">
        <v>6.8</v>
      </c>
      <c r="F31" s="225">
        <v>6.8</v>
      </c>
      <c r="G31" s="230" t="s">
        <v>3309</v>
      </c>
      <c r="H31" s="231"/>
      <c r="I31" s="231"/>
    </row>
    <row r="32" spans="1:9" ht="6" customHeight="1" x14ac:dyDescent="0.25">
      <c r="A32" s="1220"/>
      <c r="B32" s="1220"/>
      <c r="C32" s="1220"/>
    </row>
    <row r="33" spans="1:11" ht="40.5" customHeight="1" x14ac:dyDescent="0.25">
      <c r="A33" s="1224" t="s">
        <v>781</v>
      </c>
      <c r="B33" s="1224"/>
      <c r="C33" s="1224"/>
      <c r="D33" s="1224"/>
      <c r="E33" s="1224"/>
      <c r="F33" s="1224"/>
      <c r="G33" s="1224"/>
      <c r="H33" s="232"/>
      <c r="I33" s="232"/>
      <c r="J33" s="232"/>
      <c r="K33" s="232"/>
    </row>
  </sheetData>
  <mergeCells count="5">
    <mergeCell ref="A1:G1"/>
    <mergeCell ref="A2:G2"/>
    <mergeCell ref="A3:G3"/>
    <mergeCell ref="A32:C32"/>
    <mergeCell ref="A33:G33"/>
  </mergeCells>
  <pageMargins left="0.35433070866141736" right="0.35433070866141736" top="0.59055118110236227" bottom="0.78740157480314965" header="0.31496062992125984" footer="0.31496062992125984"/>
  <pageSetup paperSize="9" scale="95" orientation="portrait" r:id="rId1"/>
  <headerFooter alignWithMargins="0">
    <oddFooter>&amp;C&amp;11 21</oddFooter>
  </headerFooter>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2515</v>
      </c>
      <c r="B1" s="1148"/>
      <c r="C1" s="1148"/>
      <c r="D1" s="1148"/>
      <c r="E1" s="1148"/>
      <c r="F1" s="1148"/>
      <c r="G1" s="1148"/>
    </row>
    <row r="2" spans="1:7" ht="19.7" customHeight="1" x14ac:dyDescent="0.3">
      <c r="A2" s="1149" t="s">
        <v>2516</v>
      </c>
      <c r="B2" s="1149"/>
      <c r="C2" s="1149"/>
      <c r="D2" s="1149"/>
      <c r="E2" s="1149"/>
      <c r="F2" s="1149"/>
      <c r="G2" s="1149"/>
    </row>
    <row r="3" spans="1:7" ht="19.7" customHeight="1" x14ac:dyDescent="0.2">
      <c r="A3" s="1316" t="s">
        <v>2456</v>
      </c>
      <c r="B3" s="1316"/>
      <c r="C3" s="1316"/>
      <c r="D3" s="1316"/>
      <c r="E3" s="1316"/>
      <c r="F3" s="1316"/>
      <c r="G3" s="1316"/>
    </row>
    <row r="4" spans="1:7" ht="19.7" customHeight="1" x14ac:dyDescent="0.25">
      <c r="A4" s="351"/>
      <c r="B4" s="309">
        <v>2010</v>
      </c>
      <c r="C4" s="310">
        <v>2015</v>
      </c>
      <c r="D4" s="310">
        <v>2018</v>
      </c>
      <c r="E4" s="311">
        <v>2019</v>
      </c>
      <c r="F4" s="312">
        <v>2020</v>
      </c>
      <c r="G4" s="351"/>
    </row>
    <row r="5" spans="1:7" ht="6" customHeight="1" x14ac:dyDescent="0.2"/>
    <row r="6" spans="1:7" ht="24" customHeight="1" x14ac:dyDescent="0.25">
      <c r="A6" s="247" t="s">
        <v>791</v>
      </c>
      <c r="B6" s="378">
        <f>SUM(B7:B33)</f>
        <v>70084</v>
      </c>
      <c r="C6" s="378">
        <f>SUM(C7:C33)</f>
        <v>60402</v>
      </c>
      <c r="D6" s="725">
        <v>51519</v>
      </c>
      <c r="E6" s="725" t="s">
        <v>2517</v>
      </c>
      <c r="F6" s="725">
        <v>44798</v>
      </c>
      <c r="G6" s="250" t="s">
        <v>792</v>
      </c>
    </row>
    <row r="7" spans="1:7" ht="36.75" customHeight="1" x14ac:dyDescent="0.25">
      <c r="A7" s="251" t="s">
        <v>793</v>
      </c>
      <c r="B7" s="679">
        <v>1434</v>
      </c>
      <c r="C7" s="679" t="s">
        <v>660</v>
      </c>
      <c r="D7" s="679" t="s">
        <v>660</v>
      </c>
      <c r="E7" s="679" t="s">
        <v>660</v>
      </c>
      <c r="F7" s="679" t="s">
        <v>660</v>
      </c>
      <c r="G7" s="254" t="s">
        <v>795</v>
      </c>
    </row>
    <row r="8" spans="1:7" ht="24" customHeight="1" x14ac:dyDescent="0.25">
      <c r="A8" s="251" t="s">
        <v>796</v>
      </c>
      <c r="B8" s="679">
        <v>3014</v>
      </c>
      <c r="C8" s="679">
        <v>2230</v>
      </c>
      <c r="D8" s="684">
        <v>1790</v>
      </c>
      <c r="E8" s="684" t="s">
        <v>2518</v>
      </c>
      <c r="F8" s="684">
        <v>1507</v>
      </c>
      <c r="G8" s="255" t="s">
        <v>797</v>
      </c>
    </row>
    <row r="9" spans="1:7" ht="24" customHeight="1" x14ac:dyDescent="0.25">
      <c r="A9" s="251" t="s">
        <v>798</v>
      </c>
      <c r="B9" s="679">
        <v>4025</v>
      </c>
      <c r="C9" s="679">
        <v>5327</v>
      </c>
      <c r="D9" s="684">
        <v>5673</v>
      </c>
      <c r="E9" s="684" t="s">
        <v>2519</v>
      </c>
      <c r="F9" s="684">
        <v>5893</v>
      </c>
      <c r="G9" s="255" t="s">
        <v>799</v>
      </c>
    </row>
    <row r="10" spans="1:7" ht="24" customHeight="1" x14ac:dyDescent="0.25">
      <c r="A10" s="251" t="s">
        <v>800</v>
      </c>
      <c r="B10" s="679">
        <v>1962</v>
      </c>
      <c r="C10" s="679">
        <v>359</v>
      </c>
      <c r="D10" s="684">
        <v>156</v>
      </c>
      <c r="E10" s="684" t="s">
        <v>2520</v>
      </c>
      <c r="F10" s="684">
        <v>398</v>
      </c>
      <c r="G10" s="255" t="s">
        <v>801</v>
      </c>
    </row>
    <row r="11" spans="1:7" ht="24" customHeight="1" x14ac:dyDescent="0.25">
      <c r="A11" s="251" t="s">
        <v>802</v>
      </c>
      <c r="B11" s="679">
        <v>2035</v>
      </c>
      <c r="C11" s="679">
        <v>348</v>
      </c>
      <c r="D11" s="684">
        <v>335</v>
      </c>
      <c r="E11" s="684" t="s">
        <v>2521</v>
      </c>
      <c r="F11" s="684">
        <v>232</v>
      </c>
      <c r="G11" s="255" t="s">
        <v>803</v>
      </c>
    </row>
    <row r="12" spans="1:7" ht="24" customHeight="1" x14ac:dyDescent="0.25">
      <c r="A12" s="251" t="s">
        <v>804</v>
      </c>
      <c r="B12" s="679">
        <v>6433</v>
      </c>
      <c r="C12" s="679">
        <v>9429</v>
      </c>
      <c r="D12" s="684">
        <v>8461</v>
      </c>
      <c r="E12" s="684" t="s">
        <v>2522</v>
      </c>
      <c r="F12" s="684">
        <v>8014</v>
      </c>
      <c r="G12" s="255" t="s">
        <v>805</v>
      </c>
    </row>
    <row r="13" spans="1:7" ht="24" customHeight="1" x14ac:dyDescent="0.25">
      <c r="A13" s="251" t="s">
        <v>806</v>
      </c>
      <c r="B13" s="679">
        <v>2192</v>
      </c>
      <c r="C13" s="679">
        <v>3470</v>
      </c>
      <c r="D13" s="684">
        <v>2667</v>
      </c>
      <c r="E13" s="684" t="s">
        <v>2523</v>
      </c>
      <c r="F13" s="684">
        <v>2181</v>
      </c>
      <c r="G13" s="255" t="s">
        <v>807</v>
      </c>
    </row>
    <row r="14" spans="1:7" ht="24" customHeight="1" x14ac:dyDescent="0.25">
      <c r="A14" s="251" t="s">
        <v>808</v>
      </c>
      <c r="B14" s="679">
        <v>2017</v>
      </c>
      <c r="C14" s="679">
        <v>376</v>
      </c>
      <c r="D14" s="684">
        <v>616</v>
      </c>
      <c r="E14" s="684" t="s">
        <v>2524</v>
      </c>
      <c r="F14" s="684">
        <v>453</v>
      </c>
      <c r="G14" s="255" t="s">
        <v>809</v>
      </c>
    </row>
    <row r="15" spans="1:7" ht="24" customHeight="1" x14ac:dyDescent="0.25">
      <c r="A15" s="251" t="s">
        <v>810</v>
      </c>
      <c r="B15" s="679">
        <v>2424</v>
      </c>
      <c r="C15" s="679">
        <v>3681</v>
      </c>
      <c r="D15" s="684">
        <v>3044</v>
      </c>
      <c r="E15" s="684" t="s">
        <v>2525</v>
      </c>
      <c r="F15" s="684">
        <v>2269</v>
      </c>
      <c r="G15" s="255" t="s">
        <v>811</v>
      </c>
    </row>
    <row r="16" spans="1:7" ht="24" customHeight="1" x14ac:dyDescent="0.25">
      <c r="A16" s="251" t="s">
        <v>812</v>
      </c>
      <c r="B16" s="679">
        <v>2945</v>
      </c>
      <c r="C16" s="679">
        <v>4463</v>
      </c>
      <c r="D16" s="684">
        <v>4338</v>
      </c>
      <c r="E16" s="684" t="s">
        <v>2526</v>
      </c>
      <c r="F16" s="684">
        <v>3093</v>
      </c>
      <c r="G16" s="255" t="s">
        <v>813</v>
      </c>
    </row>
    <row r="17" spans="1:7" ht="24" customHeight="1" x14ac:dyDescent="0.25">
      <c r="A17" s="251" t="s">
        <v>814</v>
      </c>
      <c r="B17" s="679">
        <v>2346</v>
      </c>
      <c r="C17" s="679">
        <v>818</v>
      </c>
      <c r="D17" s="684">
        <v>535</v>
      </c>
      <c r="E17" s="684" t="s">
        <v>2527</v>
      </c>
      <c r="F17" s="684">
        <v>408</v>
      </c>
      <c r="G17" s="255" t="s">
        <v>815</v>
      </c>
    </row>
    <row r="18" spans="1:7" ht="24" customHeight="1" x14ac:dyDescent="0.25">
      <c r="A18" s="251" t="s">
        <v>816</v>
      </c>
      <c r="B18" s="679">
        <v>6160</v>
      </c>
      <c r="C18" s="679">
        <v>499</v>
      </c>
      <c r="D18" s="684">
        <v>1015</v>
      </c>
      <c r="E18" s="684" t="s">
        <v>2528</v>
      </c>
      <c r="F18" s="684">
        <v>888</v>
      </c>
      <c r="G18" s="255" t="s">
        <v>817</v>
      </c>
    </row>
    <row r="19" spans="1:7" ht="24" customHeight="1" x14ac:dyDescent="0.25">
      <c r="A19" s="251" t="s">
        <v>818</v>
      </c>
      <c r="B19" s="679">
        <v>3258</v>
      </c>
      <c r="C19" s="679">
        <v>4277</v>
      </c>
      <c r="D19" s="684">
        <v>3149</v>
      </c>
      <c r="E19" s="684" t="s">
        <v>2529</v>
      </c>
      <c r="F19" s="684">
        <v>2439</v>
      </c>
      <c r="G19" s="255" t="s">
        <v>819</v>
      </c>
    </row>
    <row r="20" spans="1:7" ht="24" customHeight="1" x14ac:dyDescent="0.25">
      <c r="A20" s="251" t="s">
        <v>820</v>
      </c>
      <c r="B20" s="679">
        <v>2686</v>
      </c>
      <c r="C20" s="679">
        <v>353</v>
      </c>
      <c r="D20" s="684">
        <v>96</v>
      </c>
      <c r="E20" s="684" t="s">
        <v>2530</v>
      </c>
      <c r="F20" s="684">
        <v>254</v>
      </c>
      <c r="G20" s="255" t="s">
        <v>821</v>
      </c>
    </row>
    <row r="21" spans="1:7" ht="24" customHeight="1" x14ac:dyDescent="0.25">
      <c r="A21" s="251" t="s">
        <v>822</v>
      </c>
      <c r="B21" s="679">
        <v>3423</v>
      </c>
      <c r="C21" s="679">
        <v>394</v>
      </c>
      <c r="D21" s="684">
        <v>206</v>
      </c>
      <c r="E21" s="684" t="s">
        <v>2531</v>
      </c>
      <c r="F21" s="684">
        <v>65</v>
      </c>
      <c r="G21" s="255" t="s">
        <v>823</v>
      </c>
    </row>
    <row r="22" spans="1:7" ht="24" customHeight="1" x14ac:dyDescent="0.25">
      <c r="A22" s="251" t="s">
        <v>824</v>
      </c>
      <c r="B22" s="679">
        <v>2244</v>
      </c>
      <c r="C22" s="679">
        <v>2006</v>
      </c>
      <c r="D22" s="684">
        <v>1375</v>
      </c>
      <c r="E22" s="684" t="s">
        <v>2532</v>
      </c>
      <c r="F22" s="684">
        <v>1044</v>
      </c>
      <c r="G22" s="255" t="s">
        <v>825</v>
      </c>
    </row>
    <row r="23" spans="1:7" ht="24" customHeight="1" x14ac:dyDescent="0.25">
      <c r="A23" s="251" t="s">
        <v>826</v>
      </c>
      <c r="B23" s="679">
        <v>5211</v>
      </c>
      <c r="C23" s="679">
        <v>6724</v>
      </c>
      <c r="D23" s="684">
        <v>6269</v>
      </c>
      <c r="E23" s="684" t="s">
        <v>2533</v>
      </c>
      <c r="F23" s="684">
        <v>5326</v>
      </c>
      <c r="G23" s="255" t="s">
        <v>827</v>
      </c>
    </row>
    <row r="24" spans="1:7" ht="24" customHeight="1" x14ac:dyDescent="0.25">
      <c r="A24" s="251" t="s">
        <v>828</v>
      </c>
      <c r="B24" s="679">
        <v>2394</v>
      </c>
      <c r="C24" s="679">
        <v>2182</v>
      </c>
      <c r="D24" s="684">
        <v>1704</v>
      </c>
      <c r="E24" s="684" t="s">
        <v>2534</v>
      </c>
      <c r="F24" s="684">
        <v>1615</v>
      </c>
      <c r="G24" s="255" t="s">
        <v>829</v>
      </c>
    </row>
    <row r="25" spans="1:7" ht="24" customHeight="1" x14ac:dyDescent="0.25">
      <c r="A25" s="251" t="s">
        <v>830</v>
      </c>
      <c r="B25" s="679">
        <v>912</v>
      </c>
      <c r="C25" s="679">
        <v>807</v>
      </c>
      <c r="D25" s="684">
        <v>774</v>
      </c>
      <c r="E25" s="684" t="s">
        <v>2535</v>
      </c>
      <c r="F25" s="684">
        <v>681</v>
      </c>
      <c r="G25" s="255" t="s">
        <v>831</v>
      </c>
    </row>
    <row r="26" spans="1:7" ht="24" customHeight="1" x14ac:dyDescent="0.25">
      <c r="A26" s="251" t="s">
        <v>832</v>
      </c>
      <c r="B26" s="679">
        <v>1164</v>
      </c>
      <c r="C26" s="679">
        <v>895</v>
      </c>
      <c r="D26" s="684">
        <v>579</v>
      </c>
      <c r="E26" s="684" t="s">
        <v>2536</v>
      </c>
      <c r="F26" s="684">
        <v>491</v>
      </c>
      <c r="G26" s="255" t="s">
        <v>833</v>
      </c>
    </row>
    <row r="27" spans="1:7" ht="24" customHeight="1" x14ac:dyDescent="0.25">
      <c r="A27" s="251" t="s">
        <v>834</v>
      </c>
      <c r="B27" s="679">
        <v>1972</v>
      </c>
      <c r="C27" s="679">
        <v>827</v>
      </c>
      <c r="D27" s="684">
        <v>187</v>
      </c>
      <c r="E27" s="684" t="s">
        <v>2537</v>
      </c>
      <c r="F27" s="684">
        <v>218</v>
      </c>
      <c r="G27" s="255" t="s">
        <v>835</v>
      </c>
    </row>
    <row r="28" spans="1:7" ht="24" customHeight="1" x14ac:dyDescent="0.25">
      <c r="A28" s="251" t="s">
        <v>836</v>
      </c>
      <c r="B28" s="679">
        <v>2402</v>
      </c>
      <c r="C28" s="679">
        <v>1848</v>
      </c>
      <c r="D28" s="684">
        <v>1540</v>
      </c>
      <c r="E28" s="684" t="s">
        <v>2538</v>
      </c>
      <c r="F28" s="684">
        <v>1381</v>
      </c>
      <c r="G28" s="255" t="s">
        <v>837</v>
      </c>
    </row>
    <row r="29" spans="1:7" ht="24" customHeight="1" x14ac:dyDescent="0.25">
      <c r="A29" s="251" t="s">
        <v>838</v>
      </c>
      <c r="B29" s="679">
        <v>1657</v>
      </c>
      <c r="C29" s="679">
        <v>1547</v>
      </c>
      <c r="D29" s="684">
        <v>1485</v>
      </c>
      <c r="E29" s="684" t="s">
        <v>2539</v>
      </c>
      <c r="F29" s="684">
        <v>1308</v>
      </c>
      <c r="G29" s="255" t="s">
        <v>839</v>
      </c>
    </row>
    <row r="30" spans="1:7" ht="24" customHeight="1" x14ac:dyDescent="0.25">
      <c r="A30" s="251" t="s">
        <v>840</v>
      </c>
      <c r="B30" s="679">
        <v>2272</v>
      </c>
      <c r="C30" s="679">
        <v>2538</v>
      </c>
      <c r="D30" s="684">
        <v>1591</v>
      </c>
      <c r="E30" s="684" t="s">
        <v>2540</v>
      </c>
      <c r="F30" s="684">
        <v>1465</v>
      </c>
      <c r="G30" s="255" t="s">
        <v>841</v>
      </c>
    </row>
    <row r="31" spans="1:7" ht="24" customHeight="1" x14ac:dyDescent="0.25">
      <c r="A31" s="251" t="s">
        <v>842</v>
      </c>
      <c r="B31" s="679">
        <v>3419</v>
      </c>
      <c r="C31" s="679">
        <v>4755</v>
      </c>
      <c r="D31" s="684">
        <v>3694</v>
      </c>
      <c r="E31" s="684" t="s">
        <v>2541</v>
      </c>
      <c r="F31" s="684">
        <v>3058</v>
      </c>
      <c r="G31" s="255" t="s">
        <v>843</v>
      </c>
    </row>
    <row r="32" spans="1:7" ht="24" customHeight="1" x14ac:dyDescent="0.25">
      <c r="A32" s="360" t="s">
        <v>1461</v>
      </c>
      <c r="B32" s="679">
        <v>51</v>
      </c>
      <c r="C32" s="679">
        <v>249</v>
      </c>
      <c r="D32" s="684">
        <v>240</v>
      </c>
      <c r="E32" s="684" t="s">
        <v>2542</v>
      </c>
      <c r="F32" s="684">
        <v>117</v>
      </c>
      <c r="G32" s="255" t="s">
        <v>1383</v>
      </c>
    </row>
    <row r="33" spans="1:7" ht="24" customHeight="1" x14ac:dyDescent="0.25">
      <c r="A33" s="251" t="s">
        <v>846</v>
      </c>
      <c r="B33" s="679">
        <v>32</v>
      </c>
      <c r="C33" s="679" t="s">
        <v>660</v>
      </c>
      <c r="D33" s="679" t="s">
        <v>660</v>
      </c>
      <c r="E33" s="679" t="s">
        <v>660</v>
      </c>
      <c r="F33" s="679" t="s">
        <v>660</v>
      </c>
      <c r="G33" s="255" t="s">
        <v>847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&amp;C&amp;11 135</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2543</v>
      </c>
      <c r="B1" s="1148"/>
      <c r="C1" s="1148"/>
      <c r="D1" s="1148"/>
      <c r="E1" s="1148"/>
      <c r="F1" s="1148"/>
      <c r="G1" s="1148"/>
    </row>
    <row r="2" spans="1:7" ht="19.7" customHeight="1" x14ac:dyDescent="0.3">
      <c r="A2" s="1149" t="s">
        <v>2544</v>
      </c>
      <c r="B2" s="1149"/>
      <c r="C2" s="1149"/>
      <c r="D2" s="1149"/>
      <c r="E2" s="1149"/>
      <c r="F2" s="1149"/>
      <c r="G2" s="1149"/>
    </row>
    <row r="3" spans="1:7" ht="19.7" customHeight="1" x14ac:dyDescent="0.2">
      <c r="A3" s="1316" t="s">
        <v>2456</v>
      </c>
      <c r="B3" s="1316"/>
      <c r="C3" s="1316"/>
      <c r="D3" s="1316"/>
      <c r="E3" s="1316"/>
      <c r="F3" s="1316"/>
      <c r="G3" s="1316"/>
    </row>
    <row r="4" spans="1:7" ht="19.7" customHeight="1" x14ac:dyDescent="0.25">
      <c r="A4" s="351"/>
      <c r="B4" s="309">
        <v>2010</v>
      </c>
      <c r="C4" s="310">
        <v>2015</v>
      </c>
      <c r="D4" s="310">
        <v>2018</v>
      </c>
      <c r="E4" s="311">
        <v>2019</v>
      </c>
      <c r="F4" s="312">
        <v>2020</v>
      </c>
      <c r="G4" s="351"/>
    </row>
    <row r="5" spans="1:7" ht="6" customHeight="1" x14ac:dyDescent="0.2"/>
    <row r="6" spans="1:7" ht="24" customHeight="1" x14ac:dyDescent="0.25">
      <c r="A6" s="247" t="s">
        <v>791</v>
      </c>
      <c r="B6" s="372">
        <f>SUM(B7:B33)</f>
        <v>56076</v>
      </c>
      <c r="C6" s="726">
        <v>40417</v>
      </c>
      <c r="D6" s="726">
        <v>34656</v>
      </c>
      <c r="E6" s="726">
        <v>32139</v>
      </c>
      <c r="F6" s="726">
        <v>30225</v>
      </c>
      <c r="G6" s="250" t="s">
        <v>792</v>
      </c>
    </row>
    <row r="7" spans="1:7" ht="36.75" customHeight="1" x14ac:dyDescent="0.25">
      <c r="A7" s="251" t="s">
        <v>793</v>
      </c>
      <c r="B7" s="358">
        <v>1411</v>
      </c>
      <c r="C7" s="365" t="s">
        <v>660</v>
      </c>
      <c r="D7" s="679" t="s">
        <v>660</v>
      </c>
      <c r="E7" s="679" t="s">
        <v>660</v>
      </c>
      <c r="F7" s="679" t="s">
        <v>660</v>
      </c>
      <c r="G7" s="254" t="s">
        <v>795</v>
      </c>
    </row>
    <row r="8" spans="1:7" ht="24" customHeight="1" x14ac:dyDescent="0.25">
      <c r="A8" s="251" t="s">
        <v>796</v>
      </c>
      <c r="B8" s="358">
        <v>2791</v>
      </c>
      <c r="C8" s="358">
        <v>1963</v>
      </c>
      <c r="D8" s="679">
        <v>1559</v>
      </c>
      <c r="E8" s="679">
        <v>1403</v>
      </c>
      <c r="F8" s="679">
        <v>1335</v>
      </c>
      <c r="G8" s="255" t="s">
        <v>797</v>
      </c>
    </row>
    <row r="9" spans="1:7" ht="24" customHeight="1" x14ac:dyDescent="0.25">
      <c r="A9" s="251" t="s">
        <v>798</v>
      </c>
      <c r="B9" s="358">
        <v>2400</v>
      </c>
      <c r="C9" s="358">
        <v>2108</v>
      </c>
      <c r="D9" s="679">
        <v>2408</v>
      </c>
      <c r="E9" s="679">
        <v>2771</v>
      </c>
      <c r="F9" s="679">
        <v>3145</v>
      </c>
      <c r="G9" s="255" t="s">
        <v>799</v>
      </c>
    </row>
    <row r="10" spans="1:7" ht="24" customHeight="1" x14ac:dyDescent="0.25">
      <c r="A10" s="251" t="s">
        <v>800</v>
      </c>
      <c r="B10" s="358">
        <v>1907</v>
      </c>
      <c r="C10" s="358">
        <v>246</v>
      </c>
      <c r="D10" s="679">
        <v>92</v>
      </c>
      <c r="E10" s="679">
        <v>252</v>
      </c>
      <c r="F10" s="679">
        <v>309</v>
      </c>
      <c r="G10" s="255" t="s">
        <v>801</v>
      </c>
    </row>
    <row r="11" spans="1:7" ht="24" customHeight="1" x14ac:dyDescent="0.25">
      <c r="A11" s="251" t="s">
        <v>802</v>
      </c>
      <c r="B11" s="358">
        <v>1987</v>
      </c>
      <c r="C11" s="358">
        <v>241</v>
      </c>
      <c r="D11" s="679">
        <v>212</v>
      </c>
      <c r="E11" s="679">
        <v>210</v>
      </c>
      <c r="F11" s="679">
        <v>163</v>
      </c>
      <c r="G11" s="255" t="s">
        <v>803</v>
      </c>
    </row>
    <row r="12" spans="1:7" ht="24" customHeight="1" x14ac:dyDescent="0.25">
      <c r="A12" s="251" t="s">
        <v>804</v>
      </c>
      <c r="B12" s="358">
        <v>4282</v>
      </c>
      <c r="C12" s="358">
        <v>6416</v>
      </c>
      <c r="D12" s="679">
        <v>5825</v>
      </c>
      <c r="E12" s="679">
        <v>5694</v>
      </c>
      <c r="F12" s="679">
        <v>5482</v>
      </c>
      <c r="G12" s="255" t="s">
        <v>805</v>
      </c>
    </row>
    <row r="13" spans="1:7" ht="24" customHeight="1" x14ac:dyDescent="0.25">
      <c r="A13" s="251" t="s">
        <v>806</v>
      </c>
      <c r="B13" s="358">
        <v>1122</v>
      </c>
      <c r="C13" s="358">
        <v>1361</v>
      </c>
      <c r="D13" s="679">
        <v>891</v>
      </c>
      <c r="E13" s="679">
        <v>822</v>
      </c>
      <c r="F13" s="679">
        <v>769</v>
      </c>
      <c r="G13" s="255" t="s">
        <v>807</v>
      </c>
    </row>
    <row r="14" spans="1:7" ht="24" customHeight="1" x14ac:dyDescent="0.25">
      <c r="A14" s="251" t="s">
        <v>808</v>
      </c>
      <c r="B14" s="358">
        <v>2004</v>
      </c>
      <c r="C14" s="358">
        <v>363</v>
      </c>
      <c r="D14" s="679">
        <v>616</v>
      </c>
      <c r="E14" s="679">
        <v>471</v>
      </c>
      <c r="F14" s="679">
        <v>444</v>
      </c>
      <c r="G14" s="255" t="s">
        <v>809</v>
      </c>
    </row>
    <row r="15" spans="1:7" ht="24" customHeight="1" x14ac:dyDescent="0.25">
      <c r="A15" s="251" t="s">
        <v>810</v>
      </c>
      <c r="B15" s="358">
        <v>1080</v>
      </c>
      <c r="C15" s="358">
        <v>1772</v>
      </c>
      <c r="D15" s="679">
        <v>1468</v>
      </c>
      <c r="E15" s="679">
        <v>1060</v>
      </c>
      <c r="F15" s="679">
        <v>897</v>
      </c>
      <c r="G15" s="255" t="s">
        <v>811</v>
      </c>
    </row>
    <row r="16" spans="1:7" ht="24" customHeight="1" x14ac:dyDescent="0.25">
      <c r="A16" s="251" t="s">
        <v>812</v>
      </c>
      <c r="B16" s="358">
        <v>2307</v>
      </c>
      <c r="C16" s="358">
        <v>3753</v>
      </c>
      <c r="D16" s="679">
        <v>3562</v>
      </c>
      <c r="E16" s="679">
        <v>3060</v>
      </c>
      <c r="F16" s="679">
        <v>2516</v>
      </c>
      <c r="G16" s="255" t="s">
        <v>813</v>
      </c>
    </row>
    <row r="17" spans="1:7" ht="24" customHeight="1" x14ac:dyDescent="0.25">
      <c r="A17" s="251" t="s">
        <v>814</v>
      </c>
      <c r="B17" s="358">
        <v>2268</v>
      </c>
      <c r="C17" s="358">
        <v>729</v>
      </c>
      <c r="D17" s="679">
        <v>423</v>
      </c>
      <c r="E17" s="679">
        <v>440</v>
      </c>
      <c r="F17" s="679">
        <v>346</v>
      </c>
      <c r="G17" s="255" t="s">
        <v>815</v>
      </c>
    </row>
    <row r="18" spans="1:7" ht="24" customHeight="1" x14ac:dyDescent="0.25">
      <c r="A18" s="251" t="s">
        <v>816</v>
      </c>
      <c r="B18" s="358">
        <v>5849</v>
      </c>
      <c r="C18" s="358">
        <v>437</v>
      </c>
      <c r="D18" s="679">
        <v>814</v>
      </c>
      <c r="E18" s="679">
        <v>982</v>
      </c>
      <c r="F18" s="679">
        <v>776</v>
      </c>
      <c r="G18" s="255" t="s">
        <v>817</v>
      </c>
    </row>
    <row r="19" spans="1:7" ht="24" customHeight="1" x14ac:dyDescent="0.25">
      <c r="A19" s="251" t="s">
        <v>818</v>
      </c>
      <c r="B19" s="358">
        <v>2422</v>
      </c>
      <c r="C19" s="358">
        <v>2413</v>
      </c>
      <c r="D19" s="679">
        <v>1870</v>
      </c>
      <c r="E19" s="679">
        <v>1458</v>
      </c>
      <c r="F19" s="679">
        <v>1206</v>
      </c>
      <c r="G19" s="255" t="s">
        <v>819</v>
      </c>
    </row>
    <row r="20" spans="1:7" ht="24" customHeight="1" x14ac:dyDescent="0.25">
      <c r="A20" s="251" t="s">
        <v>820</v>
      </c>
      <c r="B20" s="358">
        <v>2498</v>
      </c>
      <c r="C20" s="358">
        <v>148</v>
      </c>
      <c r="D20" s="679">
        <v>12</v>
      </c>
      <c r="E20" s="679">
        <v>177</v>
      </c>
      <c r="F20" s="679">
        <v>223</v>
      </c>
      <c r="G20" s="255" t="s">
        <v>821</v>
      </c>
    </row>
    <row r="21" spans="1:7" ht="24" customHeight="1" x14ac:dyDescent="0.25">
      <c r="A21" s="251" t="s">
        <v>822</v>
      </c>
      <c r="B21" s="358">
        <v>3218</v>
      </c>
      <c r="C21" s="358">
        <v>265</v>
      </c>
      <c r="D21" s="679">
        <v>119</v>
      </c>
      <c r="E21" s="679">
        <v>37</v>
      </c>
      <c r="F21" s="679">
        <v>59</v>
      </c>
      <c r="G21" s="255" t="s">
        <v>823</v>
      </c>
    </row>
    <row r="22" spans="1:7" ht="24" customHeight="1" x14ac:dyDescent="0.25">
      <c r="A22" s="251" t="s">
        <v>824</v>
      </c>
      <c r="B22" s="358">
        <v>2035</v>
      </c>
      <c r="C22" s="358">
        <v>1810</v>
      </c>
      <c r="D22" s="679">
        <v>1227</v>
      </c>
      <c r="E22" s="679">
        <v>1062</v>
      </c>
      <c r="F22" s="679">
        <v>931</v>
      </c>
      <c r="G22" s="255" t="s">
        <v>825</v>
      </c>
    </row>
    <row r="23" spans="1:7" ht="24" customHeight="1" x14ac:dyDescent="0.25">
      <c r="A23" s="251" t="s">
        <v>826</v>
      </c>
      <c r="B23" s="358">
        <v>3505</v>
      </c>
      <c r="C23" s="358">
        <v>4249</v>
      </c>
      <c r="D23" s="679">
        <v>4508</v>
      </c>
      <c r="E23" s="679">
        <v>3748</v>
      </c>
      <c r="F23" s="679">
        <v>3800</v>
      </c>
      <c r="G23" s="255" t="s">
        <v>827</v>
      </c>
    </row>
    <row r="24" spans="1:7" ht="24" customHeight="1" x14ac:dyDescent="0.25">
      <c r="A24" s="251" t="s">
        <v>828</v>
      </c>
      <c r="B24" s="358">
        <v>2214</v>
      </c>
      <c r="C24" s="358">
        <v>1935</v>
      </c>
      <c r="D24" s="679">
        <v>1464</v>
      </c>
      <c r="E24" s="679">
        <v>1487</v>
      </c>
      <c r="F24" s="679">
        <v>1384</v>
      </c>
      <c r="G24" s="255" t="s">
        <v>829</v>
      </c>
    </row>
    <row r="25" spans="1:7" ht="24" customHeight="1" x14ac:dyDescent="0.25">
      <c r="A25" s="251" t="s">
        <v>830</v>
      </c>
      <c r="B25" s="358">
        <v>839</v>
      </c>
      <c r="C25" s="358">
        <v>716</v>
      </c>
      <c r="D25" s="679">
        <v>682</v>
      </c>
      <c r="E25" s="679">
        <v>630</v>
      </c>
      <c r="F25" s="679">
        <v>605</v>
      </c>
      <c r="G25" s="255" t="s">
        <v>831</v>
      </c>
    </row>
    <row r="26" spans="1:7" ht="24" customHeight="1" x14ac:dyDescent="0.25">
      <c r="A26" s="251" t="s">
        <v>832</v>
      </c>
      <c r="B26" s="358">
        <v>1068</v>
      </c>
      <c r="C26" s="358">
        <v>844</v>
      </c>
      <c r="D26" s="679">
        <v>542</v>
      </c>
      <c r="E26" s="679">
        <v>512</v>
      </c>
      <c r="F26" s="679">
        <v>459</v>
      </c>
      <c r="G26" s="255" t="s">
        <v>833</v>
      </c>
    </row>
    <row r="27" spans="1:7" ht="24" customHeight="1" x14ac:dyDescent="0.25">
      <c r="A27" s="251" t="s">
        <v>834</v>
      </c>
      <c r="B27" s="358">
        <v>1581</v>
      </c>
      <c r="C27" s="358">
        <v>690</v>
      </c>
      <c r="D27" s="679">
        <v>123</v>
      </c>
      <c r="E27" s="679">
        <v>67</v>
      </c>
      <c r="F27" s="679">
        <v>134</v>
      </c>
      <c r="G27" s="255" t="s">
        <v>835</v>
      </c>
    </row>
    <row r="28" spans="1:7" ht="24" customHeight="1" x14ac:dyDescent="0.25">
      <c r="A28" s="251" t="s">
        <v>836</v>
      </c>
      <c r="B28" s="358">
        <v>2053</v>
      </c>
      <c r="C28" s="358">
        <v>1432</v>
      </c>
      <c r="D28" s="679">
        <v>1314</v>
      </c>
      <c r="E28" s="679">
        <v>1344</v>
      </c>
      <c r="F28" s="679">
        <v>1202</v>
      </c>
      <c r="G28" s="255" t="s">
        <v>837</v>
      </c>
    </row>
    <row r="29" spans="1:7" ht="24" customHeight="1" x14ac:dyDescent="0.25">
      <c r="A29" s="251" t="s">
        <v>838</v>
      </c>
      <c r="B29" s="358">
        <v>1393</v>
      </c>
      <c r="C29" s="358">
        <v>1313</v>
      </c>
      <c r="D29" s="679">
        <v>1281</v>
      </c>
      <c r="E29" s="679">
        <v>1206</v>
      </c>
      <c r="F29" s="679">
        <v>1081</v>
      </c>
      <c r="G29" s="255" t="s">
        <v>839</v>
      </c>
    </row>
    <row r="30" spans="1:7" ht="24" customHeight="1" x14ac:dyDescent="0.25">
      <c r="A30" s="251" t="s">
        <v>840</v>
      </c>
      <c r="B30" s="358">
        <v>1103</v>
      </c>
      <c r="C30" s="358">
        <v>990</v>
      </c>
      <c r="D30" s="679">
        <v>411</v>
      </c>
      <c r="E30" s="679">
        <v>403</v>
      </c>
      <c r="F30" s="679">
        <v>383</v>
      </c>
      <c r="G30" s="255" t="s">
        <v>841</v>
      </c>
    </row>
    <row r="31" spans="1:7" ht="24" customHeight="1" x14ac:dyDescent="0.25">
      <c r="A31" s="251" t="s">
        <v>842</v>
      </c>
      <c r="B31" s="358">
        <v>2656</v>
      </c>
      <c r="C31" s="358">
        <v>3977</v>
      </c>
      <c r="D31" s="679">
        <v>3002</v>
      </c>
      <c r="E31" s="679">
        <v>2695</v>
      </c>
      <c r="F31" s="679">
        <v>2463</v>
      </c>
      <c r="G31" s="255" t="s">
        <v>843</v>
      </c>
    </row>
    <row r="32" spans="1:7" ht="24" customHeight="1" x14ac:dyDescent="0.25">
      <c r="A32" s="360" t="s">
        <v>1461</v>
      </c>
      <c r="B32" s="358">
        <v>51</v>
      </c>
      <c r="C32" s="358">
        <v>246</v>
      </c>
      <c r="D32" s="679">
        <v>231</v>
      </c>
      <c r="E32" s="679">
        <v>148</v>
      </c>
      <c r="F32" s="679">
        <v>113</v>
      </c>
      <c r="G32" s="255" t="s">
        <v>1383</v>
      </c>
    </row>
    <row r="33" spans="1:7" ht="24" customHeight="1" x14ac:dyDescent="0.25">
      <c r="A33" s="251" t="s">
        <v>846</v>
      </c>
      <c r="B33" s="358">
        <v>32</v>
      </c>
      <c r="C33" s="365" t="s">
        <v>660</v>
      </c>
      <c r="D33" s="679" t="s">
        <v>660</v>
      </c>
      <c r="E33" s="679" t="s">
        <v>660</v>
      </c>
      <c r="F33" s="679" t="s">
        <v>660</v>
      </c>
      <c r="G33" s="255" t="s">
        <v>847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&amp;C&amp;11 136</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2545</v>
      </c>
      <c r="B1" s="1148"/>
      <c r="C1" s="1148"/>
      <c r="D1" s="1148"/>
      <c r="E1" s="1148"/>
      <c r="F1" s="1148"/>
      <c r="G1" s="1148"/>
    </row>
    <row r="2" spans="1:7" ht="19.7" customHeight="1" x14ac:dyDescent="0.3">
      <c r="A2" s="1149" t="s">
        <v>2546</v>
      </c>
      <c r="B2" s="1149"/>
      <c r="C2" s="1149"/>
      <c r="D2" s="1149"/>
      <c r="E2" s="1149"/>
      <c r="F2" s="1149"/>
      <c r="G2" s="1149"/>
    </row>
    <row r="3" spans="1:7" ht="19.7" customHeight="1" x14ac:dyDescent="0.2">
      <c r="A3" s="1316" t="s">
        <v>2456</v>
      </c>
      <c r="B3" s="1316"/>
      <c r="C3" s="1316"/>
      <c r="D3" s="1316"/>
      <c r="E3" s="1316"/>
      <c r="F3" s="1316"/>
      <c r="G3" s="1316"/>
    </row>
    <row r="4" spans="1:7" ht="19.7" customHeight="1" x14ac:dyDescent="0.25">
      <c r="A4" s="351"/>
      <c r="B4" s="309">
        <v>2010</v>
      </c>
      <c r="C4" s="310">
        <v>2015</v>
      </c>
      <c r="D4" s="310">
        <v>2018</v>
      </c>
      <c r="E4" s="311">
        <v>2019</v>
      </c>
      <c r="F4" s="312">
        <v>2020</v>
      </c>
      <c r="G4" s="351"/>
    </row>
    <row r="5" spans="1:7" ht="6" customHeight="1" x14ac:dyDescent="0.2"/>
    <row r="6" spans="1:7" ht="24" customHeight="1" x14ac:dyDescent="0.25">
      <c r="A6" s="247" t="s">
        <v>791</v>
      </c>
      <c r="B6" s="373">
        <f>SUM(B7:B33)</f>
        <v>14008</v>
      </c>
      <c r="C6" s="373">
        <v>19985</v>
      </c>
      <c r="D6" s="373">
        <v>16863</v>
      </c>
      <c r="E6" s="373">
        <v>16698</v>
      </c>
      <c r="F6" s="373">
        <v>14573</v>
      </c>
      <c r="G6" s="250" t="s">
        <v>792</v>
      </c>
    </row>
    <row r="7" spans="1:7" ht="36.75" customHeight="1" x14ac:dyDescent="0.25">
      <c r="A7" s="251" t="s">
        <v>793</v>
      </c>
      <c r="B7" s="365">
        <v>23</v>
      </c>
      <c r="C7" s="365" t="s">
        <v>660</v>
      </c>
      <c r="D7" s="365" t="s">
        <v>660</v>
      </c>
      <c r="E7" s="365" t="s">
        <v>660</v>
      </c>
      <c r="F7" s="365" t="s">
        <v>660</v>
      </c>
      <c r="G7" s="254" t="s">
        <v>795</v>
      </c>
    </row>
    <row r="8" spans="1:7" ht="24" customHeight="1" x14ac:dyDescent="0.25">
      <c r="A8" s="251" t="s">
        <v>796</v>
      </c>
      <c r="B8" s="365">
        <v>223</v>
      </c>
      <c r="C8" s="365">
        <v>267</v>
      </c>
      <c r="D8" s="365">
        <v>231</v>
      </c>
      <c r="E8" s="365">
        <v>223</v>
      </c>
      <c r="F8" s="365">
        <v>172</v>
      </c>
      <c r="G8" s="255" t="s">
        <v>797</v>
      </c>
    </row>
    <row r="9" spans="1:7" ht="24" customHeight="1" x14ac:dyDescent="0.25">
      <c r="A9" s="251" t="s">
        <v>798</v>
      </c>
      <c r="B9" s="365">
        <v>1625</v>
      </c>
      <c r="C9" s="365">
        <v>3219</v>
      </c>
      <c r="D9" s="365">
        <v>3265</v>
      </c>
      <c r="E9" s="365">
        <v>4341</v>
      </c>
      <c r="F9" s="365">
        <v>2748</v>
      </c>
      <c r="G9" s="255" t="s">
        <v>799</v>
      </c>
    </row>
    <row r="10" spans="1:7" ht="24" customHeight="1" x14ac:dyDescent="0.25">
      <c r="A10" s="251" t="s">
        <v>800</v>
      </c>
      <c r="B10" s="365">
        <v>55</v>
      </c>
      <c r="C10" s="365">
        <v>113</v>
      </c>
      <c r="D10" s="365">
        <v>64</v>
      </c>
      <c r="E10" s="365">
        <v>75</v>
      </c>
      <c r="F10" s="365">
        <v>89</v>
      </c>
      <c r="G10" s="255" t="s">
        <v>801</v>
      </c>
    </row>
    <row r="11" spans="1:7" ht="24" customHeight="1" x14ac:dyDescent="0.25">
      <c r="A11" s="251" t="s">
        <v>802</v>
      </c>
      <c r="B11" s="365">
        <v>48</v>
      </c>
      <c r="C11" s="365">
        <v>107</v>
      </c>
      <c r="D11" s="365">
        <v>123</v>
      </c>
      <c r="E11" s="365">
        <v>85</v>
      </c>
      <c r="F11" s="365">
        <v>69</v>
      </c>
      <c r="G11" s="255" t="s">
        <v>803</v>
      </c>
    </row>
    <row r="12" spans="1:7" ht="24" customHeight="1" x14ac:dyDescent="0.25">
      <c r="A12" s="251" t="s">
        <v>804</v>
      </c>
      <c r="B12" s="365">
        <v>2151</v>
      </c>
      <c r="C12" s="365">
        <v>3013</v>
      </c>
      <c r="D12" s="365">
        <v>2636</v>
      </c>
      <c r="E12" s="365">
        <v>2480</v>
      </c>
      <c r="F12" s="365">
        <v>2532</v>
      </c>
      <c r="G12" s="255" t="s">
        <v>805</v>
      </c>
    </row>
    <row r="13" spans="1:7" ht="24" customHeight="1" x14ac:dyDescent="0.25">
      <c r="A13" s="251" t="s">
        <v>806</v>
      </c>
      <c r="B13" s="365">
        <v>1070</v>
      </c>
      <c r="C13" s="365">
        <v>2109</v>
      </c>
      <c r="D13" s="365">
        <v>1776</v>
      </c>
      <c r="E13" s="365">
        <v>1634</v>
      </c>
      <c r="F13" s="365">
        <v>1412</v>
      </c>
      <c r="G13" s="255" t="s">
        <v>807</v>
      </c>
    </row>
    <row r="14" spans="1:7" ht="24" customHeight="1" x14ac:dyDescent="0.25">
      <c r="A14" s="251" t="s">
        <v>808</v>
      </c>
      <c r="B14" s="365">
        <v>13</v>
      </c>
      <c r="C14" s="365">
        <v>13</v>
      </c>
      <c r="D14" s="365" t="s">
        <v>794</v>
      </c>
      <c r="E14" s="365">
        <v>52</v>
      </c>
      <c r="F14" s="365">
        <v>9</v>
      </c>
      <c r="G14" s="255" t="s">
        <v>809</v>
      </c>
    </row>
    <row r="15" spans="1:7" ht="24" customHeight="1" x14ac:dyDescent="0.25">
      <c r="A15" s="251" t="s">
        <v>810</v>
      </c>
      <c r="B15" s="365">
        <v>1344</v>
      </c>
      <c r="C15" s="365">
        <v>1909</v>
      </c>
      <c r="D15" s="365">
        <v>1576</v>
      </c>
      <c r="E15" s="365">
        <v>1274</v>
      </c>
      <c r="F15" s="365">
        <v>1372</v>
      </c>
      <c r="G15" s="255" t="s">
        <v>811</v>
      </c>
    </row>
    <row r="16" spans="1:7" ht="24" customHeight="1" x14ac:dyDescent="0.25">
      <c r="A16" s="251" t="s">
        <v>812</v>
      </c>
      <c r="B16" s="365">
        <v>638</v>
      </c>
      <c r="C16" s="365">
        <v>710</v>
      </c>
      <c r="D16" s="365">
        <v>776</v>
      </c>
      <c r="E16" s="365">
        <v>646</v>
      </c>
      <c r="F16" s="365">
        <v>577</v>
      </c>
      <c r="G16" s="255" t="s">
        <v>813</v>
      </c>
    </row>
    <row r="17" spans="1:7" ht="24" customHeight="1" x14ac:dyDescent="0.25">
      <c r="A17" s="251" t="s">
        <v>814</v>
      </c>
      <c r="B17" s="365">
        <v>78</v>
      </c>
      <c r="C17" s="365">
        <v>89</v>
      </c>
      <c r="D17" s="365">
        <v>112</v>
      </c>
      <c r="E17" s="365">
        <v>121</v>
      </c>
      <c r="F17" s="365">
        <v>62</v>
      </c>
      <c r="G17" s="255" t="s">
        <v>815</v>
      </c>
    </row>
    <row r="18" spans="1:7" ht="24" customHeight="1" x14ac:dyDescent="0.25">
      <c r="A18" s="251" t="s">
        <v>816</v>
      </c>
      <c r="B18" s="365">
        <v>311</v>
      </c>
      <c r="C18" s="365">
        <v>62</v>
      </c>
      <c r="D18" s="365">
        <v>201</v>
      </c>
      <c r="E18" s="365">
        <v>463</v>
      </c>
      <c r="F18" s="365">
        <v>112</v>
      </c>
      <c r="G18" s="255" t="s">
        <v>817</v>
      </c>
    </row>
    <row r="19" spans="1:7" ht="24" customHeight="1" x14ac:dyDescent="0.25">
      <c r="A19" s="251" t="s">
        <v>818</v>
      </c>
      <c r="B19" s="365">
        <v>836</v>
      </c>
      <c r="C19" s="365">
        <v>1864</v>
      </c>
      <c r="D19" s="365">
        <v>1279</v>
      </c>
      <c r="E19" s="365">
        <v>1075</v>
      </c>
      <c r="F19" s="365">
        <v>1233</v>
      </c>
      <c r="G19" s="255" t="s">
        <v>819</v>
      </c>
    </row>
    <row r="20" spans="1:7" ht="24" customHeight="1" x14ac:dyDescent="0.25">
      <c r="A20" s="251" t="s">
        <v>820</v>
      </c>
      <c r="B20" s="365">
        <v>188</v>
      </c>
      <c r="C20" s="365">
        <v>205</v>
      </c>
      <c r="D20" s="365">
        <v>84</v>
      </c>
      <c r="E20" s="365">
        <v>77</v>
      </c>
      <c r="F20" s="365">
        <v>31</v>
      </c>
      <c r="G20" s="255" t="s">
        <v>821</v>
      </c>
    </row>
    <row r="21" spans="1:7" ht="24" customHeight="1" x14ac:dyDescent="0.25">
      <c r="A21" s="251" t="s">
        <v>822</v>
      </c>
      <c r="B21" s="365">
        <v>205</v>
      </c>
      <c r="C21" s="365">
        <v>129</v>
      </c>
      <c r="D21" s="365">
        <v>87</v>
      </c>
      <c r="E21" s="365">
        <v>20</v>
      </c>
      <c r="F21" s="365">
        <v>6</v>
      </c>
      <c r="G21" s="255" t="s">
        <v>823</v>
      </c>
    </row>
    <row r="22" spans="1:7" ht="24" customHeight="1" x14ac:dyDescent="0.25">
      <c r="A22" s="251" t="s">
        <v>824</v>
      </c>
      <c r="B22" s="365">
        <v>209</v>
      </c>
      <c r="C22" s="365">
        <v>196</v>
      </c>
      <c r="D22" s="365">
        <v>148</v>
      </c>
      <c r="E22" s="365">
        <v>137</v>
      </c>
      <c r="F22" s="365">
        <v>113</v>
      </c>
      <c r="G22" s="255" t="s">
        <v>825</v>
      </c>
    </row>
    <row r="23" spans="1:7" ht="24" customHeight="1" x14ac:dyDescent="0.25">
      <c r="A23" s="251" t="s">
        <v>826</v>
      </c>
      <c r="B23" s="365">
        <v>1706</v>
      </c>
      <c r="C23" s="365">
        <v>2475</v>
      </c>
      <c r="D23" s="365">
        <v>1761</v>
      </c>
      <c r="E23" s="365">
        <v>1381</v>
      </c>
      <c r="F23" s="365">
        <v>1526</v>
      </c>
      <c r="G23" s="255" t="s">
        <v>827</v>
      </c>
    </row>
    <row r="24" spans="1:7" ht="24" customHeight="1" x14ac:dyDescent="0.25">
      <c r="A24" s="251" t="s">
        <v>828</v>
      </c>
      <c r="B24" s="365">
        <v>180</v>
      </c>
      <c r="C24" s="365">
        <v>247</v>
      </c>
      <c r="D24" s="365">
        <v>240</v>
      </c>
      <c r="E24" s="365">
        <v>204</v>
      </c>
      <c r="F24" s="365">
        <v>231</v>
      </c>
      <c r="G24" s="255" t="s">
        <v>829</v>
      </c>
    </row>
    <row r="25" spans="1:7" ht="24" customHeight="1" x14ac:dyDescent="0.25">
      <c r="A25" s="251" t="s">
        <v>830</v>
      </c>
      <c r="B25" s="365">
        <v>73</v>
      </c>
      <c r="C25" s="365">
        <v>91</v>
      </c>
      <c r="D25" s="365">
        <v>92</v>
      </c>
      <c r="E25" s="365">
        <v>78</v>
      </c>
      <c r="F25" s="365">
        <v>76</v>
      </c>
      <c r="G25" s="255" t="s">
        <v>831</v>
      </c>
    </row>
    <row r="26" spans="1:7" ht="24" customHeight="1" x14ac:dyDescent="0.25">
      <c r="A26" s="251" t="s">
        <v>832</v>
      </c>
      <c r="B26" s="365">
        <v>96</v>
      </c>
      <c r="C26" s="365">
        <v>51</v>
      </c>
      <c r="D26" s="365">
        <v>37</v>
      </c>
      <c r="E26" s="365">
        <v>36</v>
      </c>
      <c r="F26" s="365">
        <v>32</v>
      </c>
      <c r="G26" s="255" t="s">
        <v>833</v>
      </c>
    </row>
    <row r="27" spans="1:7" ht="24" customHeight="1" x14ac:dyDescent="0.25">
      <c r="A27" s="251" t="s">
        <v>834</v>
      </c>
      <c r="B27" s="365">
        <v>391</v>
      </c>
      <c r="C27" s="365">
        <v>137</v>
      </c>
      <c r="D27" s="365">
        <v>64</v>
      </c>
      <c r="E27" s="365">
        <v>68</v>
      </c>
      <c r="F27" s="365">
        <v>84</v>
      </c>
      <c r="G27" s="255" t="s">
        <v>835</v>
      </c>
    </row>
    <row r="28" spans="1:7" ht="24" customHeight="1" x14ac:dyDescent="0.25">
      <c r="A28" s="251" t="s">
        <v>836</v>
      </c>
      <c r="B28" s="365">
        <v>349</v>
      </c>
      <c r="C28" s="365">
        <v>416</v>
      </c>
      <c r="D28" s="365">
        <v>226</v>
      </c>
      <c r="E28" s="365">
        <v>271</v>
      </c>
      <c r="F28" s="365">
        <v>179</v>
      </c>
      <c r="G28" s="255" t="s">
        <v>837</v>
      </c>
    </row>
    <row r="29" spans="1:7" ht="24" customHeight="1" x14ac:dyDescent="0.25">
      <c r="A29" s="251" t="s">
        <v>838</v>
      </c>
      <c r="B29" s="365">
        <v>264</v>
      </c>
      <c r="C29" s="365">
        <v>234</v>
      </c>
      <c r="D29" s="365">
        <v>204</v>
      </c>
      <c r="E29" s="365">
        <v>196</v>
      </c>
      <c r="F29" s="365">
        <v>227</v>
      </c>
      <c r="G29" s="255" t="s">
        <v>839</v>
      </c>
    </row>
    <row r="30" spans="1:7" ht="24" customHeight="1" x14ac:dyDescent="0.25">
      <c r="A30" s="251" t="s">
        <v>840</v>
      </c>
      <c r="B30" s="365">
        <v>1169</v>
      </c>
      <c r="C30" s="365">
        <v>1548</v>
      </c>
      <c r="D30" s="365">
        <v>1180</v>
      </c>
      <c r="E30" s="365">
        <v>1054</v>
      </c>
      <c r="F30" s="365">
        <v>1082</v>
      </c>
      <c r="G30" s="255" t="s">
        <v>841</v>
      </c>
    </row>
    <row r="31" spans="1:7" ht="24" customHeight="1" x14ac:dyDescent="0.25">
      <c r="A31" s="251" t="s">
        <v>842</v>
      </c>
      <c r="B31" s="365">
        <v>763</v>
      </c>
      <c r="C31" s="365">
        <v>778</v>
      </c>
      <c r="D31" s="365">
        <v>692</v>
      </c>
      <c r="E31" s="365">
        <v>703</v>
      </c>
      <c r="F31" s="365">
        <v>595</v>
      </c>
      <c r="G31" s="255" t="s">
        <v>843</v>
      </c>
    </row>
    <row r="32" spans="1:7" ht="24" customHeight="1" x14ac:dyDescent="0.25">
      <c r="A32" s="360" t="s">
        <v>1461</v>
      </c>
      <c r="B32" s="365" t="s">
        <v>70</v>
      </c>
      <c r="C32" s="365">
        <v>3</v>
      </c>
      <c r="D32" s="365">
        <v>9</v>
      </c>
      <c r="E32" s="365">
        <v>4</v>
      </c>
      <c r="F32" s="328">
        <v>4</v>
      </c>
      <c r="G32" s="255" t="s">
        <v>1383</v>
      </c>
    </row>
    <row r="33" spans="1:7" ht="24" customHeight="1" x14ac:dyDescent="0.25">
      <c r="A33" s="251" t="s">
        <v>846</v>
      </c>
      <c r="B33" s="365" t="s">
        <v>70</v>
      </c>
      <c r="C33" s="365" t="s">
        <v>660</v>
      </c>
      <c r="D33" s="365" t="s">
        <v>660</v>
      </c>
      <c r="E33" s="365" t="s">
        <v>660</v>
      </c>
      <c r="F33" s="365" t="s">
        <v>660</v>
      </c>
      <c r="G33" s="255" t="s">
        <v>847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&amp;C&amp;11 137</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2547</v>
      </c>
      <c r="B1" s="1148"/>
      <c r="C1" s="1148"/>
      <c r="D1" s="1148"/>
      <c r="E1" s="1148"/>
      <c r="F1" s="1148"/>
      <c r="G1" s="1148"/>
    </row>
    <row r="2" spans="1:7" ht="19.7" customHeight="1" x14ac:dyDescent="0.3">
      <c r="A2" s="1149" t="s">
        <v>2548</v>
      </c>
      <c r="B2" s="1149"/>
      <c r="C2" s="1149"/>
      <c r="D2" s="1149"/>
      <c r="E2" s="1149"/>
      <c r="F2" s="1149"/>
      <c r="G2" s="1149"/>
    </row>
    <row r="3" spans="1:7" ht="19.7" customHeight="1" x14ac:dyDescent="0.2">
      <c r="A3" s="1316" t="s">
        <v>2456</v>
      </c>
      <c r="B3" s="1316"/>
      <c r="C3" s="1316"/>
      <c r="D3" s="1316"/>
      <c r="E3" s="1316"/>
      <c r="F3" s="1316"/>
      <c r="G3" s="1316"/>
    </row>
    <row r="4" spans="1:7" ht="19.7" customHeight="1" x14ac:dyDescent="0.25">
      <c r="A4" s="351"/>
      <c r="B4" s="309">
        <v>2010</v>
      </c>
      <c r="C4" s="310">
        <v>2015</v>
      </c>
      <c r="D4" s="310">
        <v>2018</v>
      </c>
      <c r="E4" s="311">
        <v>2019</v>
      </c>
      <c r="F4" s="312">
        <v>2020</v>
      </c>
      <c r="G4" s="351"/>
    </row>
    <row r="5" spans="1:7" ht="6" customHeight="1" x14ac:dyDescent="0.2"/>
    <row r="6" spans="1:7" ht="24" customHeight="1" x14ac:dyDescent="0.25">
      <c r="A6" s="247" t="s">
        <v>791</v>
      </c>
      <c r="B6" s="624">
        <v>27798</v>
      </c>
      <c r="C6" s="624">
        <v>2521</v>
      </c>
      <c r="D6" s="725">
        <v>2257</v>
      </c>
      <c r="E6" s="725">
        <v>2197</v>
      </c>
      <c r="F6" s="725">
        <v>2309</v>
      </c>
      <c r="G6" s="250" t="s">
        <v>792</v>
      </c>
    </row>
    <row r="7" spans="1:7" ht="36.75" customHeight="1" x14ac:dyDescent="0.25">
      <c r="A7" s="251" t="s">
        <v>793</v>
      </c>
      <c r="B7" s="679">
        <v>1328</v>
      </c>
      <c r="C7" s="365" t="s">
        <v>660</v>
      </c>
      <c r="D7" s="365" t="s">
        <v>660</v>
      </c>
      <c r="E7" s="365" t="s">
        <v>660</v>
      </c>
      <c r="F7" s="365" t="s">
        <v>660</v>
      </c>
      <c r="G7" s="254" t="s">
        <v>795</v>
      </c>
    </row>
    <row r="8" spans="1:7" ht="24" customHeight="1" x14ac:dyDescent="0.25">
      <c r="A8" s="251" t="s">
        <v>796</v>
      </c>
      <c r="B8" s="679">
        <v>1318</v>
      </c>
      <c r="C8" s="365">
        <v>186</v>
      </c>
      <c r="D8" s="648">
        <v>173</v>
      </c>
      <c r="E8" s="648">
        <v>100</v>
      </c>
      <c r="F8" s="648">
        <v>34</v>
      </c>
      <c r="G8" s="255" t="s">
        <v>797</v>
      </c>
    </row>
    <row r="9" spans="1:7" ht="24" customHeight="1" x14ac:dyDescent="0.25">
      <c r="A9" s="251" t="s">
        <v>798</v>
      </c>
      <c r="B9" s="679">
        <v>284</v>
      </c>
      <c r="C9" s="365">
        <v>7</v>
      </c>
      <c r="D9" s="648">
        <v>30</v>
      </c>
      <c r="E9" s="648">
        <v>17</v>
      </c>
      <c r="F9" s="648">
        <v>50</v>
      </c>
      <c r="G9" s="255" t="s">
        <v>799</v>
      </c>
    </row>
    <row r="10" spans="1:7" ht="24" customHeight="1" x14ac:dyDescent="0.25">
      <c r="A10" s="251" t="s">
        <v>800</v>
      </c>
      <c r="B10" s="679">
        <v>1851</v>
      </c>
      <c r="C10" s="365">
        <v>166</v>
      </c>
      <c r="D10" s="648">
        <v>12</v>
      </c>
      <c r="E10" s="648">
        <v>158</v>
      </c>
      <c r="F10" s="648">
        <v>223</v>
      </c>
      <c r="G10" s="255" t="s">
        <v>801</v>
      </c>
    </row>
    <row r="11" spans="1:7" ht="24" customHeight="1" x14ac:dyDescent="0.25">
      <c r="A11" s="251" t="s">
        <v>802</v>
      </c>
      <c r="B11" s="679">
        <v>1675</v>
      </c>
      <c r="C11" s="365">
        <v>29</v>
      </c>
      <c r="D11" s="648">
        <v>44</v>
      </c>
      <c r="E11" s="648">
        <v>50</v>
      </c>
      <c r="F11" s="648">
        <v>82</v>
      </c>
      <c r="G11" s="255" t="s">
        <v>803</v>
      </c>
    </row>
    <row r="12" spans="1:7" ht="24" customHeight="1" x14ac:dyDescent="0.25">
      <c r="A12" s="251" t="s">
        <v>804</v>
      </c>
      <c r="B12" s="679">
        <v>257</v>
      </c>
      <c r="C12" s="365">
        <v>17</v>
      </c>
      <c r="D12" s="365" t="s">
        <v>70</v>
      </c>
      <c r="E12" s="365" t="s">
        <v>70</v>
      </c>
      <c r="F12" s="648">
        <v>15</v>
      </c>
      <c r="G12" s="255" t="s">
        <v>805</v>
      </c>
    </row>
    <row r="13" spans="1:7" ht="24" customHeight="1" x14ac:dyDescent="0.25">
      <c r="A13" s="251" t="s">
        <v>806</v>
      </c>
      <c r="B13" s="679">
        <v>131</v>
      </c>
      <c r="C13" s="365" t="s">
        <v>70</v>
      </c>
      <c r="D13" s="365" t="s">
        <v>70</v>
      </c>
      <c r="E13" s="365" t="s">
        <v>70</v>
      </c>
      <c r="F13" s="648" t="s">
        <v>70</v>
      </c>
      <c r="G13" s="255" t="s">
        <v>807</v>
      </c>
    </row>
    <row r="14" spans="1:7" ht="24" customHeight="1" x14ac:dyDescent="0.25">
      <c r="A14" s="251" t="s">
        <v>808</v>
      </c>
      <c r="B14" s="679">
        <v>1542</v>
      </c>
      <c r="C14" s="365">
        <v>272</v>
      </c>
      <c r="D14" s="648">
        <v>604</v>
      </c>
      <c r="E14" s="648">
        <v>460</v>
      </c>
      <c r="F14" s="648">
        <v>443</v>
      </c>
      <c r="G14" s="255" t="s">
        <v>809</v>
      </c>
    </row>
    <row r="15" spans="1:7" ht="24" customHeight="1" x14ac:dyDescent="0.25">
      <c r="A15" s="251" t="s">
        <v>810</v>
      </c>
      <c r="B15" s="679">
        <v>35</v>
      </c>
      <c r="C15" s="365">
        <v>5</v>
      </c>
      <c r="D15" s="648">
        <v>1</v>
      </c>
      <c r="E15" s="365" t="s">
        <v>70</v>
      </c>
      <c r="F15" s="648">
        <v>2</v>
      </c>
      <c r="G15" s="255" t="s">
        <v>811</v>
      </c>
    </row>
    <row r="16" spans="1:7" ht="24" customHeight="1" x14ac:dyDescent="0.25">
      <c r="A16" s="251" t="s">
        <v>812</v>
      </c>
      <c r="B16" s="679">
        <v>363</v>
      </c>
      <c r="C16" s="365">
        <v>16</v>
      </c>
      <c r="D16" s="648">
        <v>27</v>
      </c>
      <c r="E16" s="648">
        <v>26</v>
      </c>
      <c r="F16" s="648">
        <v>1</v>
      </c>
      <c r="G16" s="255" t="s">
        <v>813</v>
      </c>
    </row>
    <row r="17" spans="1:7" ht="24" customHeight="1" x14ac:dyDescent="0.25">
      <c r="A17" s="251" t="s">
        <v>814</v>
      </c>
      <c r="B17" s="679">
        <v>1765</v>
      </c>
      <c r="C17" s="365">
        <v>164</v>
      </c>
      <c r="D17" s="648">
        <v>204</v>
      </c>
      <c r="E17" s="648">
        <v>206</v>
      </c>
      <c r="F17" s="648">
        <v>156</v>
      </c>
      <c r="G17" s="255" t="s">
        <v>815</v>
      </c>
    </row>
    <row r="18" spans="1:7" ht="24" customHeight="1" x14ac:dyDescent="0.25">
      <c r="A18" s="251" t="s">
        <v>816</v>
      </c>
      <c r="B18" s="679">
        <v>5488</v>
      </c>
      <c r="C18" s="365">
        <v>287</v>
      </c>
      <c r="D18" s="648">
        <v>252</v>
      </c>
      <c r="E18" s="648">
        <v>376</v>
      </c>
      <c r="F18" s="648">
        <v>343</v>
      </c>
      <c r="G18" s="255" t="s">
        <v>817</v>
      </c>
    </row>
    <row r="19" spans="1:7" ht="24" customHeight="1" x14ac:dyDescent="0.25">
      <c r="A19" s="251" t="s">
        <v>818</v>
      </c>
      <c r="B19" s="679">
        <v>330</v>
      </c>
      <c r="C19" s="365" t="s">
        <v>70</v>
      </c>
      <c r="D19" s="648">
        <v>1</v>
      </c>
      <c r="E19" s="365" t="s">
        <v>70</v>
      </c>
      <c r="F19" s="648">
        <v>4</v>
      </c>
      <c r="G19" s="255" t="s">
        <v>819</v>
      </c>
    </row>
    <row r="20" spans="1:7" ht="24" customHeight="1" x14ac:dyDescent="0.25">
      <c r="A20" s="251" t="s">
        <v>820</v>
      </c>
      <c r="B20" s="679">
        <v>2496</v>
      </c>
      <c r="C20" s="365" t="s">
        <v>70</v>
      </c>
      <c r="D20" s="648">
        <v>7</v>
      </c>
      <c r="E20" s="648">
        <v>172</v>
      </c>
      <c r="F20" s="648">
        <v>220</v>
      </c>
      <c r="G20" s="255" t="s">
        <v>821</v>
      </c>
    </row>
    <row r="21" spans="1:7" ht="24" customHeight="1" x14ac:dyDescent="0.25">
      <c r="A21" s="251" t="s">
        <v>822</v>
      </c>
      <c r="B21" s="679">
        <v>3035</v>
      </c>
      <c r="C21" s="365">
        <v>36</v>
      </c>
      <c r="D21" s="648">
        <v>3</v>
      </c>
      <c r="E21" s="648">
        <v>37</v>
      </c>
      <c r="F21" s="648">
        <v>59</v>
      </c>
      <c r="G21" s="255" t="s">
        <v>823</v>
      </c>
    </row>
    <row r="22" spans="1:7" ht="24" customHeight="1" x14ac:dyDescent="0.25">
      <c r="A22" s="251" t="s">
        <v>824</v>
      </c>
      <c r="B22" s="679">
        <v>1365</v>
      </c>
      <c r="C22" s="365">
        <v>339</v>
      </c>
      <c r="D22" s="648">
        <v>234</v>
      </c>
      <c r="E22" s="648">
        <v>149</v>
      </c>
      <c r="F22" s="648">
        <v>127</v>
      </c>
      <c r="G22" s="255" t="s">
        <v>825</v>
      </c>
    </row>
    <row r="23" spans="1:7" ht="24" customHeight="1" x14ac:dyDescent="0.25">
      <c r="A23" s="251" t="s">
        <v>826</v>
      </c>
      <c r="B23" s="679">
        <v>330</v>
      </c>
      <c r="C23" s="365">
        <v>9</v>
      </c>
      <c r="D23" s="648">
        <v>34</v>
      </c>
      <c r="E23" s="648">
        <v>8</v>
      </c>
      <c r="F23" s="648">
        <v>92</v>
      </c>
      <c r="G23" s="255" t="s">
        <v>827</v>
      </c>
    </row>
    <row r="24" spans="1:7" ht="24" customHeight="1" x14ac:dyDescent="0.25">
      <c r="A24" s="251" t="s">
        <v>828</v>
      </c>
      <c r="B24" s="679">
        <v>578</v>
      </c>
      <c r="C24" s="365">
        <v>60</v>
      </c>
      <c r="D24" s="648">
        <v>186</v>
      </c>
      <c r="E24" s="648">
        <v>96</v>
      </c>
      <c r="F24" s="648">
        <v>19</v>
      </c>
      <c r="G24" s="255" t="s">
        <v>829</v>
      </c>
    </row>
    <row r="25" spans="1:7" ht="24" customHeight="1" x14ac:dyDescent="0.25">
      <c r="A25" s="251" t="s">
        <v>830</v>
      </c>
      <c r="B25" s="679">
        <v>304</v>
      </c>
      <c r="C25" s="365">
        <v>40</v>
      </c>
      <c r="D25" s="648">
        <v>152</v>
      </c>
      <c r="E25" s="648">
        <v>210</v>
      </c>
      <c r="F25" s="648">
        <v>256</v>
      </c>
      <c r="G25" s="255" t="s">
        <v>831</v>
      </c>
    </row>
    <row r="26" spans="1:7" ht="24" customHeight="1" x14ac:dyDescent="0.25">
      <c r="A26" s="251" t="s">
        <v>832</v>
      </c>
      <c r="B26" s="679">
        <v>176</v>
      </c>
      <c r="C26" s="365" t="s">
        <v>70</v>
      </c>
      <c r="D26" s="365" t="s">
        <v>70</v>
      </c>
      <c r="E26" s="365" t="s">
        <v>70</v>
      </c>
      <c r="F26" s="365" t="s">
        <v>70</v>
      </c>
      <c r="G26" s="255" t="s">
        <v>833</v>
      </c>
    </row>
    <row r="27" spans="1:7" ht="24" customHeight="1" x14ac:dyDescent="0.25">
      <c r="A27" s="251" t="s">
        <v>834</v>
      </c>
      <c r="B27" s="679">
        <v>1464</v>
      </c>
      <c r="C27" s="365">
        <v>633</v>
      </c>
      <c r="D27" s="648">
        <v>105</v>
      </c>
      <c r="E27" s="648">
        <v>10</v>
      </c>
      <c r="F27" s="648">
        <v>10</v>
      </c>
      <c r="G27" s="255" t="s">
        <v>835</v>
      </c>
    </row>
    <row r="28" spans="1:7" ht="24" customHeight="1" x14ac:dyDescent="0.25">
      <c r="A28" s="251" t="s">
        <v>836</v>
      </c>
      <c r="B28" s="679">
        <v>846</v>
      </c>
      <c r="C28" s="365">
        <v>33</v>
      </c>
      <c r="D28" s="648">
        <v>6</v>
      </c>
      <c r="E28" s="648">
        <v>1</v>
      </c>
      <c r="F28" s="648">
        <v>67</v>
      </c>
      <c r="G28" s="255" t="s">
        <v>837</v>
      </c>
    </row>
    <row r="29" spans="1:7" ht="24" customHeight="1" x14ac:dyDescent="0.25">
      <c r="A29" s="251" t="s">
        <v>838</v>
      </c>
      <c r="B29" s="679">
        <v>331</v>
      </c>
      <c r="C29" s="365">
        <v>2</v>
      </c>
      <c r="D29" s="648">
        <v>41</v>
      </c>
      <c r="E29" s="648">
        <v>41</v>
      </c>
      <c r="F29" s="648">
        <v>21</v>
      </c>
      <c r="G29" s="255" t="s">
        <v>839</v>
      </c>
    </row>
    <row r="30" spans="1:7" ht="24" customHeight="1" x14ac:dyDescent="0.25">
      <c r="A30" s="251" t="s">
        <v>840</v>
      </c>
      <c r="B30" s="679">
        <v>71</v>
      </c>
      <c r="C30" s="365">
        <v>5</v>
      </c>
      <c r="D30" s="648">
        <v>2</v>
      </c>
      <c r="E30" s="365" t="s">
        <v>70</v>
      </c>
      <c r="F30" s="648">
        <v>1</v>
      </c>
      <c r="G30" s="255" t="s">
        <v>841</v>
      </c>
    </row>
    <row r="31" spans="1:7" ht="24" customHeight="1" x14ac:dyDescent="0.25">
      <c r="A31" s="251" t="s">
        <v>842</v>
      </c>
      <c r="B31" s="679">
        <v>399</v>
      </c>
      <c r="C31" s="365">
        <v>215</v>
      </c>
      <c r="D31" s="648">
        <v>112</v>
      </c>
      <c r="E31" s="648">
        <v>80</v>
      </c>
      <c r="F31" s="648">
        <v>82</v>
      </c>
      <c r="G31" s="255" t="s">
        <v>843</v>
      </c>
    </row>
    <row r="32" spans="1:7" ht="24" customHeight="1" x14ac:dyDescent="0.25">
      <c r="A32" s="360" t="s">
        <v>1461</v>
      </c>
      <c r="B32" s="679">
        <v>25</v>
      </c>
      <c r="C32" s="365" t="s">
        <v>70</v>
      </c>
      <c r="D32" s="648">
        <v>27</v>
      </c>
      <c r="E32" s="365" t="s">
        <v>70</v>
      </c>
      <c r="F32" s="648">
        <v>2</v>
      </c>
      <c r="G32" s="255" t="s">
        <v>1383</v>
      </c>
    </row>
    <row r="33" spans="1:7" ht="24" customHeight="1" x14ac:dyDescent="0.25">
      <c r="A33" s="251" t="s">
        <v>846</v>
      </c>
      <c r="B33" s="679">
        <v>11</v>
      </c>
      <c r="C33" s="365" t="s">
        <v>660</v>
      </c>
      <c r="D33" s="365" t="s">
        <v>660</v>
      </c>
      <c r="E33" s="365" t="s">
        <v>660</v>
      </c>
      <c r="F33" s="365" t="s">
        <v>660</v>
      </c>
      <c r="G33" s="255" t="s">
        <v>847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&amp;C&amp;11 138</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2549</v>
      </c>
      <c r="B1" s="1148"/>
      <c r="C1" s="1148"/>
      <c r="D1" s="1148"/>
      <c r="E1" s="1148"/>
      <c r="F1" s="1148"/>
      <c r="G1" s="1148"/>
    </row>
    <row r="2" spans="1:7" ht="19.7" customHeight="1" x14ac:dyDescent="0.3">
      <c r="A2" s="1149" t="s">
        <v>2550</v>
      </c>
      <c r="B2" s="1149"/>
      <c r="C2" s="1149"/>
      <c r="D2" s="1149"/>
      <c r="E2" s="1149"/>
      <c r="F2" s="1149"/>
      <c r="G2" s="1149"/>
    </row>
    <row r="3" spans="1:7" ht="19.7" customHeight="1" x14ac:dyDescent="0.2">
      <c r="A3" s="1316" t="s">
        <v>2456</v>
      </c>
      <c r="B3" s="1316"/>
      <c r="C3" s="1316"/>
      <c r="D3" s="1316"/>
      <c r="E3" s="1316"/>
      <c r="F3" s="1316"/>
      <c r="G3" s="1316"/>
    </row>
    <row r="4" spans="1:7" ht="19.7" customHeight="1" x14ac:dyDescent="0.25">
      <c r="A4" s="351"/>
      <c r="B4" s="309">
        <v>2010</v>
      </c>
      <c r="C4" s="310">
        <v>2015</v>
      </c>
      <c r="D4" s="310">
        <v>2018</v>
      </c>
      <c r="E4" s="311">
        <v>2019</v>
      </c>
      <c r="F4" s="312">
        <v>2020</v>
      </c>
      <c r="G4" s="351"/>
    </row>
    <row r="5" spans="1:7" ht="6" customHeight="1" x14ac:dyDescent="0.2"/>
    <row r="6" spans="1:7" ht="24" customHeight="1" x14ac:dyDescent="0.25">
      <c r="A6" s="247" t="s">
        <v>791</v>
      </c>
      <c r="B6" s="249">
        <v>42286</v>
      </c>
      <c r="C6" s="249">
        <v>57881</v>
      </c>
      <c r="D6" s="249">
        <v>49262</v>
      </c>
      <c r="E6" s="249">
        <v>46640</v>
      </c>
      <c r="F6" s="249">
        <v>42489</v>
      </c>
      <c r="G6" s="250" t="s">
        <v>792</v>
      </c>
    </row>
    <row r="7" spans="1:7" ht="36.75" customHeight="1" x14ac:dyDescent="0.25">
      <c r="A7" s="251" t="s">
        <v>793</v>
      </c>
      <c r="B7" s="427">
        <v>106</v>
      </c>
      <c r="C7" s="427" t="s">
        <v>660</v>
      </c>
      <c r="D7" s="365" t="s">
        <v>660</v>
      </c>
      <c r="E7" s="365" t="s">
        <v>660</v>
      </c>
      <c r="F7" s="365" t="s">
        <v>660</v>
      </c>
      <c r="G7" s="254" t="s">
        <v>795</v>
      </c>
    </row>
    <row r="8" spans="1:7" ht="24" customHeight="1" x14ac:dyDescent="0.25">
      <c r="A8" s="251" t="s">
        <v>796</v>
      </c>
      <c r="B8" s="427">
        <v>1696</v>
      </c>
      <c r="C8" s="427">
        <v>2044</v>
      </c>
      <c r="D8" s="427">
        <v>1617</v>
      </c>
      <c r="E8" s="427">
        <v>1526</v>
      </c>
      <c r="F8" s="427">
        <v>1473</v>
      </c>
      <c r="G8" s="255" t="s">
        <v>797</v>
      </c>
    </row>
    <row r="9" spans="1:7" ht="24" customHeight="1" x14ac:dyDescent="0.25">
      <c r="A9" s="251" t="s">
        <v>798</v>
      </c>
      <c r="B9" s="427">
        <v>3741</v>
      </c>
      <c r="C9" s="427">
        <v>5320</v>
      </c>
      <c r="D9" s="427">
        <v>5643</v>
      </c>
      <c r="E9" s="427">
        <v>7095</v>
      </c>
      <c r="F9" s="427">
        <v>5843</v>
      </c>
      <c r="G9" s="255" t="s">
        <v>799</v>
      </c>
    </row>
    <row r="10" spans="1:7" ht="24" customHeight="1" x14ac:dyDescent="0.25">
      <c r="A10" s="251" t="s">
        <v>800</v>
      </c>
      <c r="B10" s="427">
        <v>111</v>
      </c>
      <c r="C10" s="427">
        <v>193</v>
      </c>
      <c r="D10" s="427">
        <v>144</v>
      </c>
      <c r="E10" s="427">
        <v>169</v>
      </c>
      <c r="F10" s="427">
        <v>175</v>
      </c>
      <c r="G10" s="255" t="s">
        <v>801</v>
      </c>
    </row>
    <row r="11" spans="1:7" ht="24" customHeight="1" x14ac:dyDescent="0.25">
      <c r="A11" s="251" t="s">
        <v>802</v>
      </c>
      <c r="B11" s="427">
        <v>360</v>
      </c>
      <c r="C11" s="427">
        <v>319</v>
      </c>
      <c r="D11" s="427">
        <v>291</v>
      </c>
      <c r="E11" s="427">
        <v>245</v>
      </c>
      <c r="F11" s="427">
        <v>150</v>
      </c>
      <c r="G11" s="255" t="s">
        <v>803</v>
      </c>
    </row>
    <row r="12" spans="1:7" ht="24" customHeight="1" x14ac:dyDescent="0.25">
      <c r="A12" s="251" t="s">
        <v>804</v>
      </c>
      <c r="B12" s="427">
        <v>6176</v>
      </c>
      <c r="C12" s="427">
        <v>9412</v>
      </c>
      <c r="D12" s="427">
        <v>8461</v>
      </c>
      <c r="E12" s="427">
        <v>8174</v>
      </c>
      <c r="F12" s="427">
        <v>7999</v>
      </c>
      <c r="G12" s="255" t="s">
        <v>805</v>
      </c>
    </row>
    <row r="13" spans="1:7" ht="24" customHeight="1" x14ac:dyDescent="0.25">
      <c r="A13" s="251" t="s">
        <v>806</v>
      </c>
      <c r="B13" s="427">
        <v>2061</v>
      </c>
      <c r="C13" s="427">
        <v>3470</v>
      </c>
      <c r="D13" s="427">
        <v>2667</v>
      </c>
      <c r="E13" s="427">
        <v>2456</v>
      </c>
      <c r="F13" s="427">
        <v>2181</v>
      </c>
      <c r="G13" s="255" t="s">
        <v>807</v>
      </c>
    </row>
    <row r="14" spans="1:7" ht="24" customHeight="1" x14ac:dyDescent="0.25">
      <c r="A14" s="251" t="s">
        <v>808</v>
      </c>
      <c r="B14" s="427">
        <v>475</v>
      </c>
      <c r="C14" s="427">
        <v>104</v>
      </c>
      <c r="D14" s="427">
        <v>12</v>
      </c>
      <c r="E14" s="427">
        <v>63</v>
      </c>
      <c r="F14" s="427">
        <v>10</v>
      </c>
      <c r="G14" s="255" t="s">
        <v>809</v>
      </c>
    </row>
    <row r="15" spans="1:7" ht="24" customHeight="1" x14ac:dyDescent="0.25">
      <c r="A15" s="251" t="s">
        <v>810</v>
      </c>
      <c r="B15" s="427">
        <v>2389</v>
      </c>
      <c r="C15" s="427">
        <v>3676</v>
      </c>
      <c r="D15" s="427">
        <v>3043</v>
      </c>
      <c r="E15" s="427">
        <v>2334</v>
      </c>
      <c r="F15" s="427">
        <v>2267</v>
      </c>
      <c r="G15" s="255" t="s">
        <v>811</v>
      </c>
    </row>
    <row r="16" spans="1:7" ht="24" customHeight="1" x14ac:dyDescent="0.25">
      <c r="A16" s="251" t="s">
        <v>812</v>
      </c>
      <c r="B16" s="427">
        <v>2582</v>
      </c>
      <c r="C16" s="427">
        <v>4447</v>
      </c>
      <c r="D16" s="427">
        <v>4311</v>
      </c>
      <c r="E16" s="427">
        <v>3680</v>
      </c>
      <c r="F16" s="427">
        <v>3092</v>
      </c>
      <c r="G16" s="255" t="s">
        <v>813</v>
      </c>
    </row>
    <row r="17" spans="1:7" ht="24" customHeight="1" x14ac:dyDescent="0.25">
      <c r="A17" s="251" t="s">
        <v>814</v>
      </c>
      <c r="B17" s="427">
        <v>581</v>
      </c>
      <c r="C17" s="427">
        <v>654</v>
      </c>
      <c r="D17" s="427">
        <v>331</v>
      </c>
      <c r="E17" s="427">
        <v>355</v>
      </c>
      <c r="F17" s="427">
        <v>252</v>
      </c>
      <c r="G17" s="255" t="s">
        <v>815</v>
      </c>
    </row>
    <row r="18" spans="1:7" ht="24" customHeight="1" x14ac:dyDescent="0.25">
      <c r="A18" s="251" t="s">
        <v>816</v>
      </c>
      <c r="B18" s="427">
        <v>672</v>
      </c>
      <c r="C18" s="427">
        <v>212</v>
      </c>
      <c r="D18" s="427">
        <v>763</v>
      </c>
      <c r="E18" s="427">
        <v>1069</v>
      </c>
      <c r="F18" s="427">
        <v>545</v>
      </c>
      <c r="G18" s="255" t="s">
        <v>817</v>
      </c>
    </row>
    <row r="19" spans="1:7" ht="24" customHeight="1" x14ac:dyDescent="0.25">
      <c r="A19" s="251" t="s">
        <v>818</v>
      </c>
      <c r="B19" s="427">
        <v>2928</v>
      </c>
      <c r="C19" s="427">
        <v>4277</v>
      </c>
      <c r="D19" s="427">
        <v>3148</v>
      </c>
      <c r="E19" s="427">
        <v>2533</v>
      </c>
      <c r="F19" s="427">
        <v>2435</v>
      </c>
      <c r="G19" s="255" t="s">
        <v>819</v>
      </c>
    </row>
    <row r="20" spans="1:7" ht="24" customHeight="1" x14ac:dyDescent="0.25">
      <c r="A20" s="251" t="s">
        <v>820</v>
      </c>
      <c r="B20" s="427">
        <v>190</v>
      </c>
      <c r="C20" s="427">
        <v>353</v>
      </c>
      <c r="D20" s="427">
        <v>89</v>
      </c>
      <c r="E20" s="427">
        <v>82</v>
      </c>
      <c r="F20" s="427">
        <v>34</v>
      </c>
      <c r="G20" s="255" t="s">
        <v>821</v>
      </c>
    </row>
    <row r="21" spans="1:7" ht="24" customHeight="1" x14ac:dyDescent="0.25">
      <c r="A21" s="251" t="s">
        <v>822</v>
      </c>
      <c r="B21" s="427">
        <v>388</v>
      </c>
      <c r="C21" s="427">
        <v>358</v>
      </c>
      <c r="D21" s="427">
        <v>203</v>
      </c>
      <c r="E21" s="427">
        <v>20</v>
      </c>
      <c r="F21" s="427">
        <v>6</v>
      </c>
      <c r="G21" s="255" t="s">
        <v>823</v>
      </c>
    </row>
    <row r="22" spans="1:7" ht="24" customHeight="1" x14ac:dyDescent="0.25">
      <c r="A22" s="251" t="s">
        <v>824</v>
      </c>
      <c r="B22" s="427">
        <v>879</v>
      </c>
      <c r="C22" s="427">
        <v>1667</v>
      </c>
      <c r="D22" s="427">
        <v>1141</v>
      </c>
      <c r="E22" s="427">
        <v>1050</v>
      </c>
      <c r="F22" s="427">
        <v>917</v>
      </c>
      <c r="G22" s="255" t="s">
        <v>825</v>
      </c>
    </row>
    <row r="23" spans="1:7" ht="24" customHeight="1" x14ac:dyDescent="0.25">
      <c r="A23" s="251" t="s">
        <v>826</v>
      </c>
      <c r="B23" s="427">
        <v>4881</v>
      </c>
      <c r="C23" s="427">
        <v>6715</v>
      </c>
      <c r="D23" s="427">
        <v>6235</v>
      </c>
      <c r="E23" s="427">
        <v>5121</v>
      </c>
      <c r="F23" s="427">
        <v>5234</v>
      </c>
      <c r="G23" s="255" t="s">
        <v>827</v>
      </c>
    </row>
    <row r="24" spans="1:7" ht="24" customHeight="1" x14ac:dyDescent="0.25">
      <c r="A24" s="251" t="s">
        <v>828</v>
      </c>
      <c r="B24" s="427">
        <v>1816</v>
      </c>
      <c r="C24" s="427">
        <v>2122</v>
      </c>
      <c r="D24" s="427">
        <v>1518</v>
      </c>
      <c r="E24" s="427">
        <v>1595</v>
      </c>
      <c r="F24" s="427">
        <v>1596</v>
      </c>
      <c r="G24" s="255" t="s">
        <v>829</v>
      </c>
    </row>
    <row r="25" spans="1:7" ht="24" customHeight="1" x14ac:dyDescent="0.25">
      <c r="A25" s="251" t="s">
        <v>830</v>
      </c>
      <c r="B25" s="427">
        <v>608</v>
      </c>
      <c r="C25" s="427">
        <v>767</v>
      </c>
      <c r="D25" s="427">
        <v>622</v>
      </c>
      <c r="E25" s="427">
        <v>498</v>
      </c>
      <c r="F25" s="427">
        <v>425</v>
      </c>
      <c r="G25" s="255" t="s">
        <v>831</v>
      </c>
    </row>
    <row r="26" spans="1:7" ht="24" customHeight="1" x14ac:dyDescent="0.25">
      <c r="A26" s="251" t="s">
        <v>832</v>
      </c>
      <c r="B26" s="427">
        <v>988</v>
      </c>
      <c r="C26" s="427">
        <v>895</v>
      </c>
      <c r="D26" s="427">
        <v>579</v>
      </c>
      <c r="E26" s="427">
        <v>548</v>
      </c>
      <c r="F26" s="427">
        <v>491</v>
      </c>
      <c r="G26" s="255" t="s">
        <v>833</v>
      </c>
    </row>
    <row r="27" spans="1:7" ht="24" customHeight="1" x14ac:dyDescent="0.25">
      <c r="A27" s="251" t="s">
        <v>834</v>
      </c>
      <c r="B27" s="427">
        <v>508</v>
      </c>
      <c r="C27" s="427">
        <v>194</v>
      </c>
      <c r="D27" s="427">
        <v>82</v>
      </c>
      <c r="E27" s="427">
        <v>125</v>
      </c>
      <c r="F27" s="427">
        <v>208</v>
      </c>
      <c r="G27" s="255" t="s">
        <v>835</v>
      </c>
    </row>
    <row r="28" spans="1:7" ht="24" customHeight="1" x14ac:dyDescent="0.25">
      <c r="A28" s="251" t="s">
        <v>836</v>
      </c>
      <c r="B28" s="427">
        <v>1556</v>
      </c>
      <c r="C28" s="427">
        <v>1815</v>
      </c>
      <c r="D28" s="427">
        <v>1534</v>
      </c>
      <c r="E28" s="427">
        <v>1614</v>
      </c>
      <c r="F28" s="427">
        <v>1314</v>
      </c>
      <c r="G28" s="255" t="s">
        <v>837</v>
      </c>
    </row>
    <row r="29" spans="1:7" ht="24" customHeight="1" x14ac:dyDescent="0.25">
      <c r="A29" s="251" t="s">
        <v>838</v>
      </c>
      <c r="B29" s="427">
        <v>1326</v>
      </c>
      <c r="C29" s="427">
        <v>1545</v>
      </c>
      <c r="D29" s="427">
        <v>1444</v>
      </c>
      <c r="E29" s="427">
        <v>1361</v>
      </c>
      <c r="F29" s="427">
        <v>1287</v>
      </c>
      <c r="G29" s="255" t="s">
        <v>839</v>
      </c>
    </row>
    <row r="30" spans="1:7" ht="24" customHeight="1" x14ac:dyDescent="0.25">
      <c r="A30" s="251" t="s">
        <v>840</v>
      </c>
      <c r="B30" s="427">
        <v>2201</v>
      </c>
      <c r="C30" s="427">
        <v>2533</v>
      </c>
      <c r="D30" s="427">
        <v>1589</v>
      </c>
      <c r="E30" s="427">
        <v>1457</v>
      </c>
      <c r="F30" s="427">
        <v>1464</v>
      </c>
      <c r="G30" s="255" t="s">
        <v>841</v>
      </c>
    </row>
    <row r="31" spans="1:7" ht="24" customHeight="1" x14ac:dyDescent="0.25">
      <c r="A31" s="251" t="s">
        <v>842</v>
      </c>
      <c r="B31" s="427">
        <v>3020</v>
      </c>
      <c r="C31" s="427">
        <v>4540</v>
      </c>
      <c r="D31" s="427">
        <v>3582</v>
      </c>
      <c r="E31" s="427">
        <v>3318</v>
      </c>
      <c r="F31" s="427">
        <v>2976</v>
      </c>
      <c r="G31" s="255" t="s">
        <v>843</v>
      </c>
    </row>
    <row r="32" spans="1:7" ht="24" customHeight="1" x14ac:dyDescent="0.25">
      <c r="A32" s="360" t="s">
        <v>1461</v>
      </c>
      <c r="B32" s="427">
        <v>26</v>
      </c>
      <c r="C32" s="427">
        <v>249</v>
      </c>
      <c r="D32" s="427">
        <v>213</v>
      </c>
      <c r="E32" s="427">
        <v>152</v>
      </c>
      <c r="F32" s="427">
        <v>115</v>
      </c>
      <c r="G32" s="255" t="s">
        <v>1383</v>
      </c>
    </row>
    <row r="33" spans="1:7" ht="24" customHeight="1" x14ac:dyDescent="0.25">
      <c r="A33" s="251" t="s">
        <v>846</v>
      </c>
      <c r="B33" s="427">
        <v>21</v>
      </c>
      <c r="C33" s="427" t="s">
        <v>660</v>
      </c>
      <c r="D33" s="427" t="s">
        <v>660</v>
      </c>
      <c r="E33" s="427" t="s">
        <v>660</v>
      </c>
      <c r="F33" s="427" t="s">
        <v>660</v>
      </c>
      <c r="G33" s="255" t="s">
        <v>847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&amp;C&amp;11 139</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4"/>
  <sheetViews>
    <sheetView zoomScaleNormal="100" workbookViewId="0">
      <selection sqref="A1:G1"/>
    </sheetView>
  </sheetViews>
  <sheetFormatPr defaultColWidth="8.33203125" defaultRowHeight="12" x14ac:dyDescent="0.2"/>
  <cols>
    <col min="1" max="1" width="21.6640625" customWidth="1"/>
    <col min="2" max="2" width="19" customWidth="1"/>
    <col min="3" max="3" width="13.33203125" customWidth="1"/>
    <col min="4" max="4" width="23.83203125" customWidth="1"/>
    <col min="5" max="5" width="13.5" customWidth="1"/>
    <col min="6" max="6" width="10.83203125" customWidth="1"/>
    <col min="7" max="7" width="21.6640625" customWidth="1"/>
  </cols>
  <sheetData>
    <row r="1" spans="1:7" ht="19.7" customHeight="1" x14ac:dyDescent="0.3">
      <c r="A1" s="1148" t="s">
        <v>2551</v>
      </c>
      <c r="B1" s="1148"/>
      <c r="C1" s="1148"/>
      <c r="D1" s="1148"/>
      <c r="E1" s="1148"/>
      <c r="F1" s="1148"/>
      <c r="G1" s="1148"/>
    </row>
    <row r="2" spans="1:7" ht="19.7" customHeight="1" x14ac:dyDescent="0.3">
      <c r="A2" s="1149" t="s">
        <v>2552</v>
      </c>
      <c r="B2" s="1149"/>
      <c r="C2" s="1149"/>
      <c r="D2" s="1149"/>
      <c r="E2" s="1149"/>
      <c r="F2" s="1149"/>
      <c r="G2" s="1149"/>
    </row>
    <row r="3" spans="1:7" ht="19.7" customHeight="1" x14ac:dyDescent="0.2">
      <c r="G3" s="1082" t="s">
        <v>2456</v>
      </c>
    </row>
    <row r="4" spans="1:7" ht="21.2" customHeight="1" x14ac:dyDescent="0.25">
      <c r="A4" s="727"/>
      <c r="B4" s="1447" t="s">
        <v>3247</v>
      </c>
      <c r="C4" s="1466" t="s">
        <v>2553</v>
      </c>
      <c r="D4" s="1377"/>
      <c r="E4" s="1377"/>
      <c r="F4" s="1376"/>
      <c r="G4" s="113"/>
    </row>
    <row r="5" spans="1:7" ht="24.75" customHeight="1" x14ac:dyDescent="0.25">
      <c r="A5" s="728"/>
      <c r="B5" s="1448"/>
      <c r="C5" s="1468" t="s">
        <v>2554</v>
      </c>
      <c r="D5" s="1469"/>
      <c r="E5" s="1469"/>
      <c r="F5" s="1470"/>
      <c r="G5" s="113"/>
    </row>
    <row r="6" spans="1:7" ht="21.2" customHeight="1" x14ac:dyDescent="0.25">
      <c r="A6" s="728"/>
      <c r="B6" s="1498" t="s">
        <v>3248</v>
      </c>
      <c r="C6" s="441" t="s">
        <v>2555</v>
      </c>
      <c r="D6" s="441" t="s">
        <v>2556</v>
      </c>
      <c r="E6" s="442" t="s">
        <v>2557</v>
      </c>
      <c r="F6" s="442" t="s">
        <v>1567</v>
      </c>
      <c r="G6" s="113"/>
    </row>
    <row r="7" spans="1:7" ht="21" customHeight="1" x14ac:dyDescent="0.25">
      <c r="A7" s="729"/>
      <c r="B7" s="1468"/>
      <c r="C7" s="324" t="s">
        <v>2558</v>
      </c>
      <c r="D7" s="324" t="s">
        <v>2559</v>
      </c>
      <c r="E7" s="324" t="s">
        <v>2560</v>
      </c>
      <c r="F7" s="401" t="s">
        <v>1568</v>
      </c>
      <c r="G7" s="321"/>
    </row>
    <row r="8" spans="1:7" ht="9.75" customHeight="1" x14ac:dyDescent="0.25">
      <c r="A8" s="728"/>
      <c r="B8" s="730"/>
      <c r="C8" s="731"/>
      <c r="D8" s="731"/>
      <c r="E8" s="732"/>
      <c r="F8" s="732"/>
      <c r="G8" s="113"/>
    </row>
    <row r="9" spans="1:7" ht="17.100000000000001" customHeight="1" x14ac:dyDescent="0.25">
      <c r="A9" s="624" t="s">
        <v>718</v>
      </c>
      <c r="B9" s="725">
        <v>2309</v>
      </c>
      <c r="C9" s="725">
        <v>75</v>
      </c>
      <c r="D9" s="725">
        <v>98</v>
      </c>
      <c r="E9" s="725">
        <v>8</v>
      </c>
      <c r="F9" s="725">
        <v>2128</v>
      </c>
      <c r="G9" s="268" t="s">
        <v>719</v>
      </c>
    </row>
    <row r="10" spans="1:7" ht="17.100000000000001" customHeight="1" x14ac:dyDescent="0.25">
      <c r="A10" s="360" t="s">
        <v>2417</v>
      </c>
      <c r="B10" s="648">
        <v>627</v>
      </c>
      <c r="C10" s="648">
        <v>33</v>
      </c>
      <c r="D10" s="648">
        <v>59</v>
      </c>
      <c r="E10" s="648" t="s">
        <v>794</v>
      </c>
      <c r="F10" s="648">
        <v>535</v>
      </c>
      <c r="G10" s="541" t="s">
        <v>2427</v>
      </c>
    </row>
    <row r="11" spans="1:7" ht="17.100000000000001" customHeight="1" x14ac:dyDescent="0.25">
      <c r="A11" s="380" t="s">
        <v>2418</v>
      </c>
      <c r="B11" s="648">
        <v>14</v>
      </c>
      <c r="C11" s="648" t="s">
        <v>794</v>
      </c>
      <c r="D11" s="648" t="s">
        <v>794</v>
      </c>
      <c r="E11" s="648" t="s">
        <v>794</v>
      </c>
      <c r="F11" s="648">
        <v>14</v>
      </c>
      <c r="G11" s="541" t="s">
        <v>2428</v>
      </c>
    </row>
    <row r="12" spans="1:7" ht="17.100000000000001" customHeight="1" x14ac:dyDescent="0.25">
      <c r="A12" s="380" t="s">
        <v>2419</v>
      </c>
      <c r="B12" s="648">
        <v>9</v>
      </c>
      <c r="C12" s="648" t="s">
        <v>794</v>
      </c>
      <c r="D12" s="648">
        <v>1</v>
      </c>
      <c r="E12" s="648" t="s">
        <v>794</v>
      </c>
      <c r="F12" s="648">
        <v>8</v>
      </c>
      <c r="G12" s="541" t="s">
        <v>2429</v>
      </c>
    </row>
    <row r="13" spans="1:7" ht="17.100000000000001" customHeight="1" x14ac:dyDescent="0.25">
      <c r="A13" s="380" t="s">
        <v>2420</v>
      </c>
      <c r="B13" s="648">
        <v>756</v>
      </c>
      <c r="C13" s="648">
        <v>29</v>
      </c>
      <c r="D13" s="648">
        <v>3</v>
      </c>
      <c r="E13" s="648" t="s">
        <v>794</v>
      </c>
      <c r="F13" s="648">
        <v>724</v>
      </c>
      <c r="G13" s="541" t="s">
        <v>2430</v>
      </c>
    </row>
    <row r="14" spans="1:7" ht="17.100000000000001" customHeight="1" x14ac:dyDescent="0.25">
      <c r="A14" s="380" t="s">
        <v>2421</v>
      </c>
      <c r="B14" s="648">
        <v>3</v>
      </c>
      <c r="C14" s="648" t="s">
        <v>794</v>
      </c>
      <c r="D14" s="648" t="s">
        <v>794</v>
      </c>
      <c r="E14" s="648" t="s">
        <v>794</v>
      </c>
      <c r="F14" s="648">
        <v>3</v>
      </c>
      <c r="G14" s="541" t="s">
        <v>2431</v>
      </c>
    </row>
    <row r="15" spans="1:7" ht="17.100000000000001" customHeight="1" x14ac:dyDescent="0.25">
      <c r="A15" s="380" t="s">
        <v>2422</v>
      </c>
      <c r="B15" s="648">
        <v>787</v>
      </c>
      <c r="C15" s="648">
        <v>2</v>
      </c>
      <c r="D15" s="648">
        <v>30</v>
      </c>
      <c r="E15" s="648">
        <v>4</v>
      </c>
      <c r="F15" s="648">
        <v>751</v>
      </c>
      <c r="G15" s="541" t="s">
        <v>2432</v>
      </c>
    </row>
    <row r="16" spans="1:7" ht="17.100000000000001" customHeight="1" x14ac:dyDescent="0.25">
      <c r="A16" s="380" t="s">
        <v>2423</v>
      </c>
      <c r="B16" s="648">
        <v>25</v>
      </c>
      <c r="C16" s="648" t="s">
        <v>794</v>
      </c>
      <c r="D16" s="648">
        <v>5</v>
      </c>
      <c r="E16" s="648" t="s">
        <v>794</v>
      </c>
      <c r="F16" s="648">
        <v>20</v>
      </c>
      <c r="G16" s="541" t="s">
        <v>2433</v>
      </c>
    </row>
    <row r="17" spans="1:7" ht="17.100000000000001" customHeight="1" x14ac:dyDescent="0.25">
      <c r="A17" s="380" t="s">
        <v>2424</v>
      </c>
      <c r="B17" s="648">
        <v>3</v>
      </c>
      <c r="C17" s="648" t="s">
        <v>794</v>
      </c>
      <c r="D17" s="648" t="s">
        <v>794</v>
      </c>
      <c r="E17" s="648" t="s">
        <v>794</v>
      </c>
      <c r="F17" s="648">
        <v>3</v>
      </c>
      <c r="G17" s="541" t="s">
        <v>2434</v>
      </c>
    </row>
    <row r="18" spans="1:7" ht="17.100000000000001" customHeight="1" x14ac:dyDescent="0.25">
      <c r="A18" s="380" t="s">
        <v>2425</v>
      </c>
      <c r="B18" s="648">
        <v>57</v>
      </c>
      <c r="C18" s="648">
        <v>11</v>
      </c>
      <c r="D18" s="648" t="s">
        <v>794</v>
      </c>
      <c r="E18" s="648">
        <v>4</v>
      </c>
      <c r="F18" s="648">
        <v>42</v>
      </c>
      <c r="G18" s="541" t="s">
        <v>2435</v>
      </c>
    </row>
    <row r="19" spans="1:7" ht="17.100000000000001" customHeight="1" x14ac:dyDescent="0.25">
      <c r="A19" s="380" t="s">
        <v>2426</v>
      </c>
      <c r="B19" s="648">
        <v>5</v>
      </c>
      <c r="C19" s="648" t="s">
        <v>794</v>
      </c>
      <c r="D19" s="648" t="s">
        <v>794</v>
      </c>
      <c r="E19" s="648" t="s">
        <v>794</v>
      </c>
      <c r="F19" s="648">
        <v>5</v>
      </c>
      <c r="G19" s="541" t="s">
        <v>2436</v>
      </c>
    </row>
    <row r="20" spans="1:7" ht="30.75" customHeight="1" x14ac:dyDescent="0.25">
      <c r="A20" s="380" t="s">
        <v>2401</v>
      </c>
      <c r="B20" s="648">
        <v>20</v>
      </c>
      <c r="C20" s="648" t="s">
        <v>794</v>
      </c>
      <c r="D20" s="648" t="s">
        <v>794</v>
      </c>
      <c r="E20" s="648" t="s">
        <v>794</v>
      </c>
      <c r="F20" s="648">
        <v>20</v>
      </c>
      <c r="G20" s="533" t="s">
        <v>2561</v>
      </c>
    </row>
    <row r="21" spans="1:7" ht="17.100000000000001" customHeight="1" x14ac:dyDescent="0.25">
      <c r="A21" s="719" t="s">
        <v>2562</v>
      </c>
      <c r="B21" s="648">
        <v>3</v>
      </c>
      <c r="C21" s="648" t="s">
        <v>794</v>
      </c>
      <c r="D21" s="648" t="s">
        <v>794</v>
      </c>
      <c r="E21" s="648" t="s">
        <v>794</v>
      </c>
      <c r="F21" s="648">
        <v>3</v>
      </c>
      <c r="G21" s="541" t="s">
        <v>2563</v>
      </c>
    </row>
    <row r="22" spans="1:7" ht="9" customHeight="1" x14ac:dyDescent="0.25">
      <c r="A22" s="328"/>
      <c r="B22" s="328"/>
      <c r="C22" s="328"/>
      <c r="D22" s="328"/>
      <c r="E22" s="328"/>
      <c r="F22" s="328"/>
    </row>
    <row r="23" spans="1:7" ht="19.7" customHeight="1" x14ac:dyDescent="0.3">
      <c r="A23" s="1148" t="s">
        <v>2564</v>
      </c>
      <c r="B23" s="1148"/>
      <c r="C23" s="1148"/>
      <c r="D23" s="1148"/>
      <c r="E23" s="1148"/>
      <c r="F23" s="1148"/>
      <c r="G23" s="1148"/>
    </row>
    <row r="24" spans="1:7" ht="19.7" customHeight="1" x14ac:dyDescent="0.3">
      <c r="A24" s="1149" t="s">
        <v>2565</v>
      </c>
      <c r="B24" s="1149"/>
      <c r="C24" s="1149"/>
      <c r="D24" s="1149"/>
      <c r="E24" s="1149"/>
      <c r="F24" s="1149"/>
      <c r="G24" s="1149"/>
    </row>
    <row r="25" spans="1:7" ht="19.7" customHeight="1" x14ac:dyDescent="0.3">
      <c r="A25" s="116"/>
      <c r="B25" s="116"/>
      <c r="C25" s="116"/>
      <c r="D25" s="116"/>
      <c r="E25" s="116"/>
      <c r="F25" s="733"/>
      <c r="G25" s="1082" t="s">
        <v>2456</v>
      </c>
    </row>
    <row r="26" spans="1:7" ht="21.2" customHeight="1" x14ac:dyDescent="0.25">
      <c r="A26" s="727"/>
      <c r="B26" s="1447" t="s">
        <v>2566</v>
      </c>
      <c r="C26" s="1465" t="s">
        <v>2567</v>
      </c>
      <c r="D26" s="1377"/>
      <c r="E26" s="1377"/>
      <c r="F26" s="1376"/>
      <c r="G26" s="113"/>
    </row>
    <row r="27" spans="1:7" ht="26.25" customHeight="1" x14ac:dyDescent="0.25">
      <c r="A27" s="728"/>
      <c r="B27" s="1448"/>
      <c r="C27" s="1278" t="s">
        <v>2568</v>
      </c>
      <c r="D27" s="1360"/>
      <c r="E27" s="1360"/>
      <c r="F27" s="1279"/>
      <c r="G27" s="113"/>
    </row>
    <row r="28" spans="1:7" ht="27" customHeight="1" x14ac:dyDescent="0.25">
      <c r="A28" s="728"/>
      <c r="B28" s="1463" t="s">
        <v>3249</v>
      </c>
      <c r="C28" s="441" t="s">
        <v>2555</v>
      </c>
      <c r="D28" s="441" t="s">
        <v>2556</v>
      </c>
      <c r="E28" s="443" t="s">
        <v>2557</v>
      </c>
      <c r="F28" s="443" t="s">
        <v>1567</v>
      </c>
      <c r="G28" s="113"/>
    </row>
    <row r="29" spans="1:7" ht="21.2" customHeight="1" x14ac:dyDescent="0.25">
      <c r="A29" s="729"/>
      <c r="B29" s="1464"/>
      <c r="C29" s="324" t="s">
        <v>2558</v>
      </c>
      <c r="D29" s="324" t="s">
        <v>2559</v>
      </c>
      <c r="E29" s="324" t="s">
        <v>2560</v>
      </c>
      <c r="F29" s="401" t="s">
        <v>1568</v>
      </c>
      <c r="G29" s="321"/>
    </row>
    <row r="30" spans="1:7" ht="6.75" customHeight="1" x14ac:dyDescent="0.25">
      <c r="A30" s="728"/>
      <c r="B30" s="734"/>
      <c r="C30" s="735"/>
      <c r="D30" s="735"/>
      <c r="E30" s="735"/>
      <c r="F30" s="736"/>
      <c r="G30" s="113"/>
    </row>
    <row r="31" spans="1:7" ht="17.100000000000001" customHeight="1" x14ac:dyDescent="0.25">
      <c r="A31" s="624" t="s">
        <v>718</v>
      </c>
      <c r="B31" s="725">
        <v>52</v>
      </c>
      <c r="C31" s="737" t="s">
        <v>794</v>
      </c>
      <c r="D31" s="737" t="s">
        <v>794</v>
      </c>
      <c r="E31" s="737" t="s">
        <v>794</v>
      </c>
      <c r="F31" s="725">
        <v>52</v>
      </c>
      <c r="G31" s="268" t="s">
        <v>719</v>
      </c>
    </row>
    <row r="32" spans="1:7" ht="17.100000000000001" customHeight="1" x14ac:dyDescent="0.25">
      <c r="A32" s="360" t="s">
        <v>2417</v>
      </c>
      <c r="B32" s="648">
        <v>5</v>
      </c>
      <c r="C32" s="737" t="s">
        <v>794</v>
      </c>
      <c r="D32" s="737" t="s">
        <v>794</v>
      </c>
      <c r="E32" s="737" t="s">
        <v>794</v>
      </c>
      <c r="F32" s="648">
        <v>5</v>
      </c>
      <c r="G32" s="541" t="s">
        <v>2427</v>
      </c>
    </row>
    <row r="33" spans="1:7" ht="17.100000000000001" customHeight="1" x14ac:dyDescent="0.25">
      <c r="A33" s="380" t="s">
        <v>2418</v>
      </c>
      <c r="B33" s="737" t="s">
        <v>794</v>
      </c>
      <c r="C33" s="737" t="s">
        <v>794</v>
      </c>
      <c r="D33" s="737" t="s">
        <v>794</v>
      </c>
      <c r="E33" s="737" t="s">
        <v>794</v>
      </c>
      <c r="F33" s="737" t="s">
        <v>794</v>
      </c>
      <c r="G33" s="541" t="s">
        <v>2428</v>
      </c>
    </row>
    <row r="34" spans="1:7" ht="17.100000000000001" customHeight="1" x14ac:dyDescent="0.25">
      <c r="A34" s="380" t="s">
        <v>2419</v>
      </c>
      <c r="B34" s="737" t="s">
        <v>794</v>
      </c>
      <c r="C34" s="737" t="s">
        <v>794</v>
      </c>
      <c r="D34" s="737" t="s">
        <v>794</v>
      </c>
      <c r="E34" s="737" t="s">
        <v>794</v>
      </c>
      <c r="F34" s="737" t="s">
        <v>794</v>
      </c>
      <c r="G34" s="541" t="s">
        <v>2429</v>
      </c>
    </row>
    <row r="35" spans="1:7" ht="17.100000000000001" customHeight="1" x14ac:dyDescent="0.25">
      <c r="A35" s="380" t="s">
        <v>2420</v>
      </c>
      <c r="B35" s="648">
        <v>9</v>
      </c>
      <c r="C35" s="737" t="s">
        <v>794</v>
      </c>
      <c r="D35" s="737" t="s">
        <v>794</v>
      </c>
      <c r="E35" s="737" t="s">
        <v>794</v>
      </c>
      <c r="F35" s="648">
        <v>9</v>
      </c>
      <c r="G35" s="541" t="s">
        <v>2430</v>
      </c>
    </row>
    <row r="36" spans="1:7" ht="17.100000000000001" customHeight="1" x14ac:dyDescent="0.25">
      <c r="A36" s="380" t="s">
        <v>2421</v>
      </c>
      <c r="B36" s="737" t="s">
        <v>794</v>
      </c>
      <c r="C36" s="737" t="s">
        <v>794</v>
      </c>
      <c r="D36" s="737" t="s">
        <v>794</v>
      </c>
      <c r="E36" s="737" t="s">
        <v>794</v>
      </c>
      <c r="F36" s="737" t="s">
        <v>794</v>
      </c>
      <c r="G36" s="541" t="s">
        <v>2431</v>
      </c>
    </row>
    <row r="37" spans="1:7" ht="17.100000000000001" customHeight="1" x14ac:dyDescent="0.25">
      <c r="A37" s="380" t="s">
        <v>2422</v>
      </c>
      <c r="B37" s="648">
        <v>30</v>
      </c>
      <c r="C37" s="737" t="s">
        <v>794</v>
      </c>
      <c r="D37" s="737" t="s">
        <v>794</v>
      </c>
      <c r="E37" s="737" t="s">
        <v>794</v>
      </c>
      <c r="F37" s="648">
        <v>30</v>
      </c>
      <c r="G37" s="533" t="s">
        <v>2432</v>
      </c>
    </row>
    <row r="38" spans="1:7" ht="17.100000000000001" customHeight="1" x14ac:dyDescent="0.25">
      <c r="A38" s="380" t="s">
        <v>2423</v>
      </c>
      <c r="B38" s="648">
        <v>6</v>
      </c>
      <c r="C38" s="737" t="s">
        <v>794</v>
      </c>
      <c r="D38" s="737" t="s">
        <v>794</v>
      </c>
      <c r="E38" s="737" t="s">
        <v>794</v>
      </c>
      <c r="F38" s="648">
        <v>6</v>
      </c>
      <c r="G38" s="541" t="s">
        <v>2433</v>
      </c>
    </row>
    <row r="39" spans="1:7" ht="17.100000000000001" customHeight="1" x14ac:dyDescent="0.25">
      <c r="A39" s="380" t="s">
        <v>2424</v>
      </c>
      <c r="B39" s="648">
        <v>1</v>
      </c>
      <c r="C39" s="737" t="s">
        <v>794</v>
      </c>
      <c r="D39" s="737" t="s">
        <v>794</v>
      </c>
      <c r="E39" s="737" t="s">
        <v>794</v>
      </c>
      <c r="F39" s="648">
        <v>1</v>
      </c>
      <c r="G39" s="541" t="s">
        <v>2434</v>
      </c>
    </row>
    <row r="40" spans="1:7" ht="17.100000000000001" customHeight="1" x14ac:dyDescent="0.25">
      <c r="A40" s="380" t="s">
        <v>2425</v>
      </c>
      <c r="B40" s="648">
        <v>1</v>
      </c>
      <c r="C40" s="737" t="s">
        <v>794</v>
      </c>
      <c r="D40" s="737" t="s">
        <v>794</v>
      </c>
      <c r="E40" s="737" t="s">
        <v>794</v>
      </c>
      <c r="F40" s="648">
        <v>1</v>
      </c>
      <c r="G40" s="541" t="s">
        <v>2435</v>
      </c>
    </row>
    <row r="41" spans="1:7" ht="17.100000000000001" customHeight="1" x14ac:dyDescent="0.25">
      <c r="A41" s="380" t="s">
        <v>2426</v>
      </c>
      <c r="B41" s="737" t="s">
        <v>794</v>
      </c>
      <c r="C41" s="737" t="s">
        <v>794</v>
      </c>
      <c r="D41" s="737" t="s">
        <v>794</v>
      </c>
      <c r="E41" s="737" t="s">
        <v>794</v>
      </c>
      <c r="F41" s="737" t="s">
        <v>794</v>
      </c>
      <c r="G41" s="541" t="s">
        <v>2436</v>
      </c>
    </row>
    <row r="42" spans="1:7" ht="30.75" customHeight="1" x14ac:dyDescent="0.25">
      <c r="A42" s="380" t="s">
        <v>2401</v>
      </c>
      <c r="B42" s="737" t="s">
        <v>794</v>
      </c>
      <c r="C42" s="737" t="s">
        <v>794</v>
      </c>
      <c r="D42" s="737" t="s">
        <v>794</v>
      </c>
      <c r="E42" s="737" t="s">
        <v>794</v>
      </c>
      <c r="F42" s="737" t="s">
        <v>794</v>
      </c>
      <c r="G42" s="533" t="s">
        <v>2561</v>
      </c>
    </row>
    <row r="43" spans="1:7" ht="17.100000000000001" customHeight="1" x14ac:dyDescent="0.25">
      <c r="A43" s="380" t="s">
        <v>2562</v>
      </c>
      <c r="B43" s="737" t="s">
        <v>794</v>
      </c>
      <c r="C43" s="737" t="s">
        <v>794</v>
      </c>
      <c r="D43" s="737" t="s">
        <v>794</v>
      </c>
      <c r="E43" s="737" t="s">
        <v>794</v>
      </c>
      <c r="F43" s="737" t="s">
        <v>794</v>
      </c>
      <c r="G43" s="541" t="s">
        <v>2563</v>
      </c>
    </row>
    <row r="44" spans="1:7" ht="15" x14ac:dyDescent="0.25">
      <c r="A44" s="328"/>
      <c r="B44" s="328"/>
      <c r="C44" s="328"/>
      <c r="D44" s="328"/>
      <c r="E44" s="328"/>
      <c r="F44" s="328"/>
    </row>
    <row r="45" spans="1:7" ht="15" x14ac:dyDescent="0.25">
      <c r="A45" s="113"/>
      <c r="B45" s="113"/>
      <c r="C45" s="113"/>
      <c r="D45" s="113"/>
      <c r="E45" s="113"/>
      <c r="F45" s="113"/>
    </row>
    <row r="46" spans="1:7" ht="15" x14ac:dyDescent="0.25">
      <c r="A46" s="113"/>
      <c r="B46" s="113"/>
      <c r="C46" s="113"/>
      <c r="D46" s="113"/>
      <c r="E46" s="113"/>
      <c r="F46" s="113"/>
    </row>
    <row r="47" spans="1:7" ht="15" x14ac:dyDescent="0.25">
      <c r="A47" s="113"/>
      <c r="B47" s="113"/>
      <c r="C47" s="113"/>
      <c r="D47" s="113"/>
      <c r="E47" s="113"/>
      <c r="F47" s="113"/>
    </row>
    <row r="48" spans="1:7" ht="15" x14ac:dyDescent="0.25">
      <c r="A48" s="113"/>
      <c r="B48" s="113"/>
      <c r="C48" s="113"/>
      <c r="D48" s="113"/>
      <c r="E48" s="113"/>
      <c r="F48" s="113"/>
    </row>
    <row r="49" spans="1:6" ht="15" x14ac:dyDescent="0.25">
      <c r="A49" s="113"/>
      <c r="B49" s="113"/>
      <c r="C49" s="113"/>
      <c r="D49" s="113"/>
      <c r="E49" s="113"/>
      <c r="F49" s="113"/>
    </row>
    <row r="50" spans="1:6" ht="15" x14ac:dyDescent="0.25">
      <c r="A50" s="113"/>
      <c r="B50" s="113"/>
      <c r="C50" s="113"/>
      <c r="D50" s="113"/>
      <c r="E50" s="113"/>
      <c r="F50" s="113"/>
    </row>
    <row r="51" spans="1:6" ht="15" x14ac:dyDescent="0.25">
      <c r="A51" s="113"/>
      <c r="B51" s="113"/>
      <c r="C51" s="113"/>
      <c r="D51" s="113"/>
      <c r="E51" s="113"/>
      <c r="F51" s="113"/>
    </row>
    <row r="52" spans="1:6" ht="15" x14ac:dyDescent="0.25">
      <c r="A52" s="113"/>
      <c r="B52" s="113"/>
      <c r="C52" s="113"/>
      <c r="D52" s="113"/>
      <c r="E52" s="113"/>
      <c r="F52" s="113"/>
    </row>
    <row r="53" spans="1:6" ht="15" x14ac:dyDescent="0.25">
      <c r="A53" s="113"/>
      <c r="B53" s="113"/>
      <c r="C53" s="113"/>
      <c r="D53" s="113"/>
      <c r="E53" s="113"/>
      <c r="F53" s="113"/>
    </row>
    <row r="54" spans="1:6" ht="15" x14ac:dyDescent="0.25">
      <c r="A54" s="113"/>
      <c r="B54" s="113"/>
      <c r="C54" s="113"/>
      <c r="D54" s="113"/>
      <c r="E54" s="113"/>
      <c r="F54" s="113"/>
    </row>
    <row r="55" spans="1:6" ht="15" x14ac:dyDescent="0.25">
      <c r="A55" s="113"/>
      <c r="B55" s="113"/>
      <c r="C55" s="113"/>
      <c r="D55" s="113"/>
      <c r="E55" s="113"/>
      <c r="F55" s="113"/>
    </row>
    <row r="56" spans="1:6" ht="15" x14ac:dyDescent="0.25">
      <c r="A56" s="113"/>
      <c r="B56" s="113"/>
      <c r="C56" s="113"/>
      <c r="D56" s="113"/>
      <c r="E56" s="113"/>
      <c r="F56" s="113"/>
    </row>
    <row r="57" spans="1:6" ht="15" x14ac:dyDescent="0.25">
      <c r="A57" s="113"/>
      <c r="B57" s="113"/>
      <c r="C57" s="113"/>
      <c r="D57" s="113"/>
      <c r="E57" s="113"/>
      <c r="F57" s="113"/>
    </row>
    <row r="58" spans="1:6" ht="15" x14ac:dyDescent="0.25">
      <c r="A58" s="113"/>
      <c r="B58" s="113"/>
      <c r="C58" s="113"/>
      <c r="D58" s="113"/>
      <c r="E58" s="113"/>
      <c r="F58" s="113"/>
    </row>
    <row r="59" spans="1:6" ht="15" x14ac:dyDescent="0.25">
      <c r="A59" s="113"/>
      <c r="B59" s="113"/>
      <c r="C59" s="113"/>
      <c r="D59" s="113"/>
      <c r="E59" s="113"/>
      <c r="F59" s="113"/>
    </row>
    <row r="60" spans="1:6" ht="15" x14ac:dyDescent="0.25">
      <c r="A60" s="113"/>
      <c r="B60" s="113"/>
      <c r="C60" s="113"/>
      <c r="D60" s="113"/>
      <c r="E60" s="113"/>
      <c r="F60" s="113"/>
    </row>
    <row r="61" spans="1:6" ht="15" x14ac:dyDescent="0.25">
      <c r="A61" s="113"/>
      <c r="B61" s="113"/>
      <c r="C61" s="113"/>
      <c r="D61" s="113"/>
      <c r="E61" s="113"/>
      <c r="F61" s="113"/>
    </row>
    <row r="62" spans="1:6" ht="15" x14ac:dyDescent="0.25">
      <c r="A62" s="113"/>
      <c r="B62" s="113"/>
      <c r="C62" s="113"/>
      <c r="D62" s="113"/>
      <c r="E62" s="113"/>
      <c r="F62" s="113"/>
    </row>
    <row r="63" spans="1:6" ht="15" x14ac:dyDescent="0.25">
      <c r="A63" s="113"/>
      <c r="B63" s="113"/>
      <c r="C63" s="113"/>
      <c r="D63" s="113"/>
      <c r="E63" s="113"/>
      <c r="F63" s="113"/>
    </row>
    <row r="64" spans="1:6" ht="15" x14ac:dyDescent="0.25">
      <c r="A64" s="113"/>
      <c r="B64" s="113"/>
      <c r="C64" s="113"/>
      <c r="D64" s="113"/>
      <c r="E64" s="113"/>
      <c r="F64" s="113"/>
    </row>
    <row r="65" spans="1:6" ht="15" x14ac:dyDescent="0.25">
      <c r="A65" s="113"/>
      <c r="B65" s="113"/>
      <c r="C65" s="113"/>
      <c r="D65" s="113"/>
      <c r="E65" s="113"/>
      <c r="F65" s="113"/>
    </row>
    <row r="66" spans="1:6" ht="15" x14ac:dyDescent="0.25">
      <c r="A66" s="113"/>
      <c r="B66" s="113"/>
      <c r="C66" s="113"/>
      <c r="D66" s="113"/>
      <c r="E66" s="113"/>
      <c r="F66" s="113"/>
    </row>
    <row r="67" spans="1:6" ht="15" x14ac:dyDescent="0.25">
      <c r="A67" s="113"/>
      <c r="B67" s="113"/>
      <c r="C67" s="113"/>
      <c r="D67" s="113"/>
      <c r="E67" s="113"/>
      <c r="F67" s="113"/>
    </row>
    <row r="68" spans="1:6" ht="15" x14ac:dyDescent="0.25">
      <c r="A68" s="113"/>
      <c r="B68" s="113"/>
      <c r="C68" s="113"/>
      <c r="D68" s="113"/>
      <c r="E68" s="113"/>
      <c r="F68" s="113"/>
    </row>
    <row r="69" spans="1:6" ht="15" x14ac:dyDescent="0.25">
      <c r="A69" s="113"/>
      <c r="B69" s="113"/>
      <c r="C69" s="113"/>
      <c r="D69" s="113"/>
      <c r="E69" s="113"/>
      <c r="F69" s="113"/>
    </row>
    <row r="70" spans="1:6" ht="15" x14ac:dyDescent="0.25">
      <c r="A70" s="113"/>
      <c r="B70" s="113"/>
      <c r="C70" s="113"/>
      <c r="D70" s="113"/>
      <c r="E70" s="113"/>
      <c r="F70" s="113"/>
    </row>
    <row r="71" spans="1:6" ht="15" x14ac:dyDescent="0.25">
      <c r="A71" s="113"/>
      <c r="B71" s="113"/>
      <c r="C71" s="113"/>
      <c r="D71" s="113"/>
      <c r="E71" s="113"/>
      <c r="F71" s="113"/>
    </row>
    <row r="72" spans="1:6" ht="15" x14ac:dyDescent="0.25">
      <c r="A72" s="113"/>
      <c r="B72" s="113"/>
      <c r="C72" s="113"/>
      <c r="D72" s="113"/>
      <c r="E72" s="113"/>
      <c r="F72" s="113"/>
    </row>
    <row r="73" spans="1:6" ht="15" x14ac:dyDescent="0.25">
      <c r="A73" s="113"/>
      <c r="B73" s="113"/>
      <c r="C73" s="113"/>
      <c r="D73" s="113"/>
      <c r="E73" s="113"/>
      <c r="F73" s="113"/>
    </row>
    <row r="74" spans="1:6" ht="15" x14ac:dyDescent="0.25">
      <c r="A74" s="113"/>
      <c r="B74" s="113"/>
      <c r="C74" s="113"/>
      <c r="D74" s="113"/>
      <c r="E74" s="113"/>
      <c r="F74" s="113"/>
    </row>
    <row r="75" spans="1:6" ht="15" x14ac:dyDescent="0.25">
      <c r="A75" s="113"/>
      <c r="B75" s="113"/>
      <c r="C75" s="113"/>
      <c r="D75" s="113"/>
      <c r="E75" s="113"/>
      <c r="F75" s="113"/>
    </row>
    <row r="76" spans="1:6" ht="15" x14ac:dyDescent="0.25">
      <c r="A76" s="113"/>
      <c r="B76" s="113"/>
      <c r="C76" s="113"/>
      <c r="D76" s="113"/>
      <c r="E76" s="113"/>
      <c r="F76" s="113"/>
    </row>
    <row r="77" spans="1:6" ht="15" x14ac:dyDescent="0.25">
      <c r="A77" s="113"/>
      <c r="B77" s="113"/>
      <c r="C77" s="113"/>
      <c r="D77" s="113"/>
      <c r="E77" s="113"/>
      <c r="F77" s="113"/>
    </row>
    <row r="78" spans="1:6" ht="15" x14ac:dyDescent="0.25">
      <c r="A78" s="113"/>
      <c r="B78" s="113"/>
      <c r="C78" s="113"/>
      <c r="D78" s="113"/>
      <c r="E78" s="113"/>
      <c r="F78" s="113"/>
    </row>
    <row r="79" spans="1:6" ht="15" x14ac:dyDescent="0.25">
      <c r="A79" s="113"/>
      <c r="B79" s="113"/>
      <c r="C79" s="113"/>
      <c r="D79" s="113"/>
      <c r="E79" s="113"/>
      <c r="F79" s="113"/>
    </row>
    <row r="80" spans="1:6" ht="15" x14ac:dyDescent="0.25">
      <c r="A80" s="113"/>
      <c r="B80" s="113"/>
      <c r="C80" s="113"/>
      <c r="D80" s="113"/>
      <c r="E80" s="113"/>
      <c r="F80" s="113"/>
    </row>
    <row r="81" spans="1:6" ht="15" x14ac:dyDescent="0.25">
      <c r="A81" s="113"/>
      <c r="B81" s="113"/>
      <c r="C81" s="113"/>
      <c r="D81" s="113"/>
      <c r="E81" s="113"/>
      <c r="F81" s="113"/>
    </row>
    <row r="82" spans="1:6" ht="15" x14ac:dyDescent="0.25">
      <c r="A82" s="113"/>
      <c r="B82" s="113"/>
      <c r="C82" s="113"/>
      <c r="D82" s="113"/>
      <c r="E82" s="113"/>
      <c r="F82" s="113"/>
    </row>
    <row r="83" spans="1:6" ht="15" x14ac:dyDescent="0.25">
      <c r="A83" s="113"/>
      <c r="B83" s="113"/>
      <c r="C83" s="113"/>
      <c r="D83" s="113"/>
      <c r="E83" s="113"/>
      <c r="F83" s="113"/>
    </row>
    <row r="84" spans="1:6" ht="15" x14ac:dyDescent="0.25">
      <c r="A84" s="113"/>
      <c r="B84" s="113"/>
      <c r="C84" s="113"/>
      <c r="D84" s="113"/>
      <c r="E84" s="113"/>
      <c r="F84" s="113"/>
    </row>
    <row r="85" spans="1:6" ht="15" x14ac:dyDescent="0.25">
      <c r="A85" s="113"/>
      <c r="B85" s="113"/>
      <c r="C85" s="113"/>
      <c r="D85" s="113"/>
      <c r="E85" s="113"/>
      <c r="F85" s="113"/>
    </row>
    <row r="86" spans="1:6" ht="15" x14ac:dyDescent="0.25">
      <c r="A86" s="113"/>
      <c r="B86" s="113"/>
      <c r="C86" s="113"/>
      <c r="D86" s="113"/>
      <c r="E86" s="113"/>
      <c r="F86" s="113"/>
    </row>
    <row r="87" spans="1:6" ht="15" x14ac:dyDescent="0.25">
      <c r="A87" s="113"/>
      <c r="B87" s="113"/>
      <c r="C87" s="113"/>
      <c r="D87" s="113"/>
      <c r="E87" s="113"/>
      <c r="F87" s="113"/>
    </row>
    <row r="88" spans="1:6" ht="15" x14ac:dyDescent="0.25">
      <c r="A88" s="113"/>
      <c r="B88" s="113"/>
      <c r="C88" s="113"/>
      <c r="D88" s="113"/>
      <c r="E88" s="113"/>
      <c r="F88" s="113"/>
    </row>
    <row r="89" spans="1:6" ht="15" x14ac:dyDescent="0.25">
      <c r="A89" s="113"/>
      <c r="B89" s="113"/>
      <c r="C89" s="113"/>
      <c r="D89" s="113"/>
      <c r="E89" s="113"/>
      <c r="F89" s="113"/>
    </row>
    <row r="90" spans="1:6" ht="15" x14ac:dyDescent="0.25">
      <c r="A90" s="113"/>
      <c r="B90" s="113"/>
      <c r="C90" s="113"/>
      <c r="D90" s="113"/>
      <c r="E90" s="113"/>
      <c r="F90" s="113"/>
    </row>
    <row r="91" spans="1:6" ht="15" x14ac:dyDescent="0.25">
      <c r="A91" s="113"/>
      <c r="B91" s="113"/>
      <c r="C91" s="113"/>
      <c r="D91" s="113"/>
      <c r="E91" s="113"/>
      <c r="F91" s="113"/>
    </row>
    <row r="92" spans="1:6" ht="15" x14ac:dyDescent="0.25">
      <c r="A92" s="113"/>
      <c r="B92" s="113"/>
      <c r="C92" s="113"/>
      <c r="D92" s="113"/>
      <c r="E92" s="113"/>
      <c r="F92" s="113"/>
    </row>
    <row r="93" spans="1:6" ht="15" x14ac:dyDescent="0.25">
      <c r="A93" s="113"/>
      <c r="B93" s="113"/>
      <c r="C93" s="113"/>
      <c r="D93" s="113"/>
      <c r="E93" s="113"/>
      <c r="F93" s="113"/>
    </row>
    <row r="94" spans="1:6" ht="15" x14ac:dyDescent="0.25">
      <c r="A94" s="113"/>
      <c r="B94" s="113"/>
      <c r="C94" s="113"/>
      <c r="D94" s="113"/>
      <c r="E94" s="113"/>
      <c r="F94" s="113"/>
    </row>
    <row r="95" spans="1:6" ht="15" x14ac:dyDescent="0.25">
      <c r="A95" s="113"/>
      <c r="B95" s="113"/>
      <c r="C95" s="113"/>
      <c r="D95" s="113"/>
      <c r="E95" s="113"/>
      <c r="F95" s="113"/>
    </row>
    <row r="96" spans="1:6" ht="15" x14ac:dyDescent="0.25">
      <c r="A96" s="113"/>
      <c r="B96" s="113"/>
      <c r="C96" s="113"/>
      <c r="D96" s="113"/>
      <c r="E96" s="113"/>
      <c r="F96" s="113"/>
    </row>
    <row r="97" spans="1:6" ht="15" x14ac:dyDescent="0.25">
      <c r="A97" s="113"/>
      <c r="B97" s="113"/>
      <c r="C97" s="113"/>
      <c r="D97" s="113"/>
      <c r="E97" s="113"/>
      <c r="F97" s="113"/>
    </row>
    <row r="98" spans="1:6" ht="15" x14ac:dyDescent="0.25">
      <c r="A98" s="113"/>
      <c r="B98" s="113"/>
      <c r="C98" s="113"/>
      <c r="D98" s="113"/>
      <c r="E98" s="113"/>
      <c r="F98" s="113"/>
    </row>
    <row r="99" spans="1:6" ht="15" x14ac:dyDescent="0.25">
      <c r="A99" s="113"/>
      <c r="B99" s="113"/>
      <c r="C99" s="113"/>
      <c r="D99" s="113"/>
      <c r="E99" s="113"/>
      <c r="F99" s="113"/>
    </row>
    <row r="100" spans="1:6" ht="15" x14ac:dyDescent="0.25">
      <c r="A100" s="113"/>
      <c r="B100" s="113"/>
      <c r="C100" s="113"/>
      <c r="D100" s="113"/>
      <c r="E100" s="113"/>
      <c r="F100" s="113"/>
    </row>
    <row r="101" spans="1:6" ht="15" x14ac:dyDescent="0.25">
      <c r="A101" s="113"/>
      <c r="B101" s="113"/>
      <c r="C101" s="113"/>
      <c r="D101" s="113"/>
      <c r="E101" s="113"/>
      <c r="F101" s="113"/>
    </row>
    <row r="102" spans="1:6" ht="15" x14ac:dyDescent="0.25">
      <c r="A102" s="113"/>
      <c r="B102" s="113"/>
      <c r="C102" s="113"/>
      <c r="D102" s="113"/>
      <c r="E102" s="113"/>
      <c r="F102" s="113"/>
    </row>
    <row r="103" spans="1:6" ht="15" x14ac:dyDescent="0.25">
      <c r="A103" s="113"/>
      <c r="B103" s="113"/>
      <c r="C103" s="113"/>
      <c r="D103" s="113"/>
      <c r="E103" s="113"/>
      <c r="F103" s="113"/>
    </row>
    <row r="104" spans="1:6" ht="15" x14ac:dyDescent="0.25">
      <c r="A104" s="113"/>
      <c r="B104" s="113"/>
      <c r="C104" s="113"/>
      <c r="D104" s="113"/>
      <c r="E104" s="113"/>
      <c r="F104" s="113"/>
    </row>
    <row r="105" spans="1:6" ht="15" x14ac:dyDescent="0.25">
      <c r="A105" s="113"/>
      <c r="B105" s="113"/>
      <c r="C105" s="113"/>
      <c r="D105" s="113"/>
      <c r="E105" s="113"/>
      <c r="F105" s="113"/>
    </row>
    <row r="106" spans="1:6" ht="15" x14ac:dyDescent="0.25">
      <c r="A106" s="113"/>
      <c r="B106" s="113"/>
      <c r="C106" s="113"/>
      <c r="D106" s="113"/>
      <c r="E106" s="113"/>
      <c r="F106" s="113"/>
    </row>
    <row r="107" spans="1:6" ht="15" x14ac:dyDescent="0.25">
      <c r="A107" s="113"/>
      <c r="B107" s="113"/>
      <c r="C107" s="113"/>
      <c r="D107" s="113"/>
      <c r="E107" s="113"/>
      <c r="F107" s="113"/>
    </row>
    <row r="108" spans="1:6" ht="15" x14ac:dyDescent="0.25">
      <c r="A108" s="113"/>
      <c r="B108" s="113"/>
      <c r="C108" s="113"/>
      <c r="D108" s="113"/>
      <c r="E108" s="113"/>
      <c r="F108" s="113"/>
    </row>
    <row r="109" spans="1:6" ht="15" x14ac:dyDescent="0.25">
      <c r="A109" s="113"/>
      <c r="B109" s="113"/>
      <c r="C109" s="113"/>
      <c r="D109" s="113"/>
      <c r="E109" s="113"/>
      <c r="F109" s="113"/>
    </row>
    <row r="110" spans="1:6" ht="15" x14ac:dyDescent="0.25">
      <c r="A110" s="113"/>
      <c r="B110" s="113"/>
      <c r="C110" s="113"/>
      <c r="D110" s="113"/>
      <c r="E110" s="113"/>
      <c r="F110" s="113"/>
    </row>
    <row r="111" spans="1:6" ht="15" x14ac:dyDescent="0.25">
      <c r="A111" s="113"/>
      <c r="B111" s="113"/>
      <c r="C111" s="113"/>
      <c r="D111" s="113"/>
      <c r="E111" s="113"/>
      <c r="F111" s="113"/>
    </row>
    <row r="112" spans="1:6" ht="15" x14ac:dyDescent="0.25">
      <c r="A112" s="113"/>
      <c r="B112" s="113"/>
      <c r="C112" s="113"/>
      <c r="D112" s="113"/>
      <c r="E112" s="113"/>
      <c r="F112" s="113"/>
    </row>
    <row r="113" spans="1:6" ht="15" x14ac:dyDescent="0.25">
      <c r="A113" s="113"/>
      <c r="B113" s="113"/>
      <c r="C113" s="113"/>
      <c r="D113" s="113"/>
      <c r="E113" s="113"/>
      <c r="F113" s="113"/>
    </row>
    <row r="114" spans="1:6" ht="15" x14ac:dyDescent="0.25">
      <c r="A114" s="113"/>
      <c r="B114" s="113"/>
      <c r="C114" s="113"/>
      <c r="D114" s="113"/>
      <c r="E114" s="113"/>
      <c r="F114" s="113"/>
    </row>
    <row r="115" spans="1:6" ht="15" x14ac:dyDescent="0.25">
      <c r="A115" s="113"/>
      <c r="B115" s="113"/>
      <c r="C115" s="113"/>
      <c r="D115" s="113"/>
      <c r="E115" s="113"/>
      <c r="F115" s="113"/>
    </row>
    <row r="116" spans="1:6" ht="15" x14ac:dyDescent="0.25">
      <c r="A116" s="113"/>
      <c r="B116" s="113"/>
      <c r="C116" s="113"/>
      <c r="D116" s="113"/>
      <c r="E116" s="113"/>
      <c r="F116" s="113"/>
    </row>
    <row r="117" spans="1:6" ht="15" x14ac:dyDescent="0.25">
      <c r="A117" s="113"/>
      <c r="B117" s="113"/>
      <c r="C117" s="113"/>
      <c r="D117" s="113"/>
      <c r="E117" s="113"/>
      <c r="F117" s="113"/>
    </row>
    <row r="118" spans="1:6" ht="15" x14ac:dyDescent="0.25">
      <c r="A118" s="113"/>
      <c r="B118" s="113"/>
      <c r="C118" s="113"/>
      <c r="D118" s="113"/>
      <c r="E118" s="113"/>
      <c r="F118" s="113"/>
    </row>
    <row r="119" spans="1:6" ht="15" x14ac:dyDescent="0.25">
      <c r="A119" s="113"/>
      <c r="B119" s="113"/>
      <c r="C119" s="113"/>
      <c r="D119" s="113"/>
      <c r="E119" s="113"/>
      <c r="F119" s="113"/>
    </row>
    <row r="120" spans="1:6" ht="15" x14ac:dyDescent="0.25">
      <c r="A120" s="113"/>
      <c r="B120" s="113"/>
      <c r="C120" s="113"/>
      <c r="D120" s="113"/>
      <c r="E120" s="113"/>
      <c r="F120" s="113"/>
    </row>
    <row r="121" spans="1:6" ht="15" x14ac:dyDescent="0.25">
      <c r="A121" s="113"/>
      <c r="B121" s="113"/>
      <c r="C121" s="113"/>
      <c r="D121" s="113"/>
      <c r="E121" s="113"/>
      <c r="F121" s="113"/>
    </row>
    <row r="122" spans="1:6" ht="15" x14ac:dyDescent="0.25">
      <c r="A122" s="113"/>
      <c r="B122" s="113"/>
      <c r="C122" s="113"/>
      <c r="D122" s="113"/>
      <c r="E122" s="113"/>
      <c r="F122" s="113"/>
    </row>
    <row r="123" spans="1:6" ht="15" x14ac:dyDescent="0.25">
      <c r="A123" s="113"/>
      <c r="B123" s="113"/>
      <c r="C123" s="113"/>
      <c r="D123" s="113"/>
      <c r="E123" s="113"/>
      <c r="F123" s="113"/>
    </row>
    <row r="124" spans="1:6" ht="15" x14ac:dyDescent="0.25">
      <c r="A124" s="113"/>
      <c r="B124" s="113"/>
      <c r="C124" s="113"/>
      <c r="D124" s="113"/>
      <c r="E124" s="113"/>
      <c r="F124" s="113"/>
    </row>
    <row r="125" spans="1:6" ht="15" x14ac:dyDescent="0.25">
      <c r="A125" s="113"/>
      <c r="B125" s="113"/>
      <c r="C125" s="113"/>
      <c r="D125" s="113"/>
      <c r="E125" s="113"/>
      <c r="F125" s="113"/>
    </row>
    <row r="126" spans="1:6" ht="15" x14ac:dyDescent="0.25">
      <c r="A126" s="113"/>
      <c r="B126" s="113"/>
      <c r="C126" s="113"/>
      <c r="D126" s="113"/>
      <c r="E126" s="113"/>
      <c r="F126" s="113"/>
    </row>
    <row r="127" spans="1:6" ht="15" x14ac:dyDescent="0.25">
      <c r="A127" s="113"/>
      <c r="B127" s="113"/>
      <c r="C127" s="113"/>
      <c r="D127" s="113"/>
      <c r="E127" s="113"/>
      <c r="F127" s="113"/>
    </row>
    <row r="128" spans="1:6" ht="15" x14ac:dyDescent="0.25">
      <c r="A128" s="113"/>
      <c r="B128" s="113"/>
      <c r="C128" s="113"/>
      <c r="D128" s="113"/>
      <c r="E128" s="113"/>
      <c r="F128" s="113"/>
    </row>
    <row r="129" spans="1:6" ht="15" x14ac:dyDescent="0.25">
      <c r="A129" s="113"/>
      <c r="B129" s="113"/>
      <c r="C129" s="113"/>
      <c r="D129" s="113"/>
      <c r="E129" s="113"/>
      <c r="F129" s="113"/>
    </row>
    <row r="130" spans="1:6" ht="15" x14ac:dyDescent="0.25">
      <c r="A130" s="113"/>
      <c r="B130" s="113"/>
      <c r="C130" s="113"/>
      <c r="D130" s="113"/>
      <c r="E130" s="113"/>
      <c r="F130" s="113"/>
    </row>
    <row r="131" spans="1:6" ht="15" x14ac:dyDescent="0.25">
      <c r="A131" s="113"/>
      <c r="B131" s="113"/>
      <c r="C131" s="113"/>
      <c r="D131" s="113"/>
      <c r="E131" s="113"/>
      <c r="F131" s="113"/>
    </row>
    <row r="132" spans="1:6" ht="15" x14ac:dyDescent="0.25">
      <c r="A132" s="113"/>
      <c r="B132" s="113"/>
      <c r="C132" s="113"/>
      <c r="D132" s="113"/>
      <c r="E132" s="113"/>
      <c r="F132" s="113"/>
    </row>
    <row r="133" spans="1:6" ht="15" x14ac:dyDescent="0.25">
      <c r="A133" s="113"/>
      <c r="B133" s="113"/>
      <c r="C133" s="113"/>
      <c r="D133" s="113"/>
      <c r="E133" s="113"/>
      <c r="F133" s="113"/>
    </row>
    <row r="134" spans="1:6" ht="15" x14ac:dyDescent="0.25">
      <c r="A134" s="113"/>
      <c r="B134" s="113"/>
      <c r="C134" s="113"/>
      <c r="D134" s="113"/>
      <c r="E134" s="113"/>
      <c r="F134" s="113"/>
    </row>
    <row r="135" spans="1:6" ht="15" x14ac:dyDescent="0.25">
      <c r="A135" s="113"/>
      <c r="B135" s="113"/>
      <c r="C135" s="113"/>
      <c r="D135" s="113"/>
      <c r="E135" s="113"/>
      <c r="F135" s="113"/>
    </row>
    <row r="136" spans="1:6" ht="15" x14ac:dyDescent="0.25">
      <c r="A136" s="113"/>
      <c r="B136" s="113"/>
      <c r="C136" s="113"/>
      <c r="D136" s="113"/>
      <c r="E136" s="113"/>
      <c r="F136" s="113"/>
    </row>
    <row r="137" spans="1:6" ht="15" x14ac:dyDescent="0.25">
      <c r="A137" s="113"/>
      <c r="B137" s="113"/>
      <c r="C137" s="113"/>
      <c r="D137" s="113"/>
      <c r="E137" s="113"/>
      <c r="F137" s="113"/>
    </row>
    <row r="138" spans="1:6" ht="15" x14ac:dyDescent="0.25">
      <c r="A138" s="113"/>
      <c r="B138" s="113"/>
      <c r="C138" s="113"/>
      <c r="D138" s="113"/>
      <c r="E138" s="113"/>
      <c r="F138" s="113"/>
    </row>
    <row r="139" spans="1:6" ht="15" x14ac:dyDescent="0.25">
      <c r="A139" s="113"/>
      <c r="B139" s="113"/>
      <c r="C139" s="113"/>
      <c r="D139" s="113"/>
      <c r="E139" s="113"/>
      <c r="F139" s="113"/>
    </row>
    <row r="140" spans="1:6" ht="15" x14ac:dyDescent="0.25">
      <c r="A140" s="113"/>
      <c r="B140" s="113"/>
      <c r="C140" s="113"/>
      <c r="D140" s="113"/>
      <c r="E140" s="113"/>
      <c r="F140" s="113"/>
    </row>
    <row r="141" spans="1:6" ht="15" x14ac:dyDescent="0.25">
      <c r="A141" s="113"/>
      <c r="B141" s="113"/>
      <c r="C141" s="113"/>
      <c r="D141" s="113"/>
      <c r="E141" s="113"/>
      <c r="F141" s="113"/>
    </row>
    <row r="142" spans="1:6" ht="15" x14ac:dyDescent="0.25">
      <c r="A142" s="113"/>
      <c r="B142" s="113"/>
      <c r="C142" s="113"/>
      <c r="D142" s="113"/>
      <c r="E142" s="113"/>
      <c r="F142" s="113"/>
    </row>
    <row r="143" spans="1:6" ht="15" x14ac:dyDescent="0.25">
      <c r="A143" s="113"/>
      <c r="B143" s="113"/>
      <c r="C143" s="113"/>
      <c r="D143" s="113"/>
      <c r="E143" s="113"/>
      <c r="F143" s="113"/>
    </row>
    <row r="144" spans="1:6" ht="15" x14ac:dyDescent="0.25">
      <c r="A144" s="113"/>
      <c r="B144" s="113"/>
      <c r="C144" s="113"/>
      <c r="D144" s="113"/>
      <c r="E144" s="113"/>
      <c r="F144" s="113"/>
    </row>
    <row r="145" spans="1:6" ht="15" x14ac:dyDescent="0.25">
      <c r="A145" s="113"/>
      <c r="B145" s="113"/>
      <c r="C145" s="113"/>
      <c r="D145" s="113"/>
      <c r="E145" s="113"/>
      <c r="F145" s="113"/>
    </row>
    <row r="146" spans="1:6" ht="15" x14ac:dyDescent="0.25">
      <c r="A146" s="113"/>
      <c r="B146" s="113"/>
      <c r="C146" s="113"/>
      <c r="D146" s="113"/>
      <c r="E146" s="113"/>
      <c r="F146" s="113"/>
    </row>
    <row r="147" spans="1:6" ht="15" x14ac:dyDescent="0.25">
      <c r="A147" s="113"/>
      <c r="B147" s="113"/>
      <c r="C147" s="113"/>
      <c r="D147" s="113"/>
      <c r="E147" s="113"/>
      <c r="F147" s="113"/>
    </row>
    <row r="148" spans="1:6" ht="15" x14ac:dyDescent="0.25">
      <c r="A148" s="113"/>
      <c r="B148" s="113"/>
      <c r="C148" s="113"/>
      <c r="D148" s="113"/>
      <c r="E148" s="113"/>
      <c r="F148" s="113"/>
    </row>
    <row r="149" spans="1:6" ht="15" x14ac:dyDescent="0.25">
      <c r="A149" s="113"/>
      <c r="B149" s="113"/>
      <c r="C149" s="113"/>
      <c r="D149" s="113"/>
      <c r="E149" s="113"/>
      <c r="F149" s="113"/>
    </row>
    <row r="150" spans="1:6" ht="15" x14ac:dyDescent="0.25">
      <c r="A150" s="113"/>
      <c r="B150" s="113"/>
      <c r="C150" s="113"/>
      <c r="D150" s="113"/>
      <c r="E150" s="113"/>
      <c r="F150" s="113"/>
    </row>
    <row r="151" spans="1:6" ht="15" x14ac:dyDescent="0.25">
      <c r="A151" s="113"/>
      <c r="B151" s="113"/>
      <c r="C151" s="113"/>
      <c r="D151" s="113"/>
      <c r="E151" s="113"/>
      <c r="F151" s="113"/>
    </row>
    <row r="152" spans="1:6" ht="15" x14ac:dyDescent="0.25">
      <c r="A152" s="113"/>
      <c r="B152" s="113"/>
      <c r="C152" s="113"/>
      <c r="D152" s="113"/>
      <c r="E152" s="113"/>
      <c r="F152" s="113"/>
    </row>
    <row r="153" spans="1:6" ht="15" x14ac:dyDescent="0.25">
      <c r="A153" s="113"/>
      <c r="B153" s="113"/>
      <c r="C153" s="113"/>
      <c r="D153" s="113"/>
      <c r="E153" s="113"/>
      <c r="F153" s="113"/>
    </row>
    <row r="154" spans="1:6" ht="15" x14ac:dyDescent="0.25">
      <c r="A154" s="113"/>
      <c r="B154" s="113"/>
      <c r="C154" s="113"/>
      <c r="D154" s="113"/>
      <c r="E154" s="113"/>
      <c r="F154" s="113"/>
    </row>
    <row r="155" spans="1:6" ht="15" x14ac:dyDescent="0.25">
      <c r="A155" s="113"/>
      <c r="B155" s="113"/>
      <c r="C155" s="113"/>
      <c r="D155" s="113"/>
      <c r="E155" s="113"/>
      <c r="F155" s="113"/>
    </row>
    <row r="156" spans="1:6" ht="15" x14ac:dyDescent="0.25">
      <c r="A156" s="113"/>
      <c r="B156" s="113"/>
      <c r="C156" s="113"/>
      <c r="D156" s="113"/>
      <c r="E156" s="113"/>
      <c r="F156" s="113"/>
    </row>
    <row r="157" spans="1:6" ht="15" x14ac:dyDescent="0.25">
      <c r="A157" s="113"/>
      <c r="B157" s="113"/>
      <c r="C157" s="113"/>
      <c r="D157" s="113"/>
      <c r="E157" s="113"/>
      <c r="F157" s="113"/>
    </row>
    <row r="158" spans="1:6" ht="15" x14ac:dyDescent="0.25">
      <c r="A158" s="113"/>
      <c r="B158" s="113"/>
      <c r="C158" s="113"/>
      <c r="D158" s="113"/>
      <c r="E158" s="113"/>
      <c r="F158" s="113"/>
    </row>
    <row r="159" spans="1:6" ht="15" x14ac:dyDescent="0.25">
      <c r="A159" s="113"/>
      <c r="B159" s="113"/>
      <c r="C159" s="113"/>
      <c r="D159" s="113"/>
      <c r="E159" s="113"/>
      <c r="F159" s="113"/>
    </row>
    <row r="160" spans="1:6" ht="15" x14ac:dyDescent="0.25">
      <c r="A160" s="113"/>
      <c r="B160" s="113"/>
      <c r="C160" s="113"/>
      <c r="D160" s="113"/>
      <c r="E160" s="113"/>
      <c r="F160" s="113"/>
    </row>
    <row r="161" spans="1:6" ht="15" x14ac:dyDescent="0.25">
      <c r="A161" s="113"/>
      <c r="B161" s="113"/>
      <c r="C161" s="113"/>
      <c r="D161" s="113"/>
      <c r="E161" s="113"/>
      <c r="F161" s="113"/>
    </row>
    <row r="162" spans="1:6" ht="15" x14ac:dyDescent="0.25">
      <c r="A162" s="113"/>
      <c r="B162" s="113"/>
      <c r="C162" s="113"/>
      <c r="D162" s="113"/>
      <c r="E162" s="113"/>
      <c r="F162" s="113"/>
    </row>
    <row r="163" spans="1:6" ht="15" x14ac:dyDescent="0.25">
      <c r="A163" s="113"/>
      <c r="B163" s="113"/>
      <c r="C163" s="113"/>
      <c r="D163" s="113"/>
      <c r="E163" s="113"/>
      <c r="F163" s="113"/>
    </row>
    <row r="164" spans="1:6" ht="15" x14ac:dyDescent="0.25">
      <c r="A164" s="113"/>
      <c r="B164" s="113"/>
      <c r="C164" s="113"/>
      <c r="D164" s="113"/>
      <c r="E164" s="113"/>
      <c r="F164" s="113"/>
    </row>
    <row r="165" spans="1:6" ht="15" x14ac:dyDescent="0.25">
      <c r="A165" s="113"/>
      <c r="B165" s="113"/>
      <c r="C165" s="113"/>
      <c r="D165" s="113"/>
      <c r="E165" s="113"/>
      <c r="F165" s="113"/>
    </row>
    <row r="166" spans="1:6" ht="15" x14ac:dyDescent="0.25">
      <c r="A166" s="113"/>
      <c r="B166" s="113"/>
      <c r="C166" s="113"/>
      <c r="D166" s="113"/>
      <c r="E166" s="113"/>
      <c r="F166" s="113"/>
    </row>
    <row r="167" spans="1:6" ht="15" x14ac:dyDescent="0.25">
      <c r="A167" s="113"/>
      <c r="B167" s="113"/>
      <c r="C167" s="113"/>
      <c r="D167" s="113"/>
      <c r="E167" s="113"/>
      <c r="F167" s="113"/>
    </row>
    <row r="168" spans="1:6" ht="15" x14ac:dyDescent="0.25">
      <c r="A168" s="113"/>
      <c r="B168" s="113"/>
      <c r="C168" s="113"/>
      <c r="D168" s="113"/>
      <c r="E168" s="113"/>
      <c r="F168" s="113"/>
    </row>
    <row r="169" spans="1:6" ht="15" x14ac:dyDescent="0.25">
      <c r="A169" s="113"/>
      <c r="B169" s="113"/>
      <c r="C169" s="113"/>
      <c r="D169" s="113"/>
      <c r="E169" s="113"/>
      <c r="F169" s="113"/>
    </row>
    <row r="170" spans="1:6" ht="15" x14ac:dyDescent="0.25">
      <c r="A170" s="113"/>
      <c r="B170" s="113"/>
      <c r="C170" s="113"/>
      <c r="D170" s="113"/>
      <c r="E170" s="113"/>
      <c r="F170" s="113"/>
    </row>
    <row r="171" spans="1:6" ht="15" x14ac:dyDescent="0.25">
      <c r="A171" s="113"/>
      <c r="B171" s="113"/>
      <c r="C171" s="113"/>
      <c r="D171" s="113"/>
      <c r="E171" s="113"/>
      <c r="F171" s="113"/>
    </row>
    <row r="172" spans="1:6" ht="15" x14ac:dyDescent="0.25">
      <c r="A172" s="113"/>
      <c r="B172" s="113"/>
      <c r="C172" s="113"/>
      <c r="D172" s="113"/>
      <c r="E172" s="113"/>
      <c r="F172" s="113"/>
    </row>
    <row r="173" spans="1:6" ht="15" x14ac:dyDescent="0.25">
      <c r="A173" s="113"/>
      <c r="B173" s="113"/>
      <c r="C173" s="113"/>
      <c r="D173" s="113"/>
      <c r="E173" s="113"/>
      <c r="F173" s="113"/>
    </row>
    <row r="174" spans="1:6" ht="15" x14ac:dyDescent="0.25">
      <c r="A174" s="113"/>
      <c r="B174" s="113"/>
      <c r="C174" s="113"/>
      <c r="D174" s="113"/>
      <c r="E174" s="113"/>
      <c r="F174" s="113"/>
    </row>
    <row r="175" spans="1:6" ht="15" x14ac:dyDescent="0.25">
      <c r="A175" s="113"/>
      <c r="B175" s="113"/>
      <c r="C175" s="113"/>
      <c r="D175" s="113"/>
      <c r="E175" s="113"/>
      <c r="F175" s="113"/>
    </row>
    <row r="176" spans="1:6" ht="15" x14ac:dyDescent="0.25">
      <c r="A176" s="113"/>
      <c r="B176" s="113"/>
      <c r="C176" s="113"/>
      <c r="D176" s="113"/>
      <c r="E176" s="113"/>
      <c r="F176" s="113"/>
    </row>
    <row r="177" spans="1:6" ht="15" x14ac:dyDescent="0.25">
      <c r="A177" s="113"/>
      <c r="B177" s="113"/>
      <c r="C177" s="113"/>
      <c r="D177" s="113"/>
      <c r="E177" s="113"/>
      <c r="F177" s="113"/>
    </row>
    <row r="178" spans="1:6" ht="15" x14ac:dyDescent="0.25">
      <c r="A178" s="113"/>
      <c r="B178" s="113"/>
      <c r="C178" s="113"/>
      <c r="D178" s="113"/>
      <c r="E178" s="113"/>
      <c r="F178" s="113"/>
    </row>
    <row r="179" spans="1:6" ht="15" x14ac:dyDescent="0.25">
      <c r="A179" s="113"/>
      <c r="B179" s="113"/>
      <c r="C179" s="113"/>
      <c r="D179" s="113"/>
      <c r="E179" s="113"/>
      <c r="F179" s="113"/>
    </row>
    <row r="180" spans="1:6" ht="15" x14ac:dyDescent="0.25">
      <c r="A180" s="113"/>
      <c r="B180" s="113"/>
      <c r="C180" s="113"/>
      <c r="D180" s="113"/>
      <c r="E180" s="113"/>
      <c r="F180" s="113"/>
    </row>
    <row r="181" spans="1:6" ht="15" x14ac:dyDescent="0.25">
      <c r="A181" s="113"/>
      <c r="B181" s="113"/>
      <c r="C181" s="113"/>
      <c r="D181" s="113"/>
      <c r="E181" s="113"/>
      <c r="F181" s="113"/>
    </row>
    <row r="182" spans="1:6" ht="15" x14ac:dyDescent="0.25">
      <c r="A182" s="113"/>
      <c r="B182" s="113"/>
      <c r="C182" s="113"/>
      <c r="D182" s="113"/>
      <c r="E182" s="113"/>
      <c r="F182" s="113"/>
    </row>
    <row r="183" spans="1:6" ht="15" x14ac:dyDescent="0.25">
      <c r="A183" s="113"/>
      <c r="B183" s="113"/>
      <c r="C183" s="113"/>
      <c r="D183" s="113"/>
      <c r="E183" s="113"/>
      <c r="F183" s="113"/>
    </row>
    <row r="184" spans="1:6" ht="15" x14ac:dyDescent="0.25">
      <c r="A184" s="113"/>
      <c r="B184" s="113"/>
      <c r="C184" s="113"/>
      <c r="D184" s="113"/>
      <c r="E184" s="113"/>
      <c r="F184" s="113"/>
    </row>
    <row r="185" spans="1:6" ht="15" x14ac:dyDescent="0.25">
      <c r="A185" s="113"/>
      <c r="B185" s="113"/>
      <c r="C185" s="113"/>
      <c r="D185" s="113"/>
      <c r="E185" s="113"/>
      <c r="F185" s="113"/>
    </row>
    <row r="186" spans="1:6" ht="15" x14ac:dyDescent="0.25">
      <c r="A186" s="113"/>
      <c r="B186" s="113"/>
      <c r="C186" s="113"/>
      <c r="D186" s="113"/>
      <c r="E186" s="113"/>
      <c r="F186" s="113"/>
    </row>
    <row r="187" spans="1:6" ht="15" x14ac:dyDescent="0.25">
      <c r="A187" s="113"/>
      <c r="B187" s="113"/>
      <c r="C187" s="113"/>
      <c r="D187" s="113"/>
      <c r="E187" s="113"/>
      <c r="F187" s="113"/>
    </row>
    <row r="188" spans="1:6" ht="15" x14ac:dyDescent="0.25">
      <c r="A188" s="113"/>
      <c r="B188" s="113"/>
      <c r="C188" s="113"/>
      <c r="D188" s="113"/>
      <c r="E188" s="113"/>
      <c r="F188" s="113"/>
    </row>
    <row r="189" spans="1:6" ht="15" x14ac:dyDescent="0.25">
      <c r="A189" s="113"/>
      <c r="B189" s="113"/>
      <c r="C189" s="113"/>
      <c r="D189" s="113"/>
      <c r="E189" s="113"/>
      <c r="F189" s="113"/>
    </row>
    <row r="190" spans="1:6" ht="15" x14ac:dyDescent="0.25">
      <c r="A190" s="113"/>
      <c r="B190" s="113"/>
      <c r="C190" s="113"/>
      <c r="D190" s="113"/>
      <c r="E190" s="113"/>
      <c r="F190" s="113"/>
    </row>
    <row r="191" spans="1:6" ht="15" x14ac:dyDescent="0.25">
      <c r="A191" s="113"/>
      <c r="B191" s="113"/>
      <c r="C191" s="113"/>
      <c r="D191" s="113"/>
      <c r="E191" s="113"/>
      <c r="F191" s="113"/>
    </row>
    <row r="192" spans="1:6" ht="15" x14ac:dyDescent="0.25">
      <c r="A192" s="113"/>
      <c r="B192" s="113"/>
      <c r="C192" s="113"/>
      <c r="D192" s="113"/>
      <c r="E192" s="113"/>
      <c r="F192" s="113"/>
    </row>
    <row r="193" spans="1:6" ht="15" x14ac:dyDescent="0.25">
      <c r="A193" s="113"/>
      <c r="B193" s="113"/>
      <c r="C193" s="113"/>
      <c r="D193" s="113"/>
      <c r="E193" s="113"/>
      <c r="F193" s="113"/>
    </row>
    <row r="194" spans="1:6" ht="15" x14ac:dyDescent="0.25">
      <c r="A194" s="113"/>
      <c r="B194" s="113"/>
      <c r="C194" s="113"/>
      <c r="D194" s="113"/>
      <c r="E194" s="113"/>
      <c r="F194" s="113"/>
    </row>
    <row r="195" spans="1:6" ht="15" x14ac:dyDescent="0.25">
      <c r="A195" s="113"/>
      <c r="B195" s="113"/>
      <c r="C195" s="113"/>
      <c r="D195" s="113"/>
      <c r="E195" s="113"/>
      <c r="F195" s="113"/>
    </row>
    <row r="196" spans="1:6" ht="15" x14ac:dyDescent="0.25">
      <c r="A196" s="113"/>
      <c r="B196" s="113"/>
      <c r="C196" s="113"/>
      <c r="D196" s="113"/>
      <c r="E196" s="113"/>
      <c r="F196" s="113"/>
    </row>
    <row r="197" spans="1:6" ht="15" x14ac:dyDescent="0.25">
      <c r="A197" s="113"/>
      <c r="B197" s="113"/>
      <c r="C197" s="113"/>
      <c r="D197" s="113"/>
      <c r="E197" s="113"/>
      <c r="F197" s="113"/>
    </row>
    <row r="198" spans="1:6" ht="15" x14ac:dyDescent="0.25">
      <c r="A198" s="113"/>
      <c r="B198" s="113"/>
      <c r="C198" s="113"/>
      <c r="D198" s="113"/>
      <c r="E198" s="113"/>
      <c r="F198" s="113"/>
    </row>
    <row r="199" spans="1:6" ht="15" x14ac:dyDescent="0.25">
      <c r="A199" s="113"/>
      <c r="B199" s="113"/>
      <c r="C199" s="113"/>
      <c r="D199" s="113"/>
      <c r="E199" s="113"/>
      <c r="F199" s="113"/>
    </row>
    <row r="200" spans="1:6" ht="15" x14ac:dyDescent="0.25">
      <c r="A200" s="113"/>
      <c r="B200" s="113"/>
      <c r="C200" s="113"/>
      <c r="D200" s="113"/>
      <c r="E200" s="113"/>
      <c r="F200" s="113"/>
    </row>
    <row r="201" spans="1:6" ht="15" x14ac:dyDescent="0.25">
      <c r="A201" s="113"/>
      <c r="B201" s="113"/>
      <c r="C201" s="113"/>
      <c r="D201" s="113"/>
      <c r="E201" s="113"/>
      <c r="F201" s="113"/>
    </row>
    <row r="202" spans="1:6" ht="15" x14ac:dyDescent="0.25">
      <c r="A202" s="113"/>
      <c r="B202" s="113"/>
      <c r="C202" s="113"/>
      <c r="D202" s="113"/>
      <c r="E202" s="113"/>
      <c r="F202" s="113"/>
    </row>
    <row r="203" spans="1:6" ht="15" x14ac:dyDescent="0.25">
      <c r="A203" s="113"/>
      <c r="B203" s="113"/>
      <c r="C203" s="113"/>
      <c r="D203" s="113"/>
      <c r="E203" s="113"/>
      <c r="F203" s="113"/>
    </row>
    <row r="204" spans="1:6" ht="15" x14ac:dyDescent="0.25">
      <c r="A204" s="113"/>
      <c r="B204" s="113"/>
      <c r="C204" s="113"/>
      <c r="D204" s="113"/>
      <c r="E204" s="113"/>
      <c r="F204" s="113"/>
    </row>
    <row r="205" spans="1:6" ht="15" x14ac:dyDescent="0.25">
      <c r="A205" s="113"/>
      <c r="B205" s="113"/>
      <c r="C205" s="113"/>
      <c r="D205" s="113"/>
      <c r="E205" s="113"/>
      <c r="F205" s="113"/>
    </row>
    <row r="206" spans="1:6" ht="15" x14ac:dyDescent="0.25">
      <c r="A206" s="113"/>
      <c r="B206" s="113"/>
      <c r="C206" s="113"/>
      <c r="D206" s="113"/>
      <c r="E206" s="113"/>
      <c r="F206" s="113"/>
    </row>
    <row r="207" spans="1:6" ht="15" x14ac:dyDescent="0.25">
      <c r="A207" s="113"/>
      <c r="B207" s="113"/>
      <c r="C207" s="113"/>
      <c r="D207" s="113"/>
      <c r="E207" s="113"/>
      <c r="F207" s="113"/>
    </row>
    <row r="208" spans="1:6" ht="15" x14ac:dyDescent="0.25">
      <c r="A208" s="113"/>
      <c r="B208" s="113"/>
      <c r="C208" s="113"/>
      <c r="D208" s="113"/>
      <c r="E208" s="113"/>
      <c r="F208" s="113"/>
    </row>
    <row r="209" spans="1:6" ht="15" x14ac:dyDescent="0.25">
      <c r="A209" s="113"/>
      <c r="B209" s="113"/>
      <c r="C209" s="113"/>
      <c r="D209" s="113"/>
      <c r="E209" s="113"/>
      <c r="F209" s="113"/>
    </row>
    <row r="210" spans="1:6" ht="15" x14ac:dyDescent="0.25">
      <c r="A210" s="113"/>
      <c r="B210" s="113"/>
      <c r="C210" s="113"/>
      <c r="D210" s="113"/>
      <c r="E210" s="113"/>
      <c r="F210" s="113"/>
    </row>
    <row r="211" spans="1:6" ht="15" x14ac:dyDescent="0.25">
      <c r="A211" s="113"/>
      <c r="B211" s="113"/>
      <c r="C211" s="113"/>
      <c r="D211" s="113"/>
      <c r="E211" s="113"/>
      <c r="F211" s="113"/>
    </row>
    <row r="212" spans="1:6" ht="15" x14ac:dyDescent="0.25">
      <c r="A212" s="113"/>
      <c r="B212" s="113"/>
      <c r="C212" s="113"/>
      <c r="D212" s="113"/>
      <c r="E212" s="113"/>
      <c r="F212" s="113"/>
    </row>
    <row r="213" spans="1:6" ht="15" x14ac:dyDescent="0.25">
      <c r="A213" s="113"/>
      <c r="B213" s="113"/>
      <c r="C213" s="113"/>
      <c r="D213" s="113"/>
      <c r="E213" s="113"/>
      <c r="F213" s="113"/>
    </row>
    <row r="214" spans="1:6" ht="15" x14ac:dyDescent="0.25">
      <c r="A214" s="113"/>
      <c r="B214" s="113"/>
      <c r="C214" s="113"/>
      <c r="D214" s="113"/>
      <c r="E214" s="113"/>
      <c r="F214" s="113"/>
    </row>
    <row r="215" spans="1:6" ht="15" x14ac:dyDescent="0.25">
      <c r="A215" s="113"/>
      <c r="B215" s="113"/>
      <c r="C215" s="113"/>
      <c r="D215" s="113"/>
      <c r="E215" s="113"/>
      <c r="F215" s="113"/>
    </row>
    <row r="216" spans="1:6" ht="15" x14ac:dyDescent="0.25">
      <c r="A216" s="113"/>
      <c r="B216" s="113"/>
      <c r="C216" s="113"/>
      <c r="D216" s="113"/>
      <c r="E216" s="113"/>
      <c r="F216" s="113"/>
    </row>
    <row r="217" spans="1:6" ht="15" x14ac:dyDescent="0.25">
      <c r="A217" s="113"/>
      <c r="B217" s="113"/>
      <c r="C217" s="113"/>
      <c r="D217" s="113"/>
      <c r="E217" s="113"/>
      <c r="F217" s="113"/>
    </row>
    <row r="218" spans="1:6" ht="15" x14ac:dyDescent="0.25">
      <c r="A218" s="113"/>
      <c r="B218" s="113"/>
      <c r="C218" s="113"/>
      <c r="D218" s="113"/>
      <c r="E218" s="113"/>
      <c r="F218" s="113"/>
    </row>
    <row r="219" spans="1:6" ht="15" x14ac:dyDescent="0.25">
      <c r="A219" s="113"/>
      <c r="B219" s="113"/>
      <c r="C219" s="113"/>
      <c r="D219" s="113"/>
      <c r="E219" s="113"/>
      <c r="F219" s="113"/>
    </row>
    <row r="220" spans="1:6" ht="15" x14ac:dyDescent="0.25">
      <c r="A220" s="113"/>
      <c r="B220" s="113"/>
      <c r="C220" s="113"/>
      <c r="D220" s="113"/>
      <c r="E220" s="113"/>
      <c r="F220" s="113"/>
    </row>
    <row r="221" spans="1:6" ht="15" x14ac:dyDescent="0.25">
      <c r="A221" s="113"/>
      <c r="B221" s="113"/>
      <c r="C221" s="113"/>
      <c r="D221" s="113"/>
      <c r="E221" s="113"/>
      <c r="F221" s="113"/>
    </row>
    <row r="222" spans="1:6" ht="15" x14ac:dyDescent="0.25">
      <c r="A222" s="113"/>
      <c r="B222" s="113"/>
      <c r="C222" s="113"/>
      <c r="D222" s="113"/>
      <c r="E222" s="113"/>
      <c r="F222" s="113"/>
    </row>
    <row r="223" spans="1:6" ht="15" x14ac:dyDescent="0.25">
      <c r="A223" s="113"/>
      <c r="B223" s="113"/>
      <c r="C223" s="113"/>
      <c r="D223" s="113"/>
      <c r="E223" s="113"/>
      <c r="F223" s="113"/>
    </row>
    <row r="224" spans="1:6" ht="15" x14ac:dyDescent="0.25">
      <c r="A224" s="113"/>
      <c r="B224" s="113"/>
      <c r="C224" s="113"/>
      <c r="D224" s="113"/>
      <c r="E224" s="113"/>
      <c r="F224" s="113"/>
    </row>
    <row r="225" spans="1:6" ht="15" x14ac:dyDescent="0.25">
      <c r="A225" s="113"/>
      <c r="B225" s="113"/>
      <c r="C225" s="113"/>
      <c r="D225" s="113"/>
      <c r="E225" s="113"/>
      <c r="F225" s="113"/>
    </row>
    <row r="226" spans="1:6" ht="15" x14ac:dyDescent="0.25">
      <c r="A226" s="113"/>
      <c r="B226" s="113"/>
      <c r="C226" s="113"/>
      <c r="D226" s="113"/>
      <c r="E226" s="113"/>
      <c r="F226" s="113"/>
    </row>
    <row r="227" spans="1:6" ht="15" x14ac:dyDescent="0.25">
      <c r="A227" s="113"/>
      <c r="B227" s="113"/>
      <c r="C227" s="113"/>
      <c r="D227" s="113"/>
      <c r="E227" s="113"/>
      <c r="F227" s="113"/>
    </row>
    <row r="228" spans="1:6" ht="15" x14ac:dyDescent="0.25">
      <c r="A228" s="113"/>
      <c r="B228" s="113"/>
      <c r="C228" s="113"/>
      <c r="D228" s="113"/>
      <c r="E228" s="113"/>
      <c r="F228" s="113"/>
    </row>
    <row r="229" spans="1:6" ht="15" x14ac:dyDescent="0.25">
      <c r="A229" s="113"/>
      <c r="B229" s="113"/>
      <c r="C229" s="113"/>
      <c r="D229" s="113"/>
      <c r="E229" s="113"/>
      <c r="F229" s="113"/>
    </row>
    <row r="230" spans="1:6" ht="15" x14ac:dyDescent="0.25">
      <c r="A230" s="113"/>
      <c r="B230" s="113"/>
      <c r="C230" s="113"/>
      <c r="D230" s="113"/>
      <c r="E230" s="113"/>
      <c r="F230" s="113"/>
    </row>
    <row r="231" spans="1:6" ht="15" x14ac:dyDescent="0.25">
      <c r="A231" s="113"/>
      <c r="B231" s="113"/>
      <c r="C231" s="113"/>
      <c r="D231" s="113"/>
      <c r="E231" s="113"/>
      <c r="F231" s="113"/>
    </row>
    <row r="232" spans="1:6" ht="15" x14ac:dyDescent="0.25">
      <c r="A232" s="113"/>
      <c r="B232" s="113"/>
      <c r="C232" s="113"/>
      <c r="D232" s="113"/>
      <c r="E232" s="113"/>
      <c r="F232" s="113"/>
    </row>
    <row r="233" spans="1:6" ht="15" x14ac:dyDescent="0.25">
      <c r="A233" s="113"/>
      <c r="B233" s="113"/>
      <c r="C233" s="113"/>
      <c r="D233" s="113"/>
      <c r="E233" s="113"/>
      <c r="F233" s="113"/>
    </row>
    <row r="234" spans="1:6" ht="15" x14ac:dyDescent="0.25">
      <c r="A234" s="113"/>
      <c r="B234" s="113"/>
      <c r="C234" s="113"/>
      <c r="D234" s="113"/>
      <c r="E234" s="113"/>
      <c r="F234" s="113"/>
    </row>
  </sheetData>
  <mergeCells count="12">
    <mergeCell ref="B28:B29"/>
    <mergeCell ref="A1:G1"/>
    <mergeCell ref="A2:G2"/>
    <mergeCell ref="B4:B5"/>
    <mergeCell ref="C4:F4"/>
    <mergeCell ref="C5:F5"/>
    <mergeCell ref="B6:B7"/>
    <mergeCell ref="A23:G23"/>
    <mergeCell ref="A24:G24"/>
    <mergeCell ref="B26:B27"/>
    <mergeCell ref="C26:F26"/>
    <mergeCell ref="C27:F27"/>
  </mergeCells>
  <pageMargins left="0.39370078740157483" right="0.39370078740157483" top="0.51181102362204722" bottom="0.78740157480314965" header="0.11811023622047245" footer="0.31496062992125984"/>
  <pageSetup paperSize="9" scale="95" orientation="portrait" r:id="rId1"/>
  <headerFooter>
    <oddFooter>&amp;C&amp;11 140</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2569</v>
      </c>
      <c r="B1" s="1148"/>
      <c r="C1" s="1148"/>
      <c r="D1" s="1148"/>
      <c r="E1" s="1148"/>
      <c r="F1" s="1148"/>
      <c r="G1" s="1148"/>
    </row>
    <row r="2" spans="1:7" ht="18.600000000000001" customHeight="1" x14ac:dyDescent="0.3">
      <c r="A2" s="1148" t="s">
        <v>2570</v>
      </c>
      <c r="B2" s="1148"/>
      <c r="C2" s="1148"/>
      <c r="D2" s="1148"/>
      <c r="E2" s="1148"/>
      <c r="F2" s="1148"/>
      <c r="G2" s="1148"/>
    </row>
    <row r="3" spans="1:7" ht="19.7" customHeight="1" x14ac:dyDescent="0.3">
      <c r="A3" s="1149" t="s">
        <v>2571</v>
      </c>
      <c r="B3" s="1149"/>
      <c r="C3" s="1149"/>
      <c r="D3" s="1149"/>
      <c r="E3" s="1149"/>
      <c r="F3" s="1149"/>
      <c r="G3" s="1149"/>
    </row>
    <row r="4" spans="1:7" ht="18.600000000000001" customHeight="1" x14ac:dyDescent="0.3">
      <c r="A4" s="1149" t="s">
        <v>2572</v>
      </c>
      <c r="B4" s="1149"/>
      <c r="C4" s="1149"/>
      <c r="D4" s="1149"/>
      <c r="E4" s="1149"/>
      <c r="F4" s="1149"/>
      <c r="G4" s="1149"/>
    </row>
    <row r="5" spans="1:7" ht="19.7" customHeight="1" x14ac:dyDescent="0.2">
      <c r="A5" s="1316" t="s">
        <v>2456</v>
      </c>
      <c r="B5" s="1316"/>
      <c r="C5" s="1316"/>
      <c r="D5" s="1316"/>
      <c r="E5" s="1316"/>
      <c r="F5" s="1316"/>
      <c r="G5" s="1316"/>
    </row>
    <row r="6" spans="1:7" ht="19.7" customHeight="1" x14ac:dyDescent="0.25">
      <c r="A6" s="351"/>
      <c r="B6" s="309">
        <v>2010</v>
      </c>
      <c r="C6" s="310">
        <v>2015</v>
      </c>
      <c r="D6" s="310">
        <v>2018</v>
      </c>
      <c r="E6" s="311">
        <v>2019</v>
      </c>
      <c r="F6" s="312">
        <v>2020</v>
      </c>
      <c r="G6" s="351"/>
    </row>
    <row r="7" spans="1:7" ht="6" customHeight="1" x14ac:dyDescent="0.2"/>
    <row r="8" spans="1:7" ht="22.5" customHeight="1" x14ac:dyDescent="0.25">
      <c r="A8" s="247" t="s">
        <v>791</v>
      </c>
      <c r="B8" s="723">
        <f>SUM(B9:B35)</f>
        <v>14757</v>
      </c>
      <c r="C8" s="723">
        <v>15302</v>
      </c>
      <c r="D8" s="723">
        <v>18140</v>
      </c>
      <c r="E8" s="723" t="s">
        <v>2573</v>
      </c>
      <c r="F8" s="723">
        <v>17849</v>
      </c>
      <c r="G8" s="250" t="s">
        <v>792</v>
      </c>
    </row>
    <row r="9" spans="1:7" ht="34.700000000000003" customHeight="1" x14ac:dyDescent="0.25">
      <c r="A9" s="251" t="s">
        <v>793</v>
      </c>
      <c r="B9" s="679">
        <v>6</v>
      </c>
      <c r="C9" s="679" t="s">
        <v>660</v>
      </c>
      <c r="D9" s="679" t="s">
        <v>660</v>
      </c>
      <c r="E9" s="679" t="s">
        <v>660</v>
      </c>
      <c r="F9" s="679" t="s">
        <v>660</v>
      </c>
      <c r="G9" s="254" t="s">
        <v>795</v>
      </c>
    </row>
    <row r="10" spans="1:7" ht="22.5" customHeight="1" x14ac:dyDescent="0.25">
      <c r="A10" s="251" t="s">
        <v>796</v>
      </c>
      <c r="B10" s="679">
        <v>127</v>
      </c>
      <c r="C10" s="679">
        <v>147</v>
      </c>
      <c r="D10" s="679">
        <v>277</v>
      </c>
      <c r="E10" s="684">
        <v>277</v>
      </c>
      <c r="F10" s="328">
        <v>232</v>
      </c>
      <c r="G10" s="255" t="s">
        <v>797</v>
      </c>
    </row>
    <row r="11" spans="1:7" ht="22.5" customHeight="1" x14ac:dyDescent="0.25">
      <c r="A11" s="251" t="s">
        <v>798</v>
      </c>
      <c r="B11" s="679">
        <v>1584</v>
      </c>
      <c r="C11" s="679">
        <v>1696</v>
      </c>
      <c r="D11" s="679">
        <v>3123</v>
      </c>
      <c r="E11" s="684">
        <v>3030</v>
      </c>
      <c r="F11" s="328">
        <v>2922</v>
      </c>
      <c r="G11" s="255" t="s">
        <v>799</v>
      </c>
    </row>
    <row r="12" spans="1:7" ht="22.5" customHeight="1" x14ac:dyDescent="0.25">
      <c r="A12" s="251" t="s">
        <v>800</v>
      </c>
      <c r="B12" s="679">
        <v>73</v>
      </c>
      <c r="C12" s="679">
        <v>50</v>
      </c>
      <c r="D12" s="679">
        <v>42</v>
      </c>
      <c r="E12" s="684">
        <v>29</v>
      </c>
      <c r="F12" s="328">
        <v>70</v>
      </c>
      <c r="G12" s="255" t="s">
        <v>801</v>
      </c>
    </row>
    <row r="13" spans="1:7" ht="22.5" customHeight="1" x14ac:dyDescent="0.25">
      <c r="A13" s="251" t="s">
        <v>802</v>
      </c>
      <c r="B13" s="679">
        <v>66</v>
      </c>
      <c r="C13" s="679">
        <v>109</v>
      </c>
      <c r="D13" s="679" t="s">
        <v>794</v>
      </c>
      <c r="E13" s="684">
        <v>98</v>
      </c>
      <c r="F13" s="328">
        <v>78</v>
      </c>
      <c r="G13" s="255" t="s">
        <v>803</v>
      </c>
    </row>
    <row r="14" spans="1:7" ht="22.5" customHeight="1" x14ac:dyDescent="0.25">
      <c r="A14" s="251" t="s">
        <v>804</v>
      </c>
      <c r="B14" s="679">
        <v>2002</v>
      </c>
      <c r="C14" s="679">
        <v>2507</v>
      </c>
      <c r="D14" s="679">
        <v>3116</v>
      </c>
      <c r="E14" s="684">
        <v>3129</v>
      </c>
      <c r="F14" s="328">
        <v>3699</v>
      </c>
      <c r="G14" s="255" t="s">
        <v>805</v>
      </c>
    </row>
    <row r="15" spans="1:7" ht="22.5" customHeight="1" x14ac:dyDescent="0.25">
      <c r="A15" s="251" t="s">
        <v>806</v>
      </c>
      <c r="B15" s="679">
        <v>861</v>
      </c>
      <c r="C15" s="679">
        <v>1038</v>
      </c>
      <c r="D15" s="679">
        <v>1460</v>
      </c>
      <c r="E15" s="684">
        <v>1660</v>
      </c>
      <c r="F15" s="328">
        <v>1930</v>
      </c>
      <c r="G15" s="255" t="s">
        <v>807</v>
      </c>
    </row>
    <row r="16" spans="1:7" ht="22.5" customHeight="1" x14ac:dyDescent="0.25">
      <c r="A16" s="251" t="s">
        <v>808</v>
      </c>
      <c r="B16" s="679">
        <v>3</v>
      </c>
      <c r="C16" s="679">
        <v>13</v>
      </c>
      <c r="D16" s="679">
        <v>15</v>
      </c>
      <c r="E16" s="684">
        <v>14</v>
      </c>
      <c r="F16" s="328">
        <v>19</v>
      </c>
      <c r="G16" s="255" t="s">
        <v>809</v>
      </c>
    </row>
    <row r="17" spans="1:7" ht="22.5" customHeight="1" x14ac:dyDescent="0.25">
      <c r="A17" s="251" t="s">
        <v>810</v>
      </c>
      <c r="B17" s="679">
        <v>963</v>
      </c>
      <c r="C17" s="679">
        <v>1332</v>
      </c>
      <c r="D17" s="679">
        <v>1434</v>
      </c>
      <c r="E17" s="684">
        <v>1479</v>
      </c>
      <c r="F17" s="328">
        <v>1352</v>
      </c>
      <c r="G17" s="255" t="s">
        <v>811</v>
      </c>
    </row>
    <row r="18" spans="1:7" ht="22.5" customHeight="1" x14ac:dyDescent="0.25">
      <c r="A18" s="251" t="s">
        <v>812</v>
      </c>
      <c r="B18" s="679">
        <v>363</v>
      </c>
      <c r="C18" s="679">
        <v>473</v>
      </c>
      <c r="D18" s="679">
        <v>355</v>
      </c>
      <c r="E18" s="684">
        <v>468</v>
      </c>
      <c r="F18" s="328">
        <v>277</v>
      </c>
      <c r="G18" s="255" t="s">
        <v>813</v>
      </c>
    </row>
    <row r="19" spans="1:7" ht="22.5" customHeight="1" x14ac:dyDescent="0.25">
      <c r="A19" s="251" t="s">
        <v>814</v>
      </c>
      <c r="B19" s="679">
        <v>51</v>
      </c>
      <c r="C19" s="679">
        <v>155</v>
      </c>
      <c r="D19" s="679">
        <v>112</v>
      </c>
      <c r="E19" s="684">
        <v>65</v>
      </c>
      <c r="F19" s="328">
        <v>149</v>
      </c>
      <c r="G19" s="255" t="s">
        <v>815</v>
      </c>
    </row>
    <row r="20" spans="1:7" ht="22.5" customHeight="1" x14ac:dyDescent="0.25">
      <c r="A20" s="251" t="s">
        <v>816</v>
      </c>
      <c r="B20" s="679">
        <v>230</v>
      </c>
      <c r="C20" s="679">
        <v>328</v>
      </c>
      <c r="D20" s="679">
        <v>162</v>
      </c>
      <c r="E20" s="684">
        <v>462</v>
      </c>
      <c r="F20" s="328">
        <v>58</v>
      </c>
      <c r="G20" s="255" t="s">
        <v>817</v>
      </c>
    </row>
    <row r="21" spans="1:7" ht="22.5" customHeight="1" x14ac:dyDescent="0.25">
      <c r="A21" s="251" t="s">
        <v>818</v>
      </c>
      <c r="B21" s="679">
        <v>742</v>
      </c>
      <c r="C21" s="679">
        <v>1030</v>
      </c>
      <c r="D21" s="679">
        <v>1803</v>
      </c>
      <c r="E21" s="684">
        <v>1249</v>
      </c>
      <c r="F21" s="328">
        <v>1388</v>
      </c>
      <c r="G21" s="255" t="s">
        <v>819</v>
      </c>
    </row>
    <row r="22" spans="1:7" ht="22.5" customHeight="1" x14ac:dyDescent="0.25">
      <c r="A22" s="251" t="s">
        <v>820</v>
      </c>
      <c r="B22" s="679">
        <v>188</v>
      </c>
      <c r="C22" s="679">
        <v>196</v>
      </c>
      <c r="D22" s="679">
        <v>158</v>
      </c>
      <c r="E22" s="684">
        <v>86</v>
      </c>
      <c r="F22" s="328">
        <v>23</v>
      </c>
      <c r="G22" s="255" t="s">
        <v>821</v>
      </c>
    </row>
    <row r="23" spans="1:7" ht="22.5" customHeight="1" x14ac:dyDescent="0.25">
      <c r="A23" s="251" t="s">
        <v>822</v>
      </c>
      <c r="B23" s="679">
        <v>249</v>
      </c>
      <c r="C23" s="679">
        <v>155</v>
      </c>
      <c r="D23" s="679">
        <v>157</v>
      </c>
      <c r="E23" s="684">
        <v>167</v>
      </c>
      <c r="F23" s="328">
        <v>80</v>
      </c>
      <c r="G23" s="255" t="s">
        <v>823</v>
      </c>
    </row>
    <row r="24" spans="1:7" ht="22.5" customHeight="1" x14ac:dyDescent="0.25">
      <c r="A24" s="251" t="s">
        <v>824</v>
      </c>
      <c r="B24" s="679">
        <v>229</v>
      </c>
      <c r="C24" s="679">
        <v>181</v>
      </c>
      <c r="D24" s="679">
        <v>135</v>
      </c>
      <c r="E24" s="684">
        <v>135</v>
      </c>
      <c r="F24" s="328">
        <v>276</v>
      </c>
      <c r="G24" s="255" t="s">
        <v>825</v>
      </c>
    </row>
    <row r="25" spans="1:7" ht="22.5" customHeight="1" x14ac:dyDescent="0.25">
      <c r="A25" s="251" t="s">
        <v>826</v>
      </c>
      <c r="B25" s="679">
        <v>1741</v>
      </c>
      <c r="C25" s="679">
        <v>1893</v>
      </c>
      <c r="D25" s="679">
        <v>2354</v>
      </c>
      <c r="E25" s="684">
        <v>2269</v>
      </c>
      <c r="F25" s="328">
        <v>1845</v>
      </c>
      <c r="G25" s="255" t="s">
        <v>827</v>
      </c>
    </row>
    <row r="26" spans="1:7" ht="22.5" customHeight="1" x14ac:dyDescent="0.25">
      <c r="A26" s="251" t="s">
        <v>828</v>
      </c>
      <c r="B26" s="679">
        <v>337</v>
      </c>
      <c r="C26" s="679">
        <v>232</v>
      </c>
      <c r="D26" s="679">
        <v>287</v>
      </c>
      <c r="E26" s="684">
        <v>251</v>
      </c>
      <c r="F26" s="328">
        <v>240</v>
      </c>
      <c r="G26" s="255" t="s">
        <v>829</v>
      </c>
    </row>
    <row r="27" spans="1:7" ht="22.5" customHeight="1" x14ac:dyDescent="0.25">
      <c r="A27" s="251" t="s">
        <v>830</v>
      </c>
      <c r="B27" s="679">
        <v>59</v>
      </c>
      <c r="C27" s="679">
        <v>99</v>
      </c>
      <c r="D27" s="679">
        <v>72</v>
      </c>
      <c r="E27" s="684">
        <v>82</v>
      </c>
      <c r="F27" s="328">
        <v>58</v>
      </c>
      <c r="G27" s="255" t="s">
        <v>831</v>
      </c>
    </row>
    <row r="28" spans="1:7" ht="22.5" customHeight="1" x14ac:dyDescent="0.25">
      <c r="A28" s="251" t="s">
        <v>832</v>
      </c>
      <c r="B28" s="679">
        <v>111</v>
      </c>
      <c r="C28" s="679">
        <v>260</v>
      </c>
      <c r="D28" s="679">
        <v>123</v>
      </c>
      <c r="E28" s="684">
        <v>34</v>
      </c>
      <c r="F28" s="328">
        <v>45</v>
      </c>
      <c r="G28" s="255" t="s">
        <v>833</v>
      </c>
    </row>
    <row r="29" spans="1:7" ht="22.5" customHeight="1" x14ac:dyDescent="0.25">
      <c r="A29" s="251" t="s">
        <v>834</v>
      </c>
      <c r="B29" s="679">
        <v>524</v>
      </c>
      <c r="C29" s="679">
        <v>317</v>
      </c>
      <c r="D29" s="679">
        <v>68</v>
      </c>
      <c r="E29" s="684">
        <v>76</v>
      </c>
      <c r="F29" s="328">
        <v>83</v>
      </c>
      <c r="G29" s="255" t="s">
        <v>835</v>
      </c>
    </row>
    <row r="30" spans="1:7" ht="22.5" customHeight="1" x14ac:dyDescent="0.25">
      <c r="A30" s="251" t="s">
        <v>836</v>
      </c>
      <c r="B30" s="679">
        <v>158</v>
      </c>
      <c r="C30" s="679">
        <v>461</v>
      </c>
      <c r="D30" s="679">
        <v>451</v>
      </c>
      <c r="E30" s="684">
        <v>349</v>
      </c>
      <c r="F30" s="328">
        <v>392</v>
      </c>
      <c r="G30" s="255" t="s">
        <v>837</v>
      </c>
    </row>
    <row r="31" spans="1:7" ht="22.5" customHeight="1" x14ac:dyDescent="0.25">
      <c r="A31" s="251" t="s">
        <v>838</v>
      </c>
      <c r="B31" s="679">
        <v>209</v>
      </c>
      <c r="C31" s="679">
        <v>394</v>
      </c>
      <c r="D31" s="679">
        <v>273</v>
      </c>
      <c r="E31" s="684">
        <v>233</v>
      </c>
      <c r="F31" s="328">
        <v>229</v>
      </c>
      <c r="G31" s="255" t="s">
        <v>839</v>
      </c>
    </row>
    <row r="32" spans="1:7" ht="22.5" customHeight="1" x14ac:dyDescent="0.25">
      <c r="A32" s="251" t="s">
        <v>840</v>
      </c>
      <c r="B32" s="679">
        <v>3100</v>
      </c>
      <c r="C32" s="679">
        <v>1009</v>
      </c>
      <c r="D32" s="679">
        <v>1433</v>
      </c>
      <c r="E32" s="684">
        <v>1130</v>
      </c>
      <c r="F32" s="328">
        <v>1728</v>
      </c>
      <c r="G32" s="255" t="s">
        <v>841</v>
      </c>
    </row>
    <row r="33" spans="1:7" ht="22.5" customHeight="1" x14ac:dyDescent="0.25">
      <c r="A33" s="251" t="s">
        <v>842</v>
      </c>
      <c r="B33" s="679">
        <v>781</v>
      </c>
      <c r="C33" s="679">
        <v>1225</v>
      </c>
      <c r="D33" s="679">
        <v>730</v>
      </c>
      <c r="E33" s="684">
        <v>552</v>
      </c>
      <c r="F33" s="328">
        <v>675</v>
      </c>
      <c r="G33" s="255" t="s">
        <v>843</v>
      </c>
    </row>
    <row r="34" spans="1:7" ht="22.5" customHeight="1" x14ac:dyDescent="0.25">
      <c r="A34" s="360" t="s">
        <v>1461</v>
      </c>
      <c r="B34" s="679" t="s">
        <v>794</v>
      </c>
      <c r="C34" s="679">
        <v>2</v>
      </c>
      <c r="D34" s="679" t="s">
        <v>794</v>
      </c>
      <c r="E34" s="684">
        <v>10</v>
      </c>
      <c r="F34" s="328">
        <v>1</v>
      </c>
      <c r="G34" s="255" t="s">
        <v>1383</v>
      </c>
    </row>
    <row r="35" spans="1:7" ht="22.5" customHeight="1" x14ac:dyDescent="0.25">
      <c r="A35" s="251" t="s">
        <v>846</v>
      </c>
      <c r="B35" s="679" t="s">
        <v>794</v>
      </c>
      <c r="C35" s="679" t="s">
        <v>660</v>
      </c>
      <c r="D35" s="679" t="s">
        <v>660</v>
      </c>
      <c r="E35" s="679" t="s">
        <v>660</v>
      </c>
      <c r="F35" s="679" t="s">
        <v>660</v>
      </c>
      <c r="G35" s="255" t="s">
        <v>847</v>
      </c>
    </row>
    <row r="36" spans="1:7" ht="22.5" customHeight="1" x14ac:dyDescent="0.2"/>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&amp;C&amp;11 141</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2574</v>
      </c>
      <c r="B1" s="1148"/>
      <c r="C1" s="1148"/>
      <c r="D1" s="1148"/>
      <c r="E1" s="1148"/>
      <c r="F1" s="1148"/>
      <c r="G1" s="1148"/>
    </row>
    <row r="2" spans="1:7" ht="18.600000000000001" customHeight="1" x14ac:dyDescent="0.3">
      <c r="A2" s="1148" t="s">
        <v>2575</v>
      </c>
      <c r="B2" s="1148"/>
      <c r="C2" s="1148"/>
      <c r="D2" s="1148"/>
      <c r="E2" s="1148"/>
      <c r="F2" s="1148"/>
      <c r="G2" s="1148"/>
    </row>
    <row r="3" spans="1:7" ht="19.7" customHeight="1" x14ac:dyDescent="0.3">
      <c r="A3" s="1149" t="s">
        <v>2576</v>
      </c>
      <c r="B3" s="1149"/>
      <c r="C3" s="1149"/>
      <c r="D3" s="1149"/>
      <c r="E3" s="1149"/>
      <c r="F3" s="1149"/>
      <c r="G3" s="1149"/>
    </row>
    <row r="4" spans="1:7" ht="19.7" customHeight="1" x14ac:dyDescent="0.2">
      <c r="A4" s="1316" t="s">
        <v>2456</v>
      </c>
      <c r="B4" s="1316"/>
      <c r="C4" s="1316"/>
      <c r="D4" s="1316"/>
      <c r="E4" s="1316"/>
      <c r="F4" s="1316"/>
      <c r="G4" s="1316"/>
    </row>
    <row r="5" spans="1:7" ht="19.7" customHeight="1" x14ac:dyDescent="0.25">
      <c r="A5" s="351"/>
      <c r="B5" s="309">
        <v>2010</v>
      </c>
      <c r="C5" s="310">
        <v>2015</v>
      </c>
      <c r="D5" s="310">
        <v>2018</v>
      </c>
      <c r="E5" s="311">
        <v>2019</v>
      </c>
      <c r="F5" s="312">
        <v>2020</v>
      </c>
      <c r="G5" s="351"/>
    </row>
    <row r="6" spans="1:7" ht="6" customHeight="1" x14ac:dyDescent="0.2"/>
    <row r="7" spans="1:7" ht="23.45" customHeight="1" x14ac:dyDescent="0.25">
      <c r="A7" s="247" t="s">
        <v>791</v>
      </c>
      <c r="B7" s="372">
        <f>SUM(B8:B34)</f>
        <v>40047</v>
      </c>
      <c r="C7" s="372">
        <v>45466</v>
      </c>
      <c r="D7" s="378" t="s">
        <v>2577</v>
      </c>
      <c r="E7" s="378" t="s">
        <v>2578</v>
      </c>
      <c r="F7" s="403">
        <v>40048</v>
      </c>
      <c r="G7" s="250" t="s">
        <v>792</v>
      </c>
    </row>
    <row r="8" spans="1:7" ht="36.75" customHeight="1" x14ac:dyDescent="0.25">
      <c r="A8" s="251" t="s">
        <v>793</v>
      </c>
      <c r="B8" s="358">
        <v>45</v>
      </c>
      <c r="C8" s="365" t="s">
        <v>660</v>
      </c>
      <c r="D8" s="365" t="s">
        <v>660</v>
      </c>
      <c r="E8" s="365" t="s">
        <v>660</v>
      </c>
      <c r="F8" s="365" t="s">
        <v>660</v>
      </c>
      <c r="G8" s="254" t="s">
        <v>795</v>
      </c>
    </row>
    <row r="9" spans="1:7" ht="23.45" customHeight="1" x14ac:dyDescent="0.25">
      <c r="A9" s="251" t="s">
        <v>796</v>
      </c>
      <c r="B9" s="358">
        <v>1619</v>
      </c>
      <c r="C9" s="358">
        <v>1806</v>
      </c>
      <c r="D9" s="648">
        <v>2377</v>
      </c>
      <c r="E9" s="648">
        <v>2072</v>
      </c>
      <c r="F9" s="328">
        <v>1860</v>
      </c>
      <c r="G9" s="255" t="s">
        <v>797</v>
      </c>
    </row>
    <row r="10" spans="1:7" ht="23.45" customHeight="1" x14ac:dyDescent="0.25">
      <c r="A10" s="251" t="s">
        <v>798</v>
      </c>
      <c r="B10" s="358">
        <v>2801</v>
      </c>
      <c r="C10" s="358">
        <v>2825</v>
      </c>
      <c r="D10" s="648">
        <v>2075</v>
      </c>
      <c r="E10" s="648">
        <v>1654</v>
      </c>
      <c r="F10" s="328">
        <v>1816</v>
      </c>
      <c r="G10" s="255" t="s">
        <v>799</v>
      </c>
    </row>
    <row r="11" spans="1:7" ht="23.45" customHeight="1" x14ac:dyDescent="0.25">
      <c r="A11" s="251" t="s">
        <v>800</v>
      </c>
      <c r="B11" s="358">
        <v>290</v>
      </c>
      <c r="C11" s="358">
        <v>497</v>
      </c>
      <c r="D11" s="648">
        <v>185</v>
      </c>
      <c r="E11" s="648">
        <v>123</v>
      </c>
      <c r="F11" s="328">
        <v>129</v>
      </c>
      <c r="G11" s="255" t="s">
        <v>801</v>
      </c>
    </row>
    <row r="12" spans="1:7" ht="23.45" customHeight="1" x14ac:dyDescent="0.25">
      <c r="A12" s="251" t="s">
        <v>802</v>
      </c>
      <c r="B12" s="358">
        <v>399</v>
      </c>
      <c r="C12" s="358">
        <v>98</v>
      </c>
      <c r="D12" s="648">
        <v>78</v>
      </c>
      <c r="E12" s="648">
        <v>160</v>
      </c>
      <c r="F12" s="328">
        <v>374</v>
      </c>
      <c r="G12" s="255" t="s">
        <v>803</v>
      </c>
    </row>
    <row r="13" spans="1:7" ht="23.45" customHeight="1" x14ac:dyDescent="0.25">
      <c r="A13" s="251" t="s">
        <v>804</v>
      </c>
      <c r="B13" s="358">
        <v>5095</v>
      </c>
      <c r="C13" s="358">
        <v>4768</v>
      </c>
      <c r="D13" s="648">
        <v>5540</v>
      </c>
      <c r="E13" s="648">
        <v>5725</v>
      </c>
      <c r="F13" s="328">
        <v>6767</v>
      </c>
      <c r="G13" s="255" t="s">
        <v>805</v>
      </c>
    </row>
    <row r="14" spans="1:7" ht="23.45" customHeight="1" x14ac:dyDescent="0.25">
      <c r="A14" s="251" t="s">
        <v>806</v>
      </c>
      <c r="B14" s="358">
        <v>1990</v>
      </c>
      <c r="C14" s="358">
        <v>1583</v>
      </c>
      <c r="D14" s="648">
        <v>1434</v>
      </c>
      <c r="E14" s="648">
        <v>1464</v>
      </c>
      <c r="F14" s="328">
        <v>1328</v>
      </c>
      <c r="G14" s="255" t="s">
        <v>807</v>
      </c>
    </row>
    <row r="15" spans="1:7" ht="23.45" customHeight="1" x14ac:dyDescent="0.25">
      <c r="A15" s="251" t="s">
        <v>808</v>
      </c>
      <c r="B15" s="358">
        <v>316</v>
      </c>
      <c r="C15" s="358">
        <v>824</v>
      </c>
      <c r="D15" s="648">
        <v>381</v>
      </c>
      <c r="E15" s="648">
        <v>941</v>
      </c>
      <c r="F15" s="328">
        <v>384</v>
      </c>
      <c r="G15" s="255" t="s">
        <v>809</v>
      </c>
    </row>
    <row r="16" spans="1:7" ht="23.45" customHeight="1" x14ac:dyDescent="0.25">
      <c r="A16" s="251" t="s">
        <v>810</v>
      </c>
      <c r="B16" s="358">
        <v>1412</v>
      </c>
      <c r="C16" s="358">
        <v>1583</v>
      </c>
      <c r="D16" s="648">
        <v>1485</v>
      </c>
      <c r="E16" s="648">
        <v>1300</v>
      </c>
      <c r="F16" s="328">
        <v>1538</v>
      </c>
      <c r="G16" s="255" t="s">
        <v>811</v>
      </c>
    </row>
    <row r="17" spans="1:7" ht="23.45" customHeight="1" x14ac:dyDescent="0.25">
      <c r="A17" s="251" t="s">
        <v>812</v>
      </c>
      <c r="B17" s="358">
        <v>2472</v>
      </c>
      <c r="C17" s="358">
        <v>2542</v>
      </c>
      <c r="D17" s="648">
        <v>2446</v>
      </c>
      <c r="E17" s="648">
        <v>2253</v>
      </c>
      <c r="F17" s="328">
        <v>2943</v>
      </c>
      <c r="G17" s="255" t="s">
        <v>813</v>
      </c>
    </row>
    <row r="18" spans="1:7" ht="23.45" customHeight="1" x14ac:dyDescent="0.25">
      <c r="A18" s="251" t="s">
        <v>814</v>
      </c>
      <c r="B18" s="358">
        <v>1047</v>
      </c>
      <c r="C18" s="358">
        <v>1478</v>
      </c>
      <c r="D18" s="648">
        <v>1439</v>
      </c>
      <c r="E18" s="648">
        <v>1354</v>
      </c>
      <c r="F18" s="328">
        <v>1172</v>
      </c>
      <c r="G18" s="255" t="s">
        <v>815</v>
      </c>
    </row>
    <row r="19" spans="1:7" ht="23.45" customHeight="1" x14ac:dyDescent="0.25">
      <c r="A19" s="251" t="s">
        <v>816</v>
      </c>
      <c r="B19" s="358">
        <v>2043</v>
      </c>
      <c r="C19" s="358">
        <v>1014</v>
      </c>
      <c r="D19" s="648">
        <v>1937</v>
      </c>
      <c r="E19" s="648">
        <v>2777</v>
      </c>
      <c r="F19" s="328">
        <v>1923</v>
      </c>
      <c r="G19" s="255" t="s">
        <v>817</v>
      </c>
    </row>
    <row r="20" spans="1:7" ht="23.45" customHeight="1" x14ac:dyDescent="0.25">
      <c r="A20" s="251" t="s">
        <v>818</v>
      </c>
      <c r="B20" s="358">
        <v>3781</v>
      </c>
      <c r="C20" s="358">
        <v>4527</v>
      </c>
      <c r="D20" s="648">
        <v>2698</v>
      </c>
      <c r="E20" s="648">
        <v>2236</v>
      </c>
      <c r="F20" s="328">
        <v>2266</v>
      </c>
      <c r="G20" s="255" t="s">
        <v>819</v>
      </c>
    </row>
    <row r="21" spans="1:7" ht="23.45" customHeight="1" x14ac:dyDescent="0.25">
      <c r="A21" s="251" t="s">
        <v>820</v>
      </c>
      <c r="B21" s="358">
        <v>230</v>
      </c>
      <c r="C21" s="358">
        <v>653</v>
      </c>
      <c r="D21" s="648">
        <v>955</v>
      </c>
      <c r="E21" s="648">
        <v>755</v>
      </c>
      <c r="F21" s="328">
        <v>313</v>
      </c>
      <c r="G21" s="255" t="s">
        <v>821</v>
      </c>
    </row>
    <row r="22" spans="1:7" ht="23.45" customHeight="1" x14ac:dyDescent="0.25">
      <c r="A22" s="251" t="s">
        <v>822</v>
      </c>
      <c r="B22" s="358">
        <v>413</v>
      </c>
      <c r="C22" s="358">
        <v>1451</v>
      </c>
      <c r="D22" s="648">
        <v>849</v>
      </c>
      <c r="E22" s="648">
        <v>910</v>
      </c>
      <c r="F22" s="328">
        <v>583</v>
      </c>
      <c r="G22" s="255" t="s">
        <v>823</v>
      </c>
    </row>
    <row r="23" spans="1:7" ht="23.45" customHeight="1" x14ac:dyDescent="0.25">
      <c r="A23" s="251" t="s">
        <v>824</v>
      </c>
      <c r="B23" s="358">
        <v>1503</v>
      </c>
      <c r="C23" s="358">
        <v>2385</v>
      </c>
      <c r="D23" s="648">
        <v>2041</v>
      </c>
      <c r="E23" s="648">
        <v>2270</v>
      </c>
      <c r="F23" s="328">
        <v>1897</v>
      </c>
      <c r="G23" s="255" t="s">
        <v>825</v>
      </c>
    </row>
    <row r="24" spans="1:7" ht="23.45" customHeight="1" x14ac:dyDescent="0.25">
      <c r="A24" s="251" t="s">
        <v>826</v>
      </c>
      <c r="B24" s="358">
        <v>2921</v>
      </c>
      <c r="C24" s="358">
        <v>3580</v>
      </c>
      <c r="D24" s="648">
        <v>3978</v>
      </c>
      <c r="E24" s="648">
        <v>3880</v>
      </c>
      <c r="F24" s="328">
        <v>3973</v>
      </c>
      <c r="G24" s="255" t="s">
        <v>827</v>
      </c>
    </row>
    <row r="25" spans="1:7" ht="23.45" customHeight="1" x14ac:dyDescent="0.25">
      <c r="A25" s="251" t="s">
        <v>828</v>
      </c>
      <c r="B25" s="358">
        <v>2302</v>
      </c>
      <c r="C25" s="358">
        <v>2381</v>
      </c>
      <c r="D25" s="648">
        <v>1926</v>
      </c>
      <c r="E25" s="648">
        <v>1835</v>
      </c>
      <c r="F25" s="328">
        <v>1868</v>
      </c>
      <c r="G25" s="255" t="s">
        <v>829</v>
      </c>
    </row>
    <row r="26" spans="1:7" ht="23.45" customHeight="1" x14ac:dyDescent="0.25">
      <c r="A26" s="251" t="s">
        <v>830</v>
      </c>
      <c r="B26" s="358">
        <v>774</v>
      </c>
      <c r="C26" s="358">
        <v>798</v>
      </c>
      <c r="D26" s="648">
        <v>670</v>
      </c>
      <c r="E26" s="648">
        <v>618</v>
      </c>
      <c r="F26" s="328">
        <v>716</v>
      </c>
      <c r="G26" s="255" t="s">
        <v>831</v>
      </c>
    </row>
    <row r="27" spans="1:7" ht="23.45" customHeight="1" x14ac:dyDescent="0.25">
      <c r="A27" s="251" t="s">
        <v>832</v>
      </c>
      <c r="B27" s="358">
        <v>1518</v>
      </c>
      <c r="C27" s="358">
        <v>1709</v>
      </c>
      <c r="D27" s="648">
        <v>1099</v>
      </c>
      <c r="E27" s="648">
        <v>1141</v>
      </c>
      <c r="F27" s="328">
        <v>674</v>
      </c>
      <c r="G27" s="255" t="s">
        <v>833</v>
      </c>
    </row>
    <row r="28" spans="1:7" ht="23.45" customHeight="1" x14ac:dyDescent="0.25">
      <c r="A28" s="251" t="s">
        <v>834</v>
      </c>
      <c r="B28" s="358">
        <v>122</v>
      </c>
      <c r="C28" s="358">
        <v>492</v>
      </c>
      <c r="D28" s="648">
        <v>1125</v>
      </c>
      <c r="E28" s="648">
        <v>1345</v>
      </c>
      <c r="F28" s="328">
        <v>203</v>
      </c>
      <c r="G28" s="255" t="s">
        <v>835</v>
      </c>
    </row>
    <row r="29" spans="1:7" ht="23.45" customHeight="1" x14ac:dyDescent="0.25">
      <c r="A29" s="251" t="s">
        <v>836</v>
      </c>
      <c r="B29" s="358">
        <v>1580</v>
      </c>
      <c r="C29" s="358">
        <v>2251</v>
      </c>
      <c r="D29" s="648">
        <v>963</v>
      </c>
      <c r="E29" s="648">
        <v>1122</v>
      </c>
      <c r="F29" s="328">
        <v>1433</v>
      </c>
      <c r="G29" s="255" t="s">
        <v>837</v>
      </c>
    </row>
    <row r="30" spans="1:7" ht="23.45" customHeight="1" x14ac:dyDescent="0.25">
      <c r="A30" s="251" t="s">
        <v>838</v>
      </c>
      <c r="B30" s="358">
        <v>1110</v>
      </c>
      <c r="C30" s="358">
        <v>1467</v>
      </c>
      <c r="D30" s="648">
        <v>988</v>
      </c>
      <c r="E30" s="648">
        <v>1030</v>
      </c>
      <c r="F30" s="328">
        <v>1203</v>
      </c>
      <c r="G30" s="255" t="s">
        <v>839</v>
      </c>
    </row>
    <row r="31" spans="1:7" ht="23.45" customHeight="1" x14ac:dyDescent="0.25">
      <c r="A31" s="251" t="s">
        <v>840</v>
      </c>
      <c r="B31" s="358">
        <v>1577</v>
      </c>
      <c r="C31" s="358">
        <v>1321</v>
      </c>
      <c r="D31" s="648">
        <v>1208</v>
      </c>
      <c r="E31" s="648">
        <v>1148</v>
      </c>
      <c r="F31" s="328">
        <v>1238</v>
      </c>
      <c r="G31" s="255" t="s">
        <v>841</v>
      </c>
    </row>
    <row r="32" spans="1:7" ht="23.45" customHeight="1" x14ac:dyDescent="0.25">
      <c r="A32" s="251" t="s">
        <v>842</v>
      </c>
      <c r="B32" s="358">
        <v>2563</v>
      </c>
      <c r="C32" s="358">
        <v>3266</v>
      </c>
      <c r="D32" s="648">
        <v>3082</v>
      </c>
      <c r="E32" s="648">
        <v>3045</v>
      </c>
      <c r="F32" s="328">
        <v>3223</v>
      </c>
      <c r="G32" s="255" t="s">
        <v>843</v>
      </c>
    </row>
    <row r="33" spans="1:7" ht="23.45" customHeight="1" x14ac:dyDescent="0.25">
      <c r="A33" s="360" t="s">
        <v>1461</v>
      </c>
      <c r="B33" s="358">
        <v>102</v>
      </c>
      <c r="C33" s="358">
        <v>167</v>
      </c>
      <c r="D33" s="648">
        <v>156</v>
      </c>
      <c r="E33" s="648">
        <v>281</v>
      </c>
      <c r="F33" s="328">
        <v>224</v>
      </c>
      <c r="G33" s="255" t="s">
        <v>1383</v>
      </c>
    </row>
    <row r="34" spans="1:7" ht="23.45" customHeight="1" x14ac:dyDescent="0.25">
      <c r="A34" s="251" t="s">
        <v>846</v>
      </c>
      <c r="B34" s="358">
        <v>22</v>
      </c>
      <c r="C34" s="365" t="s">
        <v>660</v>
      </c>
      <c r="D34" s="365" t="s">
        <v>660</v>
      </c>
      <c r="E34" s="365" t="s">
        <v>660</v>
      </c>
      <c r="F34" s="365" t="s">
        <v>660</v>
      </c>
      <c r="G34" s="255" t="s">
        <v>847</v>
      </c>
    </row>
    <row r="35" spans="1:7" ht="22.5" customHeight="1" x14ac:dyDescent="0.2"/>
  </sheetData>
  <mergeCells count="4">
    <mergeCell ref="A1:G1"/>
    <mergeCell ref="A2:G2"/>
    <mergeCell ref="A3:G3"/>
    <mergeCell ref="A4:G4"/>
  </mergeCells>
  <pageMargins left="0.59055118110236227" right="0.59055118110236227" top="0.78740157480314965" bottom="0.78740157480314965" header="0.31496062992125984" footer="0.31496062992125984"/>
  <pageSetup paperSize="9" scale="95" orientation="portrait" r:id="rId1"/>
  <headerFooter>
    <oddFooter>&amp;C&amp;11 142</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zoomScaleNormal="100" workbookViewId="0">
      <selection activeCell="P4" sqref="P4"/>
    </sheetView>
  </sheetViews>
  <sheetFormatPr defaultColWidth="5.5" defaultRowHeight="12" x14ac:dyDescent="0.2"/>
  <cols>
    <col min="1" max="1" width="26.83203125" customWidth="1"/>
    <col min="2" max="6" width="11.33203125" customWidth="1"/>
    <col min="7" max="7" width="27" customWidth="1"/>
  </cols>
  <sheetData>
    <row r="1" spans="1:7" ht="19.7" customHeight="1" x14ac:dyDescent="0.3">
      <c r="A1" s="1148" t="s">
        <v>2579</v>
      </c>
      <c r="B1" s="1148"/>
      <c r="C1" s="1148"/>
      <c r="D1" s="1148"/>
      <c r="E1" s="1148"/>
      <c r="F1" s="1148"/>
      <c r="G1" s="1148"/>
    </row>
    <row r="2" spans="1:7" ht="19.7" customHeight="1" x14ac:dyDescent="0.3">
      <c r="A2" s="1149" t="s">
        <v>2580</v>
      </c>
      <c r="B2" s="1149"/>
      <c r="C2" s="1149"/>
      <c r="D2" s="1149"/>
      <c r="E2" s="1149"/>
      <c r="F2" s="1149"/>
      <c r="G2" s="1149"/>
    </row>
    <row r="3" spans="1:7" ht="19.7" customHeight="1" x14ac:dyDescent="0.2">
      <c r="G3" s="457" t="s">
        <v>2581</v>
      </c>
    </row>
    <row r="4" spans="1:7" ht="19.7" customHeight="1" x14ac:dyDescent="0.25">
      <c r="A4" s="738"/>
      <c r="B4" s="527">
        <v>2010</v>
      </c>
      <c r="C4" s="708">
        <v>2015</v>
      </c>
      <c r="D4" s="527">
        <v>2018</v>
      </c>
      <c r="E4" s="527">
        <v>2019</v>
      </c>
      <c r="F4" s="312">
        <v>2020</v>
      </c>
      <c r="G4" s="739"/>
    </row>
    <row r="5" spans="1:7" ht="8.25" customHeight="1" x14ac:dyDescent="0.25">
      <c r="A5" s="740"/>
      <c r="B5" s="88"/>
      <c r="C5" s="88"/>
      <c r="D5" s="88"/>
      <c r="E5" s="88"/>
    </row>
    <row r="6" spans="1:7" ht="24" customHeight="1" x14ac:dyDescent="0.25">
      <c r="A6" s="283" t="s">
        <v>2582</v>
      </c>
      <c r="B6" s="419">
        <v>3</v>
      </c>
      <c r="C6" s="427">
        <v>6.3</v>
      </c>
      <c r="D6" s="427">
        <v>66</v>
      </c>
      <c r="E6" s="427">
        <v>40</v>
      </c>
      <c r="F6" s="427" t="s">
        <v>3459</v>
      </c>
      <c r="G6" s="114" t="s">
        <v>2583</v>
      </c>
    </row>
    <row r="7" spans="1:7" ht="24" customHeight="1" x14ac:dyDescent="0.25">
      <c r="A7" s="359" t="s">
        <v>2584</v>
      </c>
      <c r="B7" s="427">
        <v>121.3</v>
      </c>
      <c r="C7" s="427">
        <v>70.5</v>
      </c>
      <c r="D7" s="427">
        <v>8.282</v>
      </c>
      <c r="E7" s="427">
        <v>15</v>
      </c>
      <c r="F7" s="419">
        <v>14</v>
      </c>
      <c r="G7" s="114" t="s">
        <v>2585</v>
      </c>
    </row>
    <row r="8" spans="1:7" ht="24" customHeight="1" x14ac:dyDescent="0.25">
      <c r="A8" s="359" t="s">
        <v>2586</v>
      </c>
      <c r="B8" s="679">
        <v>474.4</v>
      </c>
      <c r="C8" s="427">
        <v>68.2</v>
      </c>
      <c r="D8" s="427">
        <v>262.16300000000001</v>
      </c>
      <c r="E8" s="427">
        <v>438</v>
      </c>
      <c r="F8" s="427">
        <v>54</v>
      </c>
      <c r="G8" s="114" t="s">
        <v>2587</v>
      </c>
    </row>
    <row r="9" spans="1:7" ht="24" customHeight="1" x14ac:dyDescent="0.25">
      <c r="A9" s="359" t="s">
        <v>2588</v>
      </c>
      <c r="B9" s="679">
        <v>5730.5</v>
      </c>
      <c r="C9" s="427">
        <v>3324.9</v>
      </c>
      <c r="D9" s="427">
        <v>3799.3180000000002</v>
      </c>
      <c r="E9" s="427">
        <v>2057</v>
      </c>
      <c r="F9" s="427">
        <v>1672</v>
      </c>
      <c r="G9" s="114" t="s">
        <v>2589</v>
      </c>
    </row>
    <row r="10" spans="1:7" ht="24" customHeight="1" x14ac:dyDescent="0.25">
      <c r="A10" s="359" t="s">
        <v>2590</v>
      </c>
      <c r="B10" s="427">
        <v>211</v>
      </c>
      <c r="C10" s="427">
        <v>124.8</v>
      </c>
      <c r="D10" s="427">
        <v>159.46100000000001</v>
      </c>
      <c r="E10" s="427">
        <v>214</v>
      </c>
      <c r="F10" s="427">
        <v>548</v>
      </c>
      <c r="G10" s="114" t="s">
        <v>2591</v>
      </c>
    </row>
    <row r="11" spans="1:7" ht="24" customHeight="1" x14ac:dyDescent="0.25">
      <c r="A11" s="359" t="s">
        <v>2592</v>
      </c>
      <c r="B11" s="679">
        <v>2909.4</v>
      </c>
      <c r="C11" s="427">
        <v>2390.4</v>
      </c>
      <c r="D11" s="427">
        <v>1228.1300000000001</v>
      </c>
      <c r="E11" s="427">
        <v>980</v>
      </c>
      <c r="F11" s="427">
        <v>357</v>
      </c>
      <c r="G11" s="114" t="s">
        <v>2593</v>
      </c>
    </row>
    <row r="12" spans="1:7" ht="24" customHeight="1" x14ac:dyDescent="0.25">
      <c r="A12" s="358" t="s">
        <v>2594</v>
      </c>
      <c r="B12" s="679">
        <v>2387.6</v>
      </c>
      <c r="C12" s="427">
        <v>1141.8</v>
      </c>
      <c r="D12" s="427">
        <v>733.45799999999997</v>
      </c>
      <c r="E12" s="427">
        <v>1050</v>
      </c>
      <c r="F12" s="427">
        <v>813</v>
      </c>
      <c r="G12" s="114" t="s">
        <v>2595</v>
      </c>
    </row>
    <row r="13" spans="1:7" ht="24" customHeight="1" x14ac:dyDescent="0.25">
      <c r="A13" s="359" t="s">
        <v>2596</v>
      </c>
      <c r="B13" s="679">
        <v>22.5</v>
      </c>
      <c r="C13" s="427">
        <v>35.4</v>
      </c>
      <c r="D13" s="427">
        <v>8.8379999999999992</v>
      </c>
      <c r="E13" s="427">
        <v>45</v>
      </c>
      <c r="F13" s="427" t="s">
        <v>3459</v>
      </c>
      <c r="G13" s="114" t="s">
        <v>2597</v>
      </c>
    </row>
    <row r="14" spans="1:7" ht="24" customHeight="1" x14ac:dyDescent="0.25">
      <c r="A14" s="359" t="s">
        <v>2598</v>
      </c>
      <c r="B14" s="427">
        <v>14.2</v>
      </c>
      <c r="C14" s="427">
        <v>29.6</v>
      </c>
      <c r="D14" s="427">
        <v>87.093999999999994</v>
      </c>
      <c r="E14" s="427">
        <v>134</v>
      </c>
      <c r="F14" s="427">
        <v>46</v>
      </c>
      <c r="G14" s="114" t="s">
        <v>2599</v>
      </c>
    </row>
    <row r="15" spans="1:7" ht="24" customHeight="1" x14ac:dyDescent="0.25">
      <c r="A15" s="359" t="s">
        <v>2600</v>
      </c>
      <c r="B15" s="427">
        <v>4212</v>
      </c>
      <c r="C15" s="427">
        <v>4371.8999999999996</v>
      </c>
      <c r="D15" s="427">
        <v>2073.125</v>
      </c>
      <c r="E15" s="427">
        <v>1663</v>
      </c>
      <c r="F15" s="427" t="s">
        <v>70</v>
      </c>
      <c r="G15" s="114" t="s">
        <v>2601</v>
      </c>
    </row>
    <row r="16" spans="1:7" ht="24" customHeight="1" x14ac:dyDescent="0.25">
      <c r="A16" s="359" t="s">
        <v>2602</v>
      </c>
      <c r="B16" s="427" t="s">
        <v>660</v>
      </c>
      <c r="C16" s="427">
        <v>195.6</v>
      </c>
      <c r="D16" s="427">
        <v>1068.758</v>
      </c>
      <c r="E16" s="427">
        <v>613</v>
      </c>
      <c r="F16" s="427" t="s">
        <v>3459</v>
      </c>
      <c r="G16" s="114" t="s">
        <v>2603</v>
      </c>
    </row>
    <row r="17" spans="1:7" x14ac:dyDescent="0.2">
      <c r="A17" s="307"/>
      <c r="B17" s="307"/>
      <c r="C17" s="307"/>
      <c r="D17" s="307"/>
      <c r="E17" s="307"/>
      <c r="F17" s="307"/>
      <c r="G17" s="307"/>
    </row>
    <row r="19" spans="1:7" ht="19.7" customHeight="1" x14ac:dyDescent="0.3">
      <c r="A19" s="1148" t="s">
        <v>2604</v>
      </c>
      <c r="B19" s="1148"/>
      <c r="C19" s="1148"/>
      <c r="D19" s="1148"/>
      <c r="E19" s="1148"/>
      <c r="F19" s="1148"/>
      <c r="G19" s="1148"/>
    </row>
    <row r="20" spans="1:7" ht="19.7" customHeight="1" x14ac:dyDescent="0.3">
      <c r="A20" s="1149" t="s">
        <v>2605</v>
      </c>
      <c r="B20" s="1149"/>
      <c r="C20" s="1149"/>
      <c r="D20" s="1149"/>
      <c r="E20" s="1149"/>
      <c r="F20" s="1149"/>
      <c r="G20" s="1149"/>
    </row>
    <row r="21" spans="1:7" ht="19.7" customHeight="1" x14ac:dyDescent="0.2">
      <c r="G21" s="1088" t="s">
        <v>3475</v>
      </c>
    </row>
    <row r="42" spans="10:12" ht="15" x14ac:dyDescent="0.2">
      <c r="J42" s="1086"/>
    </row>
    <row r="44" spans="10:12" ht="15.75" x14ac:dyDescent="0.25">
      <c r="L44" s="1"/>
    </row>
  </sheetData>
  <mergeCells count="4">
    <mergeCell ref="A1:G1"/>
    <mergeCell ref="A2:G2"/>
    <mergeCell ref="A19:G19"/>
    <mergeCell ref="A20:G20"/>
  </mergeCells>
  <pageMargins left="0.78740157480314965" right="0.78740157480314965" top="0.78740157480314965" bottom="0.78740157480314965" header="0.31496062992125984" footer="0.31496062992125984"/>
  <pageSetup paperSize="9" scale="95" orientation="portrait" r:id="rId1"/>
  <headerFooter>
    <oddFooter>&amp;C&amp;11 143</oddFooter>
  </headerFooter>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Normal="100" workbookViewId="0">
      <selection sqref="A1:L1"/>
    </sheetView>
  </sheetViews>
  <sheetFormatPr defaultRowHeight="12" x14ac:dyDescent="0.2"/>
  <cols>
    <col min="12" max="12" width="14.33203125" customWidth="1"/>
  </cols>
  <sheetData>
    <row r="1" spans="1:12" ht="33.950000000000003" customHeight="1" x14ac:dyDescent="0.2">
      <c r="A1" s="1303" t="s">
        <v>852</v>
      </c>
      <c r="B1" s="1303"/>
      <c r="C1" s="1303"/>
      <c r="D1" s="1303"/>
      <c r="E1" s="1303"/>
      <c r="F1" s="1303"/>
      <c r="G1" s="1303"/>
      <c r="H1" s="1303"/>
      <c r="I1" s="1303"/>
      <c r="J1" s="1303"/>
      <c r="K1" s="1303"/>
      <c r="L1" s="1303"/>
    </row>
    <row r="2" spans="1:12" ht="47.25" customHeight="1" x14ac:dyDescent="0.2">
      <c r="A2" s="1302" t="s">
        <v>2606</v>
      </c>
      <c r="B2" s="1302"/>
      <c r="C2" s="1302"/>
      <c r="D2" s="1302"/>
      <c r="E2" s="1302"/>
      <c r="F2" s="1302"/>
      <c r="G2" s="1302"/>
      <c r="H2" s="1302"/>
      <c r="I2" s="1302"/>
      <c r="J2" s="1302"/>
      <c r="K2" s="1302"/>
      <c r="L2" s="1302"/>
    </row>
    <row r="3" spans="1:12" ht="16.5" customHeight="1" x14ac:dyDescent="0.2">
      <c r="A3" s="1499" t="s">
        <v>2607</v>
      </c>
      <c r="B3" s="1499"/>
      <c r="C3" s="1499"/>
      <c r="D3" s="1499"/>
      <c r="E3" s="1499"/>
      <c r="F3" s="1499"/>
      <c r="G3" s="1499"/>
      <c r="H3" s="1499"/>
      <c r="I3" s="1499"/>
      <c r="J3" s="1499"/>
      <c r="K3" s="1499"/>
      <c r="L3" s="1499"/>
    </row>
    <row r="4" spans="1:12" ht="46.5" customHeight="1" x14ac:dyDescent="0.2">
      <c r="A4" s="1302" t="s">
        <v>2608</v>
      </c>
      <c r="B4" s="1302"/>
      <c r="C4" s="1302"/>
      <c r="D4" s="1302"/>
      <c r="E4" s="1302"/>
      <c r="F4" s="1302"/>
      <c r="G4" s="1302"/>
      <c r="H4" s="1302"/>
      <c r="I4" s="1302"/>
      <c r="J4" s="1302"/>
      <c r="K4" s="1302"/>
      <c r="L4" s="1302"/>
    </row>
    <row r="5" spans="1:12" ht="31.5" customHeight="1" x14ac:dyDescent="0.2">
      <c r="A5" s="1302" t="s">
        <v>2609</v>
      </c>
      <c r="B5" s="1302"/>
      <c r="C5" s="1302"/>
      <c r="D5" s="1302"/>
      <c r="E5" s="1302"/>
      <c r="F5" s="1302"/>
      <c r="G5" s="1302"/>
      <c r="H5" s="1302"/>
      <c r="I5" s="1302"/>
      <c r="J5" s="1302"/>
      <c r="K5" s="1302"/>
      <c r="L5" s="1302"/>
    </row>
    <row r="6" spans="1:12" ht="31.5" customHeight="1" x14ac:dyDescent="0.2">
      <c r="A6" s="1302" t="s">
        <v>2610</v>
      </c>
      <c r="B6" s="1302"/>
      <c r="C6" s="1302"/>
      <c r="D6" s="1302"/>
      <c r="E6" s="1302"/>
      <c r="F6" s="1302"/>
      <c r="G6" s="1302"/>
      <c r="H6" s="1302"/>
      <c r="I6" s="1302"/>
      <c r="J6" s="1302"/>
      <c r="K6" s="1302"/>
      <c r="L6" s="1302"/>
    </row>
    <row r="7" spans="1:12" ht="33.75" customHeight="1" x14ac:dyDescent="0.2">
      <c r="A7" s="1499" t="s">
        <v>2611</v>
      </c>
      <c r="B7" s="1499"/>
      <c r="C7" s="1499"/>
      <c r="D7" s="1499"/>
      <c r="E7" s="1499"/>
      <c r="F7" s="1499"/>
      <c r="G7" s="1499"/>
      <c r="H7" s="1499"/>
      <c r="I7" s="1499"/>
      <c r="J7" s="1499"/>
      <c r="K7" s="1499"/>
      <c r="L7" s="1499"/>
    </row>
    <row r="8" spans="1:12" ht="33" customHeight="1" x14ac:dyDescent="0.2">
      <c r="A8" s="1501" t="s">
        <v>2612</v>
      </c>
      <c r="B8" s="1501"/>
      <c r="C8" s="1501"/>
      <c r="D8" s="1501"/>
      <c r="E8" s="1501"/>
      <c r="F8" s="1501"/>
      <c r="G8" s="1501"/>
      <c r="H8" s="1501"/>
      <c r="I8" s="1501"/>
      <c r="J8" s="1501"/>
      <c r="K8" s="1501"/>
      <c r="L8" s="1501"/>
    </row>
    <row r="9" spans="1:12" ht="19.5" customHeight="1" x14ac:dyDescent="0.2">
      <c r="A9" s="1499" t="s">
        <v>2613</v>
      </c>
      <c r="B9" s="1499"/>
      <c r="C9" s="1499"/>
      <c r="D9" s="1499"/>
      <c r="E9" s="1499"/>
      <c r="F9" s="1499"/>
      <c r="G9" s="1499"/>
      <c r="H9" s="1499"/>
      <c r="I9" s="1499"/>
      <c r="J9" s="1499"/>
      <c r="K9" s="1499"/>
      <c r="L9" s="1499"/>
    </row>
    <row r="10" spans="1:12" ht="18.75" customHeight="1" x14ac:dyDescent="0.2">
      <c r="A10" s="1499" t="s">
        <v>2614</v>
      </c>
      <c r="B10" s="1499"/>
      <c r="C10" s="1499"/>
      <c r="D10" s="1499"/>
      <c r="E10" s="1499"/>
      <c r="F10" s="1499"/>
      <c r="G10" s="1499"/>
      <c r="H10" s="1499"/>
      <c r="I10" s="1499"/>
      <c r="J10" s="1499"/>
      <c r="K10" s="1499"/>
      <c r="L10" s="1499"/>
    </row>
    <row r="11" spans="1:12" ht="31.5" customHeight="1" x14ac:dyDescent="0.2">
      <c r="A11" s="1499" t="s">
        <v>2615</v>
      </c>
      <c r="B11" s="1499"/>
      <c r="C11" s="1499"/>
      <c r="D11" s="1499"/>
      <c r="E11" s="1499"/>
      <c r="F11" s="1499"/>
      <c r="G11" s="1499"/>
      <c r="H11" s="1499"/>
      <c r="I11" s="1499"/>
      <c r="J11" s="1499"/>
      <c r="K11" s="1499"/>
      <c r="L11" s="1499"/>
    </row>
    <row r="12" spans="1:12" ht="61.5" customHeight="1" x14ac:dyDescent="0.2">
      <c r="A12" s="1499" t="s">
        <v>2616</v>
      </c>
      <c r="B12" s="1499"/>
      <c r="C12" s="1499"/>
      <c r="D12" s="1499"/>
      <c r="E12" s="1499"/>
      <c r="F12" s="1499"/>
      <c r="G12" s="1499"/>
      <c r="H12" s="1499"/>
      <c r="I12" s="1499"/>
      <c r="J12" s="1499"/>
      <c r="K12" s="1499"/>
      <c r="L12" s="1499"/>
    </row>
    <row r="13" spans="1:12" ht="33.75" customHeight="1" x14ac:dyDescent="0.2">
      <c r="A13" s="1499" t="s">
        <v>2617</v>
      </c>
      <c r="B13" s="1499"/>
      <c r="C13" s="1499"/>
      <c r="D13" s="1499"/>
      <c r="E13" s="1499"/>
      <c r="F13" s="1499"/>
      <c r="G13" s="1499"/>
      <c r="H13" s="1499"/>
      <c r="I13" s="1499"/>
      <c r="J13" s="1499"/>
      <c r="K13" s="1499"/>
      <c r="L13" s="1499"/>
    </row>
    <row r="14" spans="1:12" ht="31.5" customHeight="1" x14ac:dyDescent="0.2">
      <c r="A14" s="1499" t="s">
        <v>2618</v>
      </c>
      <c r="B14" s="1499"/>
      <c r="C14" s="1499"/>
      <c r="D14" s="1499"/>
      <c r="E14" s="1499"/>
      <c r="F14" s="1499"/>
      <c r="G14" s="1499"/>
      <c r="H14" s="1499"/>
      <c r="I14" s="1499"/>
      <c r="J14" s="1499"/>
      <c r="K14" s="1499"/>
      <c r="L14" s="1499"/>
    </row>
    <row r="15" spans="1:12" ht="15.75" customHeight="1" x14ac:dyDescent="0.2">
      <c r="A15" s="1499" t="s">
        <v>2619</v>
      </c>
      <c r="B15" s="1499"/>
      <c r="C15" s="1499"/>
      <c r="D15" s="1499"/>
      <c r="E15" s="1499"/>
      <c r="F15" s="1499"/>
      <c r="G15" s="1499"/>
      <c r="H15" s="1499"/>
      <c r="I15" s="1499"/>
      <c r="J15" s="1499"/>
      <c r="K15" s="1499"/>
      <c r="L15" s="1499"/>
    </row>
    <row r="16" spans="1:12" ht="17.25" customHeight="1" x14ac:dyDescent="0.2">
      <c r="A16" s="1499" t="s">
        <v>2620</v>
      </c>
      <c r="B16" s="1499"/>
      <c r="C16" s="1499"/>
      <c r="D16" s="1499"/>
      <c r="E16" s="1499"/>
      <c r="F16" s="1499"/>
      <c r="G16" s="1499"/>
      <c r="H16" s="1499"/>
      <c r="I16" s="1499"/>
      <c r="J16" s="1499"/>
      <c r="K16" s="1499"/>
      <c r="L16" s="1499"/>
    </row>
    <row r="17" spans="1:12" ht="17.25" customHeight="1" x14ac:dyDescent="0.2">
      <c r="A17" s="1500" t="s">
        <v>2621</v>
      </c>
      <c r="B17" s="1500"/>
      <c r="C17" s="1500"/>
      <c r="D17" s="1500"/>
      <c r="E17" s="1500"/>
      <c r="F17" s="1500"/>
      <c r="G17" s="1500"/>
      <c r="H17" s="1500"/>
      <c r="I17" s="1500"/>
      <c r="J17" s="1500"/>
      <c r="K17" s="1500"/>
      <c r="L17" s="1500"/>
    </row>
    <row r="18" spans="1:12" ht="51" customHeight="1" x14ac:dyDescent="0.2">
      <c r="A18" s="1500" t="s">
        <v>2622</v>
      </c>
      <c r="B18" s="1500"/>
      <c r="C18" s="1500"/>
      <c r="D18" s="1500"/>
      <c r="E18" s="1500"/>
      <c r="F18" s="1500"/>
      <c r="G18" s="1500"/>
      <c r="H18" s="1500"/>
      <c r="I18" s="1500"/>
      <c r="J18" s="1500"/>
      <c r="K18" s="1500"/>
      <c r="L18" s="1500"/>
    </row>
  </sheetData>
  <mergeCells count="18">
    <mergeCell ref="A18:L18"/>
    <mergeCell ref="A7:L7"/>
    <mergeCell ref="A8:L8"/>
    <mergeCell ref="A9:L9"/>
    <mergeCell ref="A10:L10"/>
    <mergeCell ref="A11:L11"/>
    <mergeCell ref="A12:L12"/>
    <mergeCell ref="A13:L13"/>
    <mergeCell ref="A14:L14"/>
    <mergeCell ref="A15:L15"/>
    <mergeCell ref="A16:L16"/>
    <mergeCell ref="A17:L17"/>
    <mergeCell ref="A6:L6"/>
    <mergeCell ref="A1:L1"/>
    <mergeCell ref="A2:L2"/>
    <mergeCell ref="A3:L3"/>
    <mergeCell ref="A4:L4"/>
    <mergeCell ref="A5:L5"/>
  </mergeCells>
  <pageMargins left="0.59055118110236227" right="0.59055118110236227" top="0.78740157480314965" bottom="0.78740157480314965" header="0.31496062992125984" footer="0.31496062992125984"/>
  <pageSetup paperSize="9" scale="95" orientation="portrait" r:id="rId1"/>
  <headerFooter>
    <oddFooter>&amp;C&amp;11 144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Normal="100" workbookViewId="0">
      <selection sqref="A1:F1"/>
    </sheetView>
  </sheetViews>
  <sheetFormatPr defaultColWidth="3.83203125" defaultRowHeight="15" x14ac:dyDescent="0.25"/>
  <cols>
    <col min="1" max="1" width="23.83203125" style="200" customWidth="1"/>
    <col min="2" max="5" width="18.6640625" style="200" customWidth="1"/>
    <col min="6" max="6" width="23.83203125" style="200" customWidth="1"/>
    <col min="7" max="16384" width="3.83203125" style="200"/>
  </cols>
  <sheetData>
    <row r="1" spans="1:6" ht="19.7" customHeight="1" x14ac:dyDescent="0.3">
      <c r="A1" s="1227" t="s">
        <v>782</v>
      </c>
      <c r="B1" s="1227"/>
      <c r="C1" s="1227"/>
      <c r="D1" s="1227"/>
      <c r="E1" s="1227"/>
      <c r="F1" s="1227"/>
    </row>
    <row r="2" spans="1:6" ht="19.7" customHeight="1" x14ac:dyDescent="0.3">
      <c r="A2" s="1228" t="s">
        <v>783</v>
      </c>
      <c r="B2" s="1228"/>
      <c r="C2" s="1228"/>
      <c r="D2" s="1228"/>
      <c r="E2" s="1228"/>
      <c r="F2" s="1228"/>
    </row>
    <row r="3" spans="1:6" ht="19.7" customHeight="1" x14ac:dyDescent="0.25">
      <c r="A3" s="1229" t="s">
        <v>784</v>
      </c>
      <c r="B3" s="1230"/>
      <c r="C3" s="1230"/>
      <c r="D3" s="1230"/>
      <c r="E3" s="1230"/>
      <c r="F3" s="1230"/>
    </row>
    <row r="4" spans="1:6" ht="19.7" customHeight="1" x14ac:dyDescent="0.25">
      <c r="A4" s="233"/>
      <c r="B4" s="1231" t="s">
        <v>785</v>
      </c>
      <c r="C4" s="1233" t="s">
        <v>786</v>
      </c>
      <c r="D4" s="1234"/>
      <c r="E4" s="1235"/>
      <c r="F4" s="234"/>
    </row>
    <row r="5" spans="1:6" ht="19.7" customHeight="1" x14ac:dyDescent="0.25">
      <c r="A5" s="235"/>
      <c r="B5" s="1232"/>
      <c r="C5" s="236"/>
      <c r="D5" s="237" t="s">
        <v>787</v>
      </c>
      <c r="E5" s="238"/>
      <c r="F5" s="239"/>
    </row>
    <row r="6" spans="1:6" ht="35.25" customHeight="1" x14ac:dyDescent="0.25">
      <c r="A6" s="207"/>
      <c r="B6" s="1225" t="s">
        <v>788</v>
      </c>
      <c r="C6" s="944" t="s">
        <v>747</v>
      </c>
      <c r="D6" s="240" t="s">
        <v>749</v>
      </c>
      <c r="E6" s="944" t="s">
        <v>789</v>
      </c>
      <c r="F6" s="239"/>
    </row>
    <row r="7" spans="1:6" ht="35.25" customHeight="1" x14ac:dyDescent="0.25">
      <c r="A7" s="241"/>
      <c r="B7" s="1226"/>
      <c r="C7" s="976" t="s">
        <v>3386</v>
      </c>
      <c r="D7" s="976" t="s">
        <v>750</v>
      </c>
      <c r="E7" s="976" t="s">
        <v>790</v>
      </c>
      <c r="F7" s="243"/>
    </row>
    <row r="8" spans="1:6" ht="6" customHeight="1" x14ac:dyDescent="0.25">
      <c r="A8" s="207"/>
      <c r="B8" s="244"/>
      <c r="C8" s="245"/>
      <c r="D8" s="245"/>
      <c r="E8" s="245"/>
      <c r="F8" s="246"/>
    </row>
    <row r="9" spans="1:6" ht="20.85" customHeight="1" x14ac:dyDescent="0.25">
      <c r="A9" s="247" t="s">
        <v>791</v>
      </c>
      <c r="B9" s="248">
        <v>77</v>
      </c>
      <c r="C9" s="249">
        <v>19</v>
      </c>
      <c r="D9" s="249">
        <v>5</v>
      </c>
      <c r="E9" s="249">
        <v>53</v>
      </c>
      <c r="F9" s="250" t="s">
        <v>792</v>
      </c>
    </row>
    <row r="10" spans="1:6" ht="36.75" customHeight="1" x14ac:dyDescent="0.25">
      <c r="A10" s="251" t="s">
        <v>793</v>
      </c>
      <c r="B10" s="252">
        <v>7</v>
      </c>
      <c r="C10" s="252">
        <v>6</v>
      </c>
      <c r="D10" s="253" t="s">
        <v>794</v>
      </c>
      <c r="E10" s="252">
        <v>1</v>
      </c>
      <c r="F10" s="254" t="s">
        <v>795</v>
      </c>
    </row>
    <row r="11" spans="1:6" ht="20.85" customHeight="1" x14ac:dyDescent="0.25">
      <c r="A11" s="251" t="s">
        <v>796</v>
      </c>
      <c r="B11" s="252">
        <v>1</v>
      </c>
      <c r="C11" s="253" t="s">
        <v>794</v>
      </c>
      <c r="D11" s="253" t="s">
        <v>794</v>
      </c>
      <c r="E11" s="252">
        <v>1</v>
      </c>
      <c r="F11" s="255" t="s">
        <v>797</v>
      </c>
    </row>
    <row r="12" spans="1:6" ht="20.85" customHeight="1" x14ac:dyDescent="0.25">
      <c r="A12" s="251" t="s">
        <v>798</v>
      </c>
      <c r="B12" s="252">
        <v>4</v>
      </c>
      <c r="C12" s="252">
        <v>1</v>
      </c>
      <c r="D12" s="253" t="s">
        <v>794</v>
      </c>
      <c r="E12" s="252">
        <v>3</v>
      </c>
      <c r="F12" s="255" t="s">
        <v>799</v>
      </c>
    </row>
    <row r="13" spans="1:6" ht="20.85" customHeight="1" x14ac:dyDescent="0.25">
      <c r="A13" s="251" t="s">
        <v>800</v>
      </c>
      <c r="B13" s="252">
        <v>1</v>
      </c>
      <c r="C13" s="252">
        <v>1</v>
      </c>
      <c r="D13" s="253" t="s">
        <v>794</v>
      </c>
      <c r="E13" s="253" t="s">
        <v>794</v>
      </c>
      <c r="F13" s="255" t="s">
        <v>801</v>
      </c>
    </row>
    <row r="14" spans="1:6" ht="20.85" customHeight="1" x14ac:dyDescent="0.25">
      <c r="A14" s="251" t="s">
        <v>802</v>
      </c>
      <c r="B14" s="252">
        <v>3</v>
      </c>
      <c r="C14" s="252">
        <v>1</v>
      </c>
      <c r="D14" s="253" t="s">
        <v>794</v>
      </c>
      <c r="E14" s="252">
        <v>2</v>
      </c>
      <c r="F14" s="255" t="s">
        <v>803</v>
      </c>
    </row>
    <row r="15" spans="1:6" ht="20.85" customHeight="1" x14ac:dyDescent="0.25">
      <c r="A15" s="251" t="s">
        <v>804</v>
      </c>
      <c r="B15" s="252">
        <v>2</v>
      </c>
      <c r="C15" s="252">
        <v>2</v>
      </c>
      <c r="D15" s="253" t="s">
        <v>794</v>
      </c>
      <c r="E15" s="253" t="s">
        <v>794</v>
      </c>
      <c r="F15" s="255" t="s">
        <v>805</v>
      </c>
    </row>
    <row r="16" spans="1:6" ht="20.85" customHeight="1" x14ac:dyDescent="0.25">
      <c r="A16" s="251" t="s">
        <v>806</v>
      </c>
      <c r="B16" s="252">
        <v>4</v>
      </c>
      <c r="C16" s="253" t="s">
        <v>794</v>
      </c>
      <c r="D16" s="252">
        <v>1</v>
      </c>
      <c r="E16" s="252">
        <v>3</v>
      </c>
      <c r="F16" s="255" t="s">
        <v>807</v>
      </c>
    </row>
    <row r="17" spans="1:6" ht="20.85" customHeight="1" x14ac:dyDescent="0.25">
      <c r="A17" s="251" t="s">
        <v>808</v>
      </c>
      <c r="B17" s="252">
        <v>2</v>
      </c>
      <c r="C17" s="253" t="s">
        <v>794</v>
      </c>
      <c r="D17" s="253" t="s">
        <v>794</v>
      </c>
      <c r="E17" s="252">
        <v>2</v>
      </c>
      <c r="F17" s="255" t="s">
        <v>809</v>
      </c>
    </row>
    <row r="18" spans="1:6" ht="20.85" customHeight="1" x14ac:dyDescent="0.25">
      <c r="A18" s="251" t="s">
        <v>810</v>
      </c>
      <c r="B18" s="252">
        <v>6</v>
      </c>
      <c r="C18" s="252">
        <v>1</v>
      </c>
      <c r="D18" s="253" t="s">
        <v>794</v>
      </c>
      <c r="E18" s="252">
        <v>5</v>
      </c>
      <c r="F18" s="255" t="s">
        <v>811</v>
      </c>
    </row>
    <row r="19" spans="1:6" ht="20.85" customHeight="1" x14ac:dyDescent="0.25">
      <c r="A19" s="251" t="s">
        <v>812</v>
      </c>
      <c r="B19" s="252">
        <v>3</v>
      </c>
      <c r="C19" s="253" t="s">
        <v>794</v>
      </c>
      <c r="D19" s="252">
        <v>1</v>
      </c>
      <c r="E19" s="252">
        <v>2</v>
      </c>
      <c r="F19" s="255" t="s">
        <v>813</v>
      </c>
    </row>
    <row r="20" spans="1:6" ht="20.85" customHeight="1" x14ac:dyDescent="0.25">
      <c r="A20" s="251" t="s">
        <v>814</v>
      </c>
      <c r="B20" s="253" t="s">
        <v>794</v>
      </c>
      <c r="C20" s="253" t="s">
        <v>794</v>
      </c>
      <c r="D20" s="253" t="s">
        <v>794</v>
      </c>
      <c r="E20" s="253" t="s">
        <v>794</v>
      </c>
      <c r="F20" s="255" t="s">
        <v>815</v>
      </c>
    </row>
    <row r="21" spans="1:6" ht="20.85" customHeight="1" x14ac:dyDescent="0.25">
      <c r="A21" s="251" t="s">
        <v>816</v>
      </c>
      <c r="B21" s="252">
        <v>2</v>
      </c>
      <c r="C21" s="252">
        <v>1</v>
      </c>
      <c r="D21" s="253" t="s">
        <v>794</v>
      </c>
      <c r="E21" s="252">
        <v>1</v>
      </c>
      <c r="F21" s="255" t="s">
        <v>817</v>
      </c>
    </row>
    <row r="22" spans="1:6" ht="20.85" customHeight="1" x14ac:dyDescent="0.25">
      <c r="A22" s="251" t="s">
        <v>818</v>
      </c>
      <c r="B22" s="252">
        <v>6</v>
      </c>
      <c r="C22" s="252">
        <v>1</v>
      </c>
      <c r="D22" s="253" t="s">
        <v>794</v>
      </c>
      <c r="E22" s="252">
        <v>5</v>
      </c>
      <c r="F22" s="255" t="s">
        <v>819</v>
      </c>
    </row>
    <row r="23" spans="1:6" ht="20.85" customHeight="1" x14ac:dyDescent="0.25">
      <c r="A23" s="251" t="s">
        <v>820</v>
      </c>
      <c r="B23" s="252">
        <v>3</v>
      </c>
      <c r="C23" s="252">
        <v>1</v>
      </c>
      <c r="D23" s="253" t="s">
        <v>794</v>
      </c>
      <c r="E23" s="252">
        <v>2</v>
      </c>
      <c r="F23" s="255" t="s">
        <v>821</v>
      </c>
    </row>
    <row r="24" spans="1:6" ht="20.85" customHeight="1" x14ac:dyDescent="0.25">
      <c r="A24" s="251" t="s">
        <v>822</v>
      </c>
      <c r="B24" s="252">
        <v>3</v>
      </c>
      <c r="C24" s="253" t="s">
        <v>794</v>
      </c>
      <c r="D24" s="252">
        <v>1</v>
      </c>
      <c r="E24" s="252">
        <v>2</v>
      </c>
      <c r="F24" s="255" t="s">
        <v>823</v>
      </c>
    </row>
    <row r="25" spans="1:6" ht="20.85" customHeight="1" x14ac:dyDescent="0.25">
      <c r="A25" s="251" t="s">
        <v>824</v>
      </c>
      <c r="B25" s="252">
        <v>2</v>
      </c>
      <c r="C25" s="253" t="s">
        <v>794</v>
      </c>
      <c r="D25" s="253" t="s">
        <v>794</v>
      </c>
      <c r="E25" s="252">
        <v>2</v>
      </c>
      <c r="F25" s="255" t="s">
        <v>825</v>
      </c>
    </row>
    <row r="26" spans="1:6" ht="20.85" customHeight="1" x14ac:dyDescent="0.25">
      <c r="A26" s="251" t="s">
        <v>826</v>
      </c>
      <c r="B26" s="252">
        <v>3</v>
      </c>
      <c r="C26" s="252">
        <v>1</v>
      </c>
      <c r="D26" s="253" t="s">
        <v>794</v>
      </c>
      <c r="E26" s="252">
        <v>2</v>
      </c>
      <c r="F26" s="255" t="s">
        <v>827</v>
      </c>
    </row>
    <row r="27" spans="1:6" ht="20.85" customHeight="1" x14ac:dyDescent="0.25">
      <c r="A27" s="251" t="s">
        <v>828</v>
      </c>
      <c r="B27" s="252">
        <v>3</v>
      </c>
      <c r="C27" s="252">
        <v>1</v>
      </c>
      <c r="D27" s="253" t="s">
        <v>794</v>
      </c>
      <c r="E27" s="252">
        <v>2</v>
      </c>
      <c r="F27" s="255" t="s">
        <v>829</v>
      </c>
    </row>
    <row r="28" spans="1:6" ht="20.85" customHeight="1" x14ac:dyDescent="0.25">
      <c r="A28" s="251" t="s">
        <v>830</v>
      </c>
      <c r="B28" s="252">
        <v>3</v>
      </c>
      <c r="C28" s="252">
        <v>1</v>
      </c>
      <c r="D28" s="253" t="s">
        <v>794</v>
      </c>
      <c r="E28" s="252">
        <v>2</v>
      </c>
      <c r="F28" s="255" t="s">
        <v>831</v>
      </c>
    </row>
    <row r="29" spans="1:6" ht="20.85" customHeight="1" x14ac:dyDescent="0.25">
      <c r="A29" s="251" t="s">
        <v>832</v>
      </c>
      <c r="B29" s="252">
        <v>3</v>
      </c>
      <c r="C29" s="253" t="s">
        <v>794</v>
      </c>
      <c r="D29" s="253" t="s">
        <v>794</v>
      </c>
      <c r="E29" s="252">
        <v>3</v>
      </c>
      <c r="F29" s="255" t="s">
        <v>833</v>
      </c>
    </row>
    <row r="30" spans="1:6" ht="20.85" customHeight="1" x14ac:dyDescent="0.25">
      <c r="A30" s="251" t="s">
        <v>834</v>
      </c>
      <c r="B30" s="252">
        <v>7</v>
      </c>
      <c r="C30" s="253" t="s">
        <v>794</v>
      </c>
      <c r="D30" s="252">
        <v>2</v>
      </c>
      <c r="E30" s="252">
        <v>5</v>
      </c>
      <c r="F30" s="255" t="s">
        <v>835</v>
      </c>
    </row>
    <row r="31" spans="1:6" ht="20.85" customHeight="1" x14ac:dyDescent="0.25">
      <c r="A31" s="251" t="s">
        <v>836</v>
      </c>
      <c r="B31" s="252">
        <v>2</v>
      </c>
      <c r="C31" s="253" t="s">
        <v>794</v>
      </c>
      <c r="D31" s="253" t="s">
        <v>794</v>
      </c>
      <c r="E31" s="252">
        <v>2</v>
      </c>
      <c r="F31" s="255" t="s">
        <v>837</v>
      </c>
    </row>
    <row r="32" spans="1:6" ht="20.85" customHeight="1" x14ac:dyDescent="0.25">
      <c r="A32" s="251" t="s">
        <v>838</v>
      </c>
      <c r="B32" s="252">
        <v>3</v>
      </c>
      <c r="C32" s="252">
        <v>1</v>
      </c>
      <c r="D32" s="253" t="s">
        <v>794</v>
      </c>
      <c r="E32" s="252">
        <v>2</v>
      </c>
      <c r="F32" s="255" t="s">
        <v>839</v>
      </c>
    </row>
    <row r="33" spans="1:6" ht="20.85" customHeight="1" x14ac:dyDescent="0.25">
      <c r="A33" s="251" t="s">
        <v>840</v>
      </c>
      <c r="B33" s="252">
        <v>3</v>
      </c>
      <c r="C33" s="253" t="s">
        <v>794</v>
      </c>
      <c r="D33" s="253" t="s">
        <v>794</v>
      </c>
      <c r="E33" s="252">
        <v>3</v>
      </c>
      <c r="F33" s="255" t="s">
        <v>841</v>
      </c>
    </row>
    <row r="34" spans="1:6" ht="20.85" customHeight="1" x14ac:dyDescent="0.25">
      <c r="A34" s="251" t="s">
        <v>842</v>
      </c>
      <c r="B34" s="252">
        <v>3</v>
      </c>
      <c r="C34" s="253" t="s">
        <v>794</v>
      </c>
      <c r="D34" s="253" t="s">
        <v>794</v>
      </c>
      <c r="E34" s="252">
        <v>3</v>
      </c>
      <c r="F34" s="255" t="s">
        <v>843</v>
      </c>
    </row>
    <row r="35" spans="1:6" ht="20.85" customHeight="1" x14ac:dyDescent="0.25">
      <c r="A35" s="251" t="s">
        <v>844</v>
      </c>
      <c r="B35" s="252">
        <v>1</v>
      </c>
      <c r="C35" s="253" t="s">
        <v>794</v>
      </c>
      <c r="D35" s="253" t="s">
        <v>794</v>
      </c>
      <c r="E35" s="252">
        <v>1</v>
      </c>
      <c r="F35" s="256" t="s">
        <v>845</v>
      </c>
    </row>
    <row r="36" spans="1:6" ht="20.85" customHeight="1" x14ac:dyDescent="0.25">
      <c r="A36" s="251" t="s">
        <v>846</v>
      </c>
      <c r="B36" s="253" t="s">
        <v>794</v>
      </c>
      <c r="C36" s="253" t="s">
        <v>794</v>
      </c>
      <c r="D36" s="253" t="s">
        <v>794</v>
      </c>
      <c r="E36" s="253" t="s">
        <v>794</v>
      </c>
      <c r="F36" s="255" t="s">
        <v>847</v>
      </c>
    </row>
  </sheetData>
  <mergeCells count="6">
    <mergeCell ref="B6:B7"/>
    <mergeCell ref="A1:F1"/>
    <mergeCell ref="A2:F2"/>
    <mergeCell ref="A3:F3"/>
    <mergeCell ref="B4:B5"/>
    <mergeCell ref="C4:E4"/>
  </mergeCells>
  <pageMargins left="0.39370078740157483" right="0.39370078740157483" top="0.78740157480314965" bottom="0.78740157480314965" header="0.31496062992125984" footer="0.31496062992125984"/>
  <pageSetup paperSize="9" scale="95" orientation="portrait" r:id="rId1"/>
  <headerFooter alignWithMargins="0">
    <oddFooter>&amp;C&amp;11 22</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5:K41"/>
  <sheetViews>
    <sheetView zoomScaleNormal="100" workbookViewId="0"/>
  </sheetViews>
  <sheetFormatPr defaultColWidth="1.5" defaultRowHeight="15" x14ac:dyDescent="0.25"/>
  <cols>
    <col min="1" max="11" width="8.6640625" style="96" customWidth="1"/>
    <col min="12" max="12" width="10" style="96" customWidth="1"/>
    <col min="13" max="16384" width="1.5" style="96"/>
  </cols>
  <sheetData>
    <row r="15" spans="2:11" ht="24.95" customHeight="1" x14ac:dyDescent="0.25">
      <c r="B15" s="195"/>
      <c r="C15" s="95"/>
      <c r="D15" s="95"/>
      <c r="E15" s="95"/>
      <c r="F15" s="95"/>
      <c r="G15" s="95"/>
      <c r="H15" s="95"/>
      <c r="I15" s="95"/>
      <c r="J15" s="95"/>
      <c r="K15" s="95"/>
    </row>
    <row r="16" spans="2:11" ht="24.95" customHeight="1" x14ac:dyDescent="0.25">
      <c r="B16" s="195"/>
      <c r="C16" s="95"/>
      <c r="D16" s="95"/>
      <c r="E16" s="95"/>
      <c r="F16" s="95"/>
      <c r="G16" s="95"/>
      <c r="H16" s="95"/>
      <c r="I16" s="95"/>
      <c r="J16" s="95"/>
      <c r="K16" s="95"/>
    </row>
    <row r="17" spans="2:11" ht="24.95" customHeight="1" x14ac:dyDescent="0.25">
      <c r="B17" s="196"/>
      <c r="C17" s="98"/>
      <c r="D17" s="98"/>
      <c r="E17" s="98"/>
      <c r="F17" s="95"/>
      <c r="G17" s="95"/>
      <c r="H17" s="95"/>
      <c r="I17" s="95"/>
      <c r="J17" s="95"/>
      <c r="K17" s="95"/>
    </row>
    <row r="18" spans="2:11" ht="84.95" customHeight="1" x14ac:dyDescent="0.25">
      <c r="B18" s="197"/>
      <c r="C18" s="1143" t="s">
        <v>2623</v>
      </c>
      <c r="D18" s="1144"/>
      <c r="E18" s="1144"/>
      <c r="F18" s="1144"/>
      <c r="G18" s="1144"/>
      <c r="H18" s="1144"/>
      <c r="I18" s="1144"/>
      <c r="J18" s="95"/>
      <c r="K18" s="95"/>
    </row>
    <row r="19" spans="2:11" ht="24.95" customHeight="1" x14ac:dyDescent="0.25">
      <c r="B19" s="198"/>
      <c r="C19" s="101"/>
      <c r="D19" s="101"/>
      <c r="E19" s="101"/>
      <c r="F19" s="101"/>
      <c r="G19" s="101"/>
      <c r="H19" s="101"/>
      <c r="I19" s="95"/>
      <c r="J19" s="102"/>
      <c r="K19" s="98"/>
    </row>
    <row r="20" spans="2:11" ht="84.95" customHeight="1" x14ac:dyDescent="0.25">
      <c r="B20" s="195"/>
      <c r="C20" s="95"/>
      <c r="D20" s="95"/>
      <c r="E20" s="1429" t="s">
        <v>2624</v>
      </c>
      <c r="F20" s="1429"/>
      <c r="G20" s="1429"/>
      <c r="H20" s="1429"/>
      <c r="I20" s="1429"/>
      <c r="J20" s="1430"/>
      <c r="K20" s="103"/>
    </row>
    <row r="21" spans="2:11" ht="24.95" customHeight="1" x14ac:dyDescent="0.25">
      <c r="B21" s="195"/>
      <c r="C21" s="95"/>
      <c r="D21" s="95"/>
      <c r="E21" s="95"/>
      <c r="F21" s="95"/>
      <c r="G21" s="95"/>
      <c r="H21" s="101"/>
      <c r="I21" s="101"/>
      <c r="J21" s="104"/>
      <c r="K21" s="95"/>
    </row>
    <row r="22" spans="2:11" ht="24.95" customHeight="1" x14ac:dyDescent="0.25">
      <c r="B22" s="195"/>
      <c r="C22" s="95"/>
      <c r="D22" s="95"/>
      <c r="E22" s="95"/>
      <c r="F22" s="95"/>
      <c r="G22" s="95"/>
      <c r="H22" s="95"/>
      <c r="I22" s="95"/>
      <c r="J22" s="95"/>
      <c r="K22" s="95"/>
    </row>
    <row r="23" spans="2:11" ht="24.95" customHeight="1" x14ac:dyDescent="0.25">
      <c r="B23" s="195"/>
      <c r="C23" s="95"/>
      <c r="D23" s="95"/>
      <c r="E23" s="95"/>
      <c r="F23" s="95"/>
      <c r="G23" s="95"/>
      <c r="H23" s="95"/>
      <c r="I23" s="95"/>
      <c r="J23" s="95"/>
      <c r="K23" s="95"/>
    </row>
    <row r="24" spans="2:11" ht="24.95" customHeight="1" x14ac:dyDescent="0.25">
      <c r="B24" s="195"/>
      <c r="C24" s="95"/>
      <c r="D24" s="95"/>
      <c r="E24" s="95"/>
      <c r="F24" s="95"/>
      <c r="G24" s="95"/>
      <c r="H24" s="95"/>
      <c r="I24" s="95"/>
      <c r="J24" s="95"/>
      <c r="K24" s="95"/>
    </row>
    <row r="25" spans="2:11" ht="24.95" customHeight="1" x14ac:dyDescent="0.25">
      <c r="B25" s="195"/>
      <c r="C25" s="95"/>
      <c r="D25" s="95"/>
      <c r="E25" s="95"/>
      <c r="F25" s="95"/>
      <c r="G25" s="95"/>
      <c r="H25" s="95"/>
      <c r="I25" s="95"/>
      <c r="J25" s="95"/>
      <c r="K25" s="95"/>
    </row>
    <row r="26" spans="2:11" ht="24.95" customHeight="1" x14ac:dyDescent="0.25">
      <c r="B26" s="195"/>
      <c r="C26" s="95"/>
      <c r="D26" s="95"/>
      <c r="E26" s="95"/>
      <c r="F26" s="95"/>
      <c r="G26" s="95"/>
      <c r="H26" s="95"/>
      <c r="I26" s="95"/>
      <c r="J26" s="95"/>
      <c r="K26" s="95"/>
    </row>
    <row r="27" spans="2:11" ht="24.95" customHeight="1" x14ac:dyDescent="0.25">
      <c r="B27" s="195"/>
      <c r="C27" s="95"/>
      <c r="D27" s="95"/>
      <c r="E27" s="95"/>
      <c r="F27" s="95"/>
      <c r="G27" s="95"/>
      <c r="H27" s="95"/>
      <c r="I27" s="95"/>
      <c r="J27" s="95"/>
      <c r="K27" s="95"/>
    </row>
    <row r="28" spans="2:11" ht="24.95" customHeight="1" x14ac:dyDescent="0.25">
      <c r="B28" s="195"/>
      <c r="C28" s="95"/>
      <c r="D28" s="95"/>
      <c r="E28" s="95"/>
      <c r="F28" s="95"/>
      <c r="G28" s="95"/>
      <c r="H28" s="95"/>
      <c r="I28" s="95"/>
      <c r="J28" s="95"/>
      <c r="K28" s="95"/>
    </row>
    <row r="29" spans="2:11" ht="24.95" customHeight="1" x14ac:dyDescent="0.25">
      <c r="B29" s="195"/>
      <c r="C29" s="95"/>
      <c r="D29" s="95"/>
      <c r="E29" s="95"/>
      <c r="F29" s="95"/>
      <c r="G29" s="95"/>
      <c r="H29" s="95"/>
      <c r="I29" s="95"/>
      <c r="J29" s="95"/>
      <c r="K29" s="95"/>
    </row>
    <row r="30" spans="2:11" ht="24.95" customHeight="1" x14ac:dyDescent="0.25">
      <c r="B30" s="195"/>
      <c r="C30" s="95"/>
      <c r="D30" s="95"/>
      <c r="E30" s="95"/>
      <c r="F30" s="95"/>
      <c r="G30" s="95"/>
      <c r="H30" s="95"/>
      <c r="I30" s="95"/>
      <c r="J30" s="95"/>
      <c r="K30" s="95"/>
    </row>
    <row r="31" spans="2:11" ht="24.95" customHeight="1" x14ac:dyDescent="0.25">
      <c r="B31" s="195"/>
      <c r="C31" s="95"/>
      <c r="D31" s="95"/>
      <c r="E31" s="95"/>
      <c r="F31" s="95"/>
      <c r="G31" s="95"/>
      <c r="H31" s="95"/>
      <c r="I31" s="95"/>
      <c r="J31" s="95"/>
      <c r="K31" s="95"/>
    </row>
    <row r="32" spans="2:11" ht="24.95" customHeight="1" x14ac:dyDescent="0.25">
      <c r="B32" s="195"/>
      <c r="C32" s="95"/>
      <c r="D32" s="95"/>
      <c r="E32" s="95"/>
      <c r="F32" s="95"/>
      <c r="G32" s="95"/>
      <c r="H32" s="95"/>
      <c r="I32" s="95"/>
      <c r="J32" s="95"/>
      <c r="K32" s="95"/>
    </row>
    <row r="33" spans="2:11" ht="24.95" customHeight="1" x14ac:dyDescent="0.25">
      <c r="B33" s="195"/>
      <c r="C33" s="95"/>
      <c r="D33" s="95"/>
      <c r="E33" s="95"/>
      <c r="F33" s="95"/>
      <c r="G33" s="95"/>
      <c r="H33" s="95"/>
      <c r="I33" s="95"/>
      <c r="J33" s="95"/>
      <c r="K33" s="95"/>
    </row>
    <row r="34" spans="2:11" ht="24.95" customHeight="1" x14ac:dyDescent="0.25">
      <c r="B34" s="195"/>
      <c r="C34" s="95"/>
      <c r="D34" s="95"/>
      <c r="E34" s="95"/>
      <c r="F34" s="95"/>
      <c r="G34" s="95"/>
      <c r="H34" s="95"/>
      <c r="I34" s="95"/>
      <c r="J34" s="95"/>
      <c r="K34" s="95"/>
    </row>
    <row r="35" spans="2:11" ht="24.95" customHeight="1" x14ac:dyDescent="0.25">
      <c r="B35" s="195"/>
      <c r="C35" s="95"/>
      <c r="D35" s="95"/>
      <c r="E35" s="95"/>
      <c r="F35" s="95"/>
      <c r="G35" s="95"/>
      <c r="H35" s="95"/>
      <c r="I35" s="95"/>
      <c r="J35" s="95"/>
      <c r="K35" s="95"/>
    </row>
    <row r="36" spans="2:11" ht="24.95" customHeight="1" x14ac:dyDescent="0.25">
      <c r="B36" s="195"/>
      <c r="C36" s="95"/>
      <c r="D36" s="95"/>
      <c r="E36" s="95"/>
      <c r="F36" s="95"/>
      <c r="G36" s="95"/>
      <c r="H36" s="95"/>
      <c r="I36" s="95"/>
      <c r="J36" s="95"/>
      <c r="K36" s="95"/>
    </row>
    <row r="37" spans="2:11" ht="24.95" customHeight="1" x14ac:dyDescent="0.25">
      <c r="B37" s="195"/>
      <c r="C37" s="95"/>
      <c r="D37" s="95"/>
      <c r="E37" s="95"/>
      <c r="F37" s="95"/>
      <c r="G37" s="95"/>
      <c r="H37" s="95"/>
      <c r="I37" s="95"/>
      <c r="J37" s="95"/>
      <c r="K37" s="95"/>
    </row>
    <row r="38" spans="2:11" ht="24.95" customHeight="1" x14ac:dyDescent="0.25">
      <c r="B38" s="195"/>
      <c r="C38" s="95"/>
      <c r="D38" s="95"/>
      <c r="E38" s="95"/>
      <c r="F38" s="95"/>
      <c r="G38" s="95"/>
      <c r="H38" s="95"/>
      <c r="I38" s="95"/>
      <c r="J38" s="95"/>
      <c r="K38" s="95"/>
    </row>
    <row r="39" spans="2:11" ht="24.95" customHeight="1" x14ac:dyDescent="0.25">
      <c r="B39" s="199"/>
      <c r="C39" s="95"/>
      <c r="D39" s="95"/>
      <c r="E39" s="95"/>
      <c r="F39" s="95"/>
      <c r="G39" s="95"/>
      <c r="H39" s="95"/>
      <c r="I39" s="95"/>
      <c r="J39" s="95"/>
      <c r="K39" s="95"/>
    </row>
    <row r="40" spans="2:11" ht="24.95" customHeight="1" x14ac:dyDescent="0.25">
      <c r="B40" s="195"/>
      <c r="C40" s="95"/>
      <c r="D40" s="95"/>
      <c r="E40" s="95"/>
      <c r="F40" s="95"/>
      <c r="G40" s="95"/>
      <c r="H40" s="95"/>
      <c r="I40" s="95"/>
      <c r="J40" s="95"/>
      <c r="K40" s="95"/>
    </row>
    <row r="41" spans="2:11" x14ac:dyDescent="0.25">
      <c r="B41" s="95"/>
    </row>
  </sheetData>
  <mergeCells count="2">
    <mergeCell ref="C18:I18"/>
    <mergeCell ref="E20:J20"/>
  </mergeCells>
  <pageMargins left="0.78740157480314965" right="0.78740157480314965" top="0.78740157480314965" bottom="0.78740157480314965" header="0.31496062992125984" footer="0.31496062992125984"/>
  <pageSetup paperSize="9" orientation="portrait" r:id="rId1"/>
  <headerFooter scaleWithDoc="0" alignWithMargins="0"/>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election sqref="A1:G1"/>
    </sheetView>
  </sheetViews>
  <sheetFormatPr defaultColWidth="6.5" defaultRowHeight="12" x14ac:dyDescent="0.2"/>
  <cols>
    <col min="1" max="1" width="29.1640625" customWidth="1"/>
    <col min="2" max="6" width="12.33203125" customWidth="1"/>
    <col min="7" max="7" width="32.83203125" customWidth="1"/>
  </cols>
  <sheetData>
    <row r="1" spans="1:7" ht="19.7" customHeight="1" x14ac:dyDescent="0.3">
      <c r="A1" s="1148" t="s">
        <v>3340</v>
      </c>
      <c r="B1" s="1148"/>
      <c r="C1" s="1148"/>
      <c r="D1" s="1148"/>
      <c r="E1" s="1148"/>
      <c r="F1" s="1148"/>
      <c r="G1" s="1148"/>
    </row>
    <row r="2" spans="1:7" ht="19.7" customHeight="1" x14ac:dyDescent="0.3">
      <c r="A2" s="1149" t="s">
        <v>2625</v>
      </c>
      <c r="B2" s="1149"/>
      <c r="C2" s="1149"/>
      <c r="D2" s="1149"/>
      <c r="E2" s="1149"/>
      <c r="F2" s="1149"/>
      <c r="G2" s="1149"/>
    </row>
    <row r="3" spans="1:7" ht="6" customHeight="1" x14ac:dyDescent="0.2"/>
    <row r="4" spans="1:7" ht="19.7" customHeight="1" x14ac:dyDescent="0.2">
      <c r="A4" s="741"/>
      <c r="B4" s="708">
        <v>2010</v>
      </c>
      <c r="C4" s="708">
        <v>2015</v>
      </c>
      <c r="D4" s="708">
        <v>2018</v>
      </c>
      <c r="E4" s="708">
        <v>2019</v>
      </c>
      <c r="F4" s="527">
        <v>2020</v>
      </c>
      <c r="G4" s="264"/>
    </row>
    <row r="5" spans="1:7" ht="6" customHeight="1" x14ac:dyDescent="0.2">
      <c r="A5" s="742"/>
      <c r="B5" s="88"/>
      <c r="C5" s="88"/>
      <c r="D5" s="88"/>
      <c r="E5" s="88"/>
      <c r="F5" s="88"/>
    </row>
    <row r="6" spans="1:7" ht="21.2" customHeight="1" x14ac:dyDescent="0.25">
      <c r="A6" s="624" t="s">
        <v>2626</v>
      </c>
      <c r="B6" s="372">
        <f>SUM(B7:B13)</f>
        <v>238883</v>
      </c>
      <c r="C6" s="372">
        <f>SUM(C7:C13)</f>
        <v>231294</v>
      </c>
      <c r="D6" s="372">
        <v>217109</v>
      </c>
      <c r="E6" s="372">
        <v>217409</v>
      </c>
      <c r="F6" s="372">
        <f>SUM(F7:F13)</f>
        <v>222920</v>
      </c>
      <c r="G6" s="268" t="s">
        <v>2627</v>
      </c>
    </row>
    <row r="7" spans="1:7" ht="21.2" customHeight="1" x14ac:dyDescent="0.25">
      <c r="A7" s="360" t="s">
        <v>2628</v>
      </c>
      <c r="B7" s="283">
        <v>268</v>
      </c>
      <c r="C7" s="283">
        <v>245</v>
      </c>
      <c r="D7" s="679">
        <v>245</v>
      </c>
      <c r="E7" s="679">
        <v>271</v>
      </c>
      <c r="F7" s="679">
        <v>298</v>
      </c>
      <c r="G7" s="271" t="s">
        <v>2629</v>
      </c>
    </row>
    <row r="8" spans="1:7" ht="21.2" customHeight="1" x14ac:dyDescent="0.25">
      <c r="A8" s="360" t="s">
        <v>2630</v>
      </c>
      <c r="B8" s="357">
        <v>5524</v>
      </c>
      <c r="C8" s="357">
        <v>6439</v>
      </c>
      <c r="D8" s="679">
        <v>6222</v>
      </c>
      <c r="E8" s="679">
        <v>6285</v>
      </c>
      <c r="F8" s="679">
        <v>6214</v>
      </c>
      <c r="G8" s="271" t="s">
        <v>2631</v>
      </c>
    </row>
    <row r="9" spans="1:7" ht="21.2" customHeight="1" x14ac:dyDescent="0.25">
      <c r="A9" s="360" t="s">
        <v>2632</v>
      </c>
      <c r="B9" s="357">
        <v>19996</v>
      </c>
      <c r="C9" s="357">
        <v>15985</v>
      </c>
      <c r="D9" s="679">
        <v>16805</v>
      </c>
      <c r="E9" s="679">
        <v>17224</v>
      </c>
      <c r="F9" s="679">
        <v>18019</v>
      </c>
      <c r="G9" s="271" t="s">
        <v>2633</v>
      </c>
    </row>
    <row r="10" spans="1:7" ht="21.2" customHeight="1" x14ac:dyDescent="0.25">
      <c r="A10" s="360" t="s">
        <v>2634</v>
      </c>
      <c r="B10" s="357">
        <v>61715</v>
      </c>
      <c r="C10" s="357">
        <v>56856</v>
      </c>
      <c r="D10" s="679">
        <v>30262</v>
      </c>
      <c r="E10" s="679">
        <v>27498</v>
      </c>
      <c r="F10" s="679">
        <v>28449</v>
      </c>
      <c r="G10" s="271" t="s">
        <v>2635</v>
      </c>
    </row>
    <row r="11" spans="1:7" ht="21.2" customHeight="1" x14ac:dyDescent="0.25">
      <c r="A11" s="360" t="s">
        <v>2636</v>
      </c>
      <c r="B11" s="357">
        <v>147728</v>
      </c>
      <c r="C11" s="357">
        <v>149729</v>
      </c>
      <c r="D11" s="679">
        <v>161146</v>
      </c>
      <c r="E11" s="679">
        <v>164051</v>
      </c>
      <c r="F11" s="679">
        <v>167744</v>
      </c>
      <c r="G11" s="271" t="s">
        <v>2637</v>
      </c>
    </row>
    <row r="12" spans="1:7" ht="21.2" customHeight="1" x14ac:dyDescent="0.25">
      <c r="A12" s="360" t="s">
        <v>2638</v>
      </c>
      <c r="B12" s="357">
        <v>3232</v>
      </c>
      <c r="C12" s="357">
        <v>1339</v>
      </c>
      <c r="D12" s="679">
        <v>1620</v>
      </c>
      <c r="E12" s="679">
        <v>1260</v>
      </c>
      <c r="F12" s="679">
        <v>1290</v>
      </c>
      <c r="G12" s="271" t="s">
        <v>2633</v>
      </c>
    </row>
    <row r="13" spans="1:7" ht="21.2" customHeight="1" x14ac:dyDescent="0.25">
      <c r="A13" s="360" t="s">
        <v>2639</v>
      </c>
      <c r="B13" s="357">
        <v>420</v>
      </c>
      <c r="C13" s="357">
        <v>701</v>
      </c>
      <c r="D13" s="679">
        <v>809</v>
      </c>
      <c r="E13" s="679">
        <v>820</v>
      </c>
      <c r="F13" s="679">
        <v>906</v>
      </c>
      <c r="G13" s="271" t="s">
        <v>2640</v>
      </c>
    </row>
    <row r="14" spans="1:7" ht="21.2" customHeight="1" x14ac:dyDescent="0.25">
      <c r="A14" s="413" t="s">
        <v>2641</v>
      </c>
      <c r="B14" s="743">
        <v>2249.6</v>
      </c>
      <c r="C14" s="743">
        <v>1705.5</v>
      </c>
      <c r="D14" s="743">
        <v>1716.6</v>
      </c>
      <c r="E14" s="743">
        <v>1732.1</v>
      </c>
      <c r="F14" s="743">
        <v>1703.1000000000004</v>
      </c>
      <c r="G14" s="718" t="s">
        <v>2642</v>
      </c>
    </row>
    <row r="15" spans="1:7" ht="21.2" customHeight="1" x14ac:dyDescent="0.25">
      <c r="A15" s="360" t="s">
        <v>2643</v>
      </c>
      <c r="B15" s="280"/>
      <c r="C15" s="280"/>
      <c r="D15" s="358"/>
      <c r="E15" s="358"/>
      <c r="F15" s="358"/>
      <c r="G15" s="271" t="s">
        <v>1411</v>
      </c>
    </row>
    <row r="16" spans="1:7" ht="21.2" customHeight="1" x14ac:dyDescent="0.25">
      <c r="A16" s="383" t="s">
        <v>2644</v>
      </c>
      <c r="B16" s="463">
        <v>66.8</v>
      </c>
      <c r="C16" s="463">
        <v>62.7</v>
      </c>
      <c r="D16" s="463">
        <v>64.8</v>
      </c>
      <c r="E16" s="463">
        <v>64.5</v>
      </c>
      <c r="F16" s="463">
        <v>67.599999999999994</v>
      </c>
      <c r="G16" s="271" t="s">
        <v>2645</v>
      </c>
    </row>
    <row r="17" spans="1:7" ht="21.2" customHeight="1" x14ac:dyDescent="0.25">
      <c r="A17" s="383" t="s">
        <v>2646</v>
      </c>
      <c r="B17" s="463">
        <v>1645.9</v>
      </c>
      <c r="C17" s="463">
        <v>1224</v>
      </c>
      <c r="D17" s="463">
        <v>1248.5</v>
      </c>
      <c r="E17" s="463">
        <v>1258.7</v>
      </c>
      <c r="F17" s="463">
        <v>1227.4000000000001</v>
      </c>
      <c r="G17" s="271" t="s">
        <v>2647</v>
      </c>
    </row>
    <row r="18" spans="1:7" ht="21.2" customHeight="1" x14ac:dyDescent="0.25">
      <c r="A18" s="383" t="s">
        <v>2648</v>
      </c>
      <c r="B18" s="463">
        <v>63.2</v>
      </c>
      <c r="C18" s="463">
        <v>57.7</v>
      </c>
      <c r="D18" s="463">
        <v>55.5</v>
      </c>
      <c r="E18" s="463">
        <v>54.1</v>
      </c>
      <c r="F18" s="463">
        <v>54.4</v>
      </c>
      <c r="G18" s="271" t="s">
        <v>2649</v>
      </c>
    </row>
    <row r="19" spans="1:7" ht="21.2" customHeight="1" x14ac:dyDescent="0.25">
      <c r="A19" s="383" t="s">
        <v>2650</v>
      </c>
      <c r="B19" s="463">
        <v>79.599999999999994</v>
      </c>
      <c r="C19" s="463">
        <v>57.1</v>
      </c>
      <c r="D19" s="463">
        <v>50.2</v>
      </c>
      <c r="E19" s="463">
        <v>48.6</v>
      </c>
      <c r="F19" s="463">
        <v>48.5</v>
      </c>
      <c r="G19" s="271" t="s">
        <v>2651</v>
      </c>
    </row>
    <row r="20" spans="1:7" ht="21.2" customHeight="1" x14ac:dyDescent="0.25">
      <c r="A20" s="383" t="s">
        <v>2652</v>
      </c>
      <c r="B20" s="463">
        <v>187</v>
      </c>
      <c r="C20" s="463">
        <v>121.2</v>
      </c>
      <c r="D20" s="463">
        <v>107.7</v>
      </c>
      <c r="E20" s="463">
        <v>110.7</v>
      </c>
      <c r="F20" s="463">
        <v>108.7</v>
      </c>
      <c r="G20" s="271" t="s">
        <v>2653</v>
      </c>
    </row>
    <row r="21" spans="1:7" ht="21.2" customHeight="1" x14ac:dyDescent="0.25">
      <c r="A21" s="383" t="s">
        <v>2654</v>
      </c>
      <c r="B21" s="463">
        <v>5.8</v>
      </c>
      <c r="C21" s="463">
        <v>7.5</v>
      </c>
      <c r="D21" s="463">
        <v>13</v>
      </c>
      <c r="E21" s="463">
        <v>12.5</v>
      </c>
      <c r="F21" s="463">
        <v>12.200000000000001</v>
      </c>
      <c r="G21" s="271" t="s">
        <v>2655</v>
      </c>
    </row>
    <row r="22" spans="1:7" ht="21.2" customHeight="1" x14ac:dyDescent="0.25">
      <c r="A22" s="383" t="s">
        <v>2656</v>
      </c>
      <c r="B22" s="463">
        <v>43.1</v>
      </c>
      <c r="C22" s="463">
        <v>47.7</v>
      </c>
      <c r="D22" s="463">
        <v>48.6</v>
      </c>
      <c r="E22" s="463">
        <v>48.8</v>
      </c>
      <c r="F22" s="463">
        <v>49</v>
      </c>
      <c r="G22" s="271" t="s">
        <v>2657</v>
      </c>
    </row>
    <row r="23" spans="1:7" ht="21.2" customHeight="1" x14ac:dyDescent="0.25">
      <c r="A23" s="383" t="s">
        <v>2658</v>
      </c>
      <c r="B23" s="463">
        <v>2.7</v>
      </c>
      <c r="C23" s="463">
        <v>2.1</v>
      </c>
      <c r="D23" s="463">
        <v>2.2000000000000002</v>
      </c>
      <c r="E23" s="463">
        <v>2.1</v>
      </c>
      <c r="F23" s="463">
        <v>2</v>
      </c>
      <c r="G23" s="271" t="s">
        <v>2659</v>
      </c>
    </row>
    <row r="24" spans="1:7" ht="21.2" customHeight="1" x14ac:dyDescent="0.25">
      <c r="A24" s="383" t="s">
        <v>2660</v>
      </c>
      <c r="B24" s="463">
        <v>0.2</v>
      </c>
      <c r="C24" s="463">
        <v>0.1</v>
      </c>
      <c r="D24" s="463">
        <v>0.1</v>
      </c>
      <c r="E24" s="463">
        <v>0.3</v>
      </c>
      <c r="F24" s="463">
        <v>0</v>
      </c>
      <c r="G24" s="271" t="s">
        <v>2661</v>
      </c>
    </row>
    <row r="25" spans="1:7" ht="21.2" customHeight="1" x14ac:dyDescent="0.25">
      <c r="A25" s="383" t="s">
        <v>2662</v>
      </c>
      <c r="B25" s="463">
        <v>67.400000000000006</v>
      </c>
      <c r="C25" s="463">
        <v>48.1</v>
      </c>
      <c r="D25" s="463">
        <v>49</v>
      </c>
      <c r="E25" s="463">
        <v>54.6</v>
      </c>
      <c r="F25" s="463">
        <v>55</v>
      </c>
      <c r="G25" s="271" t="s">
        <v>2662</v>
      </c>
    </row>
    <row r="26" spans="1:7" ht="21.2" customHeight="1" x14ac:dyDescent="0.25">
      <c r="A26" s="383" t="s">
        <v>2663</v>
      </c>
      <c r="B26" s="463">
        <v>11.2</v>
      </c>
      <c r="C26" s="463">
        <v>10.9</v>
      </c>
      <c r="D26" s="744">
        <v>10.4</v>
      </c>
      <c r="E26" s="463">
        <v>11</v>
      </c>
      <c r="F26" s="463">
        <v>11.2</v>
      </c>
      <c r="G26" s="271" t="s">
        <v>2664</v>
      </c>
    </row>
    <row r="27" spans="1:7" ht="21.2" customHeight="1" x14ac:dyDescent="0.25">
      <c r="A27" s="624" t="s">
        <v>2665</v>
      </c>
      <c r="B27" s="745">
        <v>10672.9</v>
      </c>
      <c r="C27" s="745">
        <v>9756.2000000000007</v>
      </c>
      <c r="D27" s="745">
        <v>10388.200000000001</v>
      </c>
      <c r="E27" s="745">
        <v>10522.4</v>
      </c>
      <c r="F27" s="745">
        <v>10474.099999999999</v>
      </c>
      <c r="G27" s="1104" t="s">
        <v>2666</v>
      </c>
    </row>
    <row r="28" spans="1:7" ht="21.2" customHeight="1" x14ac:dyDescent="0.25">
      <c r="A28" s="360" t="s">
        <v>2643</v>
      </c>
      <c r="B28" s="702"/>
      <c r="C28" s="702"/>
      <c r="D28" s="358"/>
      <c r="E28" s="358"/>
      <c r="F28" s="358"/>
      <c r="G28" s="271" t="s">
        <v>1411</v>
      </c>
    </row>
    <row r="29" spans="1:7" ht="21.2" customHeight="1" x14ac:dyDescent="0.25">
      <c r="A29" s="360" t="s">
        <v>2667</v>
      </c>
      <c r="B29" s="746">
        <v>992.5</v>
      </c>
      <c r="C29" s="746">
        <v>677.5</v>
      </c>
      <c r="D29" s="746">
        <v>715.9</v>
      </c>
      <c r="E29" s="746">
        <v>734.3</v>
      </c>
      <c r="F29" s="746">
        <v>727.9</v>
      </c>
      <c r="G29" s="271" t="s">
        <v>2668</v>
      </c>
    </row>
    <row r="30" spans="1:7" ht="21.2" customHeight="1" x14ac:dyDescent="0.25">
      <c r="A30" s="360" t="s">
        <v>2669</v>
      </c>
      <c r="B30" s="746">
        <v>117.5</v>
      </c>
      <c r="C30" s="746">
        <v>92.2</v>
      </c>
      <c r="D30" s="746">
        <v>97.4</v>
      </c>
      <c r="E30" s="746">
        <v>98</v>
      </c>
      <c r="F30" s="746">
        <v>88</v>
      </c>
      <c r="G30" s="271" t="s">
        <v>2670</v>
      </c>
    </row>
    <row r="31" spans="1:7" ht="21.2" customHeight="1" x14ac:dyDescent="0.25">
      <c r="A31" s="360" t="s">
        <v>2671</v>
      </c>
      <c r="B31" s="746">
        <v>2866.2</v>
      </c>
      <c r="C31" s="746">
        <v>2524.3000000000002</v>
      </c>
      <c r="D31" s="746">
        <v>2677.7</v>
      </c>
      <c r="E31" s="746">
        <v>2675.5</v>
      </c>
      <c r="F31" s="746">
        <v>2608</v>
      </c>
      <c r="G31" s="271" t="s">
        <v>2672</v>
      </c>
    </row>
    <row r="32" spans="1:7" ht="21.2" customHeight="1" x14ac:dyDescent="0.25">
      <c r="A32" s="360" t="s">
        <v>2673</v>
      </c>
      <c r="B32" s="746">
        <v>336.4</v>
      </c>
      <c r="C32" s="746">
        <v>305.39999999999998</v>
      </c>
      <c r="D32" s="746">
        <v>367.1</v>
      </c>
      <c r="E32" s="746">
        <v>394.8</v>
      </c>
      <c r="F32" s="746">
        <v>421.7</v>
      </c>
      <c r="G32" s="271" t="s">
        <v>2674</v>
      </c>
    </row>
    <row r="33" spans="1:7" ht="21.2" customHeight="1" x14ac:dyDescent="0.25">
      <c r="A33" s="360" t="s">
        <v>2675</v>
      </c>
      <c r="B33" s="746">
        <v>1399.2</v>
      </c>
      <c r="C33" s="746">
        <v>1239.0999999999999</v>
      </c>
      <c r="D33" s="746">
        <v>1388.5</v>
      </c>
      <c r="E33" s="746">
        <v>1395.8</v>
      </c>
      <c r="F33" s="746">
        <v>1395.4</v>
      </c>
      <c r="G33" s="271" t="s">
        <v>2676</v>
      </c>
    </row>
    <row r="34" spans="1:7" ht="21.2" customHeight="1" x14ac:dyDescent="0.25">
      <c r="A34" s="360" t="s">
        <v>2677</v>
      </c>
      <c r="B34" s="746">
        <v>1892.7</v>
      </c>
      <c r="C34" s="746">
        <v>1573.7</v>
      </c>
      <c r="D34" s="746">
        <v>1599.9</v>
      </c>
      <c r="E34" s="746">
        <v>1582.6</v>
      </c>
      <c r="F34" s="746">
        <v>1531.8</v>
      </c>
      <c r="G34" s="271" t="s">
        <v>2678</v>
      </c>
    </row>
    <row r="35" spans="1:7" ht="21.2" customHeight="1" x14ac:dyDescent="0.25">
      <c r="A35" s="360" t="s">
        <v>2679</v>
      </c>
      <c r="B35" s="746">
        <v>1130.0999999999999</v>
      </c>
      <c r="C35" s="746">
        <v>870.1</v>
      </c>
      <c r="D35" s="746">
        <v>879.5</v>
      </c>
      <c r="E35" s="746">
        <v>909</v>
      </c>
      <c r="F35" s="746">
        <v>877.5</v>
      </c>
      <c r="G35" s="271" t="s">
        <v>2680</v>
      </c>
    </row>
    <row r="36" spans="1:7" ht="21.2" customHeight="1" x14ac:dyDescent="0.25">
      <c r="A36" s="360" t="s">
        <v>2681</v>
      </c>
      <c r="B36" s="746">
        <v>1880.5</v>
      </c>
      <c r="C36" s="746">
        <v>1934.5</v>
      </c>
      <c r="D36" s="746">
        <v>2145.6999999999998</v>
      </c>
      <c r="E36" s="746">
        <v>2227.6999999999998</v>
      </c>
      <c r="F36" s="746">
        <v>2317.4</v>
      </c>
      <c r="G36" s="271" t="s">
        <v>2682</v>
      </c>
    </row>
    <row r="37" spans="1:7" ht="21.2" customHeight="1" x14ac:dyDescent="0.25">
      <c r="A37" s="356" t="s">
        <v>2683</v>
      </c>
      <c r="B37" s="746" t="s">
        <v>660</v>
      </c>
      <c r="C37" s="746">
        <v>352.9</v>
      </c>
      <c r="D37" s="746">
        <v>326.89999999999998</v>
      </c>
      <c r="E37" s="746">
        <v>314</v>
      </c>
      <c r="F37" s="746">
        <v>309</v>
      </c>
      <c r="G37" s="271" t="s">
        <v>2684</v>
      </c>
    </row>
    <row r="38" spans="1:7" ht="21.2" customHeight="1" x14ac:dyDescent="0.25">
      <c r="A38" s="356" t="s">
        <v>2685</v>
      </c>
      <c r="B38" s="746" t="s">
        <v>660</v>
      </c>
      <c r="C38" s="746">
        <v>121.3</v>
      </c>
      <c r="D38" s="746">
        <v>125.2</v>
      </c>
      <c r="E38" s="746">
        <v>124.5</v>
      </c>
      <c r="F38" s="746">
        <v>130.19999999999999</v>
      </c>
      <c r="G38" s="271" t="s">
        <v>2686</v>
      </c>
    </row>
    <row r="39" spans="1:7" x14ac:dyDescent="0.2">
      <c r="A39" s="307"/>
      <c r="B39" s="307"/>
      <c r="C39" s="307"/>
      <c r="D39" s="307"/>
      <c r="E39" s="307"/>
      <c r="F39" s="307"/>
    </row>
  </sheetData>
  <mergeCells count="2">
    <mergeCell ref="A1:G1"/>
    <mergeCell ref="A2:G2"/>
  </mergeCells>
  <pageMargins left="0.39370078740157483" right="0.39370078740157483" top="0.78740157480314965" bottom="0.78740157480314965" header="0.31496062992125984" footer="0.31496062992125984"/>
  <pageSetup paperSize="9" scale="95" orientation="portrait" r:id="rId1"/>
  <headerFooter>
    <oddFooter>&amp;C&amp;11&amp;A</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election sqref="A1:G1"/>
    </sheetView>
  </sheetViews>
  <sheetFormatPr defaultColWidth="6.5" defaultRowHeight="12" x14ac:dyDescent="0.2"/>
  <cols>
    <col min="1" max="1" width="29.1640625" customWidth="1"/>
    <col min="2" max="6" width="12.33203125" customWidth="1"/>
    <col min="7" max="7" width="32.83203125" customWidth="1"/>
  </cols>
  <sheetData>
    <row r="1" spans="1:7" ht="19.7" customHeight="1" x14ac:dyDescent="0.3">
      <c r="A1" s="1148" t="s">
        <v>3341</v>
      </c>
      <c r="B1" s="1148"/>
      <c r="C1" s="1148"/>
      <c r="D1" s="1148"/>
      <c r="E1" s="1148"/>
      <c r="F1" s="1148"/>
      <c r="G1" s="1148"/>
    </row>
    <row r="2" spans="1:7" ht="19.7" customHeight="1" x14ac:dyDescent="0.3">
      <c r="A2" s="1149" t="s">
        <v>2625</v>
      </c>
      <c r="B2" s="1149"/>
      <c r="C2" s="1149"/>
      <c r="D2" s="1149"/>
      <c r="E2" s="1149"/>
      <c r="F2" s="1149"/>
      <c r="G2" s="1149"/>
    </row>
    <row r="3" spans="1:7" ht="6" customHeight="1" x14ac:dyDescent="0.2"/>
    <row r="4" spans="1:7" ht="19.7" customHeight="1" x14ac:dyDescent="0.2">
      <c r="A4" s="741"/>
      <c r="B4" s="708">
        <v>2010</v>
      </c>
      <c r="C4" s="708">
        <v>2015</v>
      </c>
      <c r="D4" s="708">
        <v>2018</v>
      </c>
      <c r="E4" s="708">
        <v>2019</v>
      </c>
      <c r="F4" s="527">
        <v>2020</v>
      </c>
      <c r="G4" s="264"/>
    </row>
    <row r="5" spans="1:7" ht="6" customHeight="1" x14ac:dyDescent="0.2">
      <c r="A5" s="742"/>
      <c r="B5" s="88"/>
      <c r="C5" s="88"/>
      <c r="D5" s="88"/>
      <c r="E5" s="88"/>
      <c r="F5" s="88"/>
    </row>
    <row r="6" spans="1:7" ht="21.2" customHeight="1" x14ac:dyDescent="0.25">
      <c r="A6" s="624" t="s">
        <v>2626</v>
      </c>
      <c r="B6" s="372">
        <f>SUM(B7:B13)</f>
        <v>12329</v>
      </c>
      <c r="C6" s="372">
        <f t="shared" ref="C6" si="0">SUM(C7:C13)</f>
        <v>18558</v>
      </c>
      <c r="D6" s="372">
        <v>12962</v>
      </c>
      <c r="E6" s="372">
        <v>13131</v>
      </c>
      <c r="F6" s="372">
        <f t="shared" ref="F6" si="1">SUM(F7:F13)</f>
        <v>13199</v>
      </c>
      <c r="G6" s="983" t="s">
        <v>2627</v>
      </c>
    </row>
    <row r="7" spans="1:7" ht="21.2" customHeight="1" x14ac:dyDescent="0.25">
      <c r="A7" s="360" t="s">
        <v>2628</v>
      </c>
      <c r="B7" s="387" t="s">
        <v>794</v>
      </c>
      <c r="C7" s="387" t="s">
        <v>794</v>
      </c>
      <c r="D7" s="679">
        <v>7</v>
      </c>
      <c r="E7" s="679" t="s">
        <v>794</v>
      </c>
      <c r="F7" s="679">
        <v>2</v>
      </c>
      <c r="G7" s="1007" t="s">
        <v>2629</v>
      </c>
    </row>
    <row r="8" spans="1:7" ht="21.2" customHeight="1" x14ac:dyDescent="0.25">
      <c r="A8" s="360" t="s">
        <v>2630</v>
      </c>
      <c r="B8" s="387" t="s">
        <v>794</v>
      </c>
      <c r="C8" s="387">
        <v>170</v>
      </c>
      <c r="D8" s="679">
        <v>14</v>
      </c>
      <c r="E8" s="679" t="s">
        <v>794</v>
      </c>
      <c r="F8" s="679">
        <v>1</v>
      </c>
      <c r="G8" s="1007" t="s">
        <v>2631</v>
      </c>
    </row>
    <row r="9" spans="1:7" ht="21.2" customHeight="1" x14ac:dyDescent="0.25">
      <c r="A9" s="360" t="s">
        <v>2632</v>
      </c>
      <c r="B9" s="357">
        <v>465</v>
      </c>
      <c r="C9" s="357">
        <v>409</v>
      </c>
      <c r="D9" s="679">
        <v>631</v>
      </c>
      <c r="E9" s="679">
        <v>705</v>
      </c>
      <c r="F9" s="679">
        <v>608</v>
      </c>
      <c r="G9" s="1007" t="s">
        <v>2633</v>
      </c>
    </row>
    <row r="10" spans="1:7" ht="21.2" customHeight="1" x14ac:dyDescent="0.25">
      <c r="A10" s="360" t="s">
        <v>2634</v>
      </c>
      <c r="B10" s="357">
        <v>6417</v>
      </c>
      <c r="C10" s="357">
        <v>11167</v>
      </c>
      <c r="D10" s="679">
        <v>3101</v>
      </c>
      <c r="E10" s="679">
        <v>2230</v>
      </c>
      <c r="F10" s="679">
        <v>2104</v>
      </c>
      <c r="G10" s="1007" t="s">
        <v>2635</v>
      </c>
    </row>
    <row r="11" spans="1:7" ht="21.2" customHeight="1" x14ac:dyDescent="0.25">
      <c r="A11" s="360" t="s">
        <v>2636</v>
      </c>
      <c r="B11" s="357">
        <v>5357</v>
      </c>
      <c r="C11" s="357">
        <v>6729</v>
      </c>
      <c r="D11" s="679">
        <v>9069</v>
      </c>
      <c r="E11" s="679">
        <v>10030</v>
      </c>
      <c r="F11" s="679">
        <v>10436</v>
      </c>
      <c r="G11" s="1007" t="s">
        <v>2637</v>
      </c>
    </row>
    <row r="12" spans="1:7" ht="21.2" customHeight="1" x14ac:dyDescent="0.25">
      <c r="A12" s="360" t="s">
        <v>2638</v>
      </c>
      <c r="B12" s="357">
        <v>47</v>
      </c>
      <c r="C12" s="357">
        <v>49</v>
      </c>
      <c r="D12" s="679">
        <v>57</v>
      </c>
      <c r="E12" s="679">
        <v>65</v>
      </c>
      <c r="F12" s="679">
        <v>44</v>
      </c>
      <c r="G12" s="1007" t="s">
        <v>2633</v>
      </c>
    </row>
    <row r="13" spans="1:7" ht="21.2" customHeight="1" x14ac:dyDescent="0.25">
      <c r="A13" s="360" t="s">
        <v>2639</v>
      </c>
      <c r="B13" s="357">
        <v>43</v>
      </c>
      <c r="C13" s="357">
        <v>34</v>
      </c>
      <c r="D13" s="679">
        <v>83</v>
      </c>
      <c r="E13" s="679">
        <v>101</v>
      </c>
      <c r="F13" s="679">
        <v>4</v>
      </c>
      <c r="G13" s="1007" t="s">
        <v>2640</v>
      </c>
    </row>
    <row r="14" spans="1:7" ht="21.2" customHeight="1" x14ac:dyDescent="0.25">
      <c r="A14" s="413" t="s">
        <v>2641</v>
      </c>
      <c r="B14" s="702">
        <v>295</v>
      </c>
      <c r="C14" s="702">
        <v>198.8</v>
      </c>
      <c r="D14" s="702">
        <v>213.6</v>
      </c>
      <c r="E14" s="702">
        <v>214.9</v>
      </c>
      <c r="F14" s="702">
        <v>210.89999999999995</v>
      </c>
      <c r="G14" s="1006" t="s">
        <v>2642</v>
      </c>
    </row>
    <row r="15" spans="1:7" ht="21.2" customHeight="1" x14ac:dyDescent="0.25">
      <c r="A15" s="360" t="s">
        <v>2643</v>
      </c>
      <c r="B15" s="280"/>
      <c r="C15" s="280"/>
      <c r="D15" s="358"/>
      <c r="E15" s="358"/>
      <c r="F15" s="358"/>
      <c r="G15" s="1007" t="s">
        <v>1411</v>
      </c>
    </row>
    <row r="16" spans="1:7" ht="21.2" customHeight="1" x14ac:dyDescent="0.25">
      <c r="A16" s="383" t="s">
        <v>2644</v>
      </c>
      <c r="B16" s="387" t="s">
        <v>794</v>
      </c>
      <c r="C16" s="387">
        <v>0.2</v>
      </c>
      <c r="D16" s="280">
        <v>0</v>
      </c>
      <c r="E16" s="281" t="s">
        <v>794</v>
      </c>
      <c r="F16" s="280">
        <v>0</v>
      </c>
      <c r="G16" s="1007" t="s">
        <v>2645</v>
      </c>
    </row>
    <row r="17" spans="1:7" ht="21.2" customHeight="1" x14ac:dyDescent="0.25">
      <c r="A17" s="383" t="s">
        <v>2646</v>
      </c>
      <c r="B17" s="463">
        <v>209.2</v>
      </c>
      <c r="C17" s="463">
        <v>136.6</v>
      </c>
      <c r="D17" s="280">
        <v>154.69999999999999</v>
      </c>
      <c r="E17" s="280">
        <v>158.4</v>
      </c>
      <c r="F17" s="280">
        <v>155.6</v>
      </c>
      <c r="G17" s="1007" t="s">
        <v>2647</v>
      </c>
    </row>
    <row r="18" spans="1:7" ht="21.2" customHeight="1" x14ac:dyDescent="0.25">
      <c r="A18" s="383" t="s">
        <v>2648</v>
      </c>
      <c r="B18" s="463">
        <v>0.2</v>
      </c>
      <c r="C18" s="463">
        <v>0.5</v>
      </c>
      <c r="D18" s="280">
        <v>0.5</v>
      </c>
      <c r="E18" s="280">
        <v>0.3</v>
      </c>
      <c r="F18" s="280">
        <v>0.3</v>
      </c>
      <c r="G18" s="1007" t="s">
        <v>2649</v>
      </c>
    </row>
    <row r="19" spans="1:7" ht="21.2" customHeight="1" x14ac:dyDescent="0.25">
      <c r="A19" s="383" t="s">
        <v>2650</v>
      </c>
      <c r="B19" s="463">
        <v>80.7</v>
      </c>
      <c r="C19" s="463">
        <v>56.6</v>
      </c>
      <c r="D19" s="280">
        <v>53.7</v>
      </c>
      <c r="E19" s="280">
        <v>51.6</v>
      </c>
      <c r="F19" s="280">
        <v>50.5</v>
      </c>
      <c r="G19" s="1007" t="s">
        <v>2651</v>
      </c>
    </row>
    <row r="20" spans="1:7" ht="21.2" customHeight="1" x14ac:dyDescent="0.25">
      <c r="A20" s="383" t="s">
        <v>2652</v>
      </c>
      <c r="B20" s="463">
        <v>0.3</v>
      </c>
      <c r="C20" s="463">
        <v>0</v>
      </c>
      <c r="D20" s="387" t="s">
        <v>794</v>
      </c>
      <c r="E20" s="281">
        <v>0.1</v>
      </c>
      <c r="F20" s="387" t="s">
        <v>2687</v>
      </c>
      <c r="G20" s="1007" t="s">
        <v>2653</v>
      </c>
    </row>
    <row r="21" spans="1:7" ht="21.2" customHeight="1" x14ac:dyDescent="0.25">
      <c r="A21" s="383" t="s">
        <v>2654</v>
      </c>
      <c r="B21" s="387" t="s">
        <v>794</v>
      </c>
      <c r="C21" s="387">
        <v>0.1</v>
      </c>
      <c r="D21" s="280">
        <v>0.1</v>
      </c>
      <c r="E21" s="281">
        <v>0</v>
      </c>
      <c r="F21" s="280">
        <v>0.2</v>
      </c>
      <c r="G21" s="1007" t="s">
        <v>2655</v>
      </c>
    </row>
    <row r="22" spans="1:7" ht="21.2" customHeight="1" x14ac:dyDescent="0.25">
      <c r="A22" s="383" t="s">
        <v>2656</v>
      </c>
      <c r="B22" s="463">
        <v>0.1</v>
      </c>
      <c r="C22" s="463">
        <v>0.1</v>
      </c>
      <c r="D22" s="280">
        <v>0.2</v>
      </c>
      <c r="E22" s="281">
        <v>0.2</v>
      </c>
      <c r="F22" s="280">
        <v>0.2</v>
      </c>
      <c r="G22" s="1007" t="s">
        <v>2657</v>
      </c>
    </row>
    <row r="23" spans="1:7" ht="21.2" customHeight="1" x14ac:dyDescent="0.25">
      <c r="A23" s="383" t="s">
        <v>2658</v>
      </c>
      <c r="B23" s="463">
        <v>1.4</v>
      </c>
      <c r="C23" s="463">
        <v>1</v>
      </c>
      <c r="D23" s="280">
        <v>1</v>
      </c>
      <c r="E23" s="281">
        <v>0.8</v>
      </c>
      <c r="F23" s="280">
        <v>0.7</v>
      </c>
      <c r="G23" s="1007" t="s">
        <v>2659</v>
      </c>
    </row>
    <row r="24" spans="1:7" ht="21.2" customHeight="1" x14ac:dyDescent="0.25">
      <c r="A24" s="383" t="s">
        <v>2660</v>
      </c>
      <c r="B24" s="387" t="s">
        <v>794</v>
      </c>
      <c r="C24" s="387" t="s">
        <v>794</v>
      </c>
      <c r="D24" s="387" t="s">
        <v>794</v>
      </c>
      <c r="E24" s="281" t="s">
        <v>794</v>
      </c>
      <c r="F24" s="387" t="s">
        <v>2687</v>
      </c>
      <c r="G24" s="1007" t="s">
        <v>2661</v>
      </c>
    </row>
    <row r="25" spans="1:7" ht="21.2" customHeight="1" x14ac:dyDescent="0.25">
      <c r="A25" s="383" t="s">
        <v>2662</v>
      </c>
      <c r="B25" s="463">
        <v>0.2</v>
      </c>
      <c r="C25" s="463">
        <v>0</v>
      </c>
      <c r="D25" s="387">
        <v>0.1</v>
      </c>
      <c r="E25" s="280">
        <v>0.2</v>
      </c>
      <c r="F25" s="387">
        <v>0.2</v>
      </c>
      <c r="G25" s="1007" t="s">
        <v>2662</v>
      </c>
    </row>
    <row r="26" spans="1:7" ht="21.2" customHeight="1" x14ac:dyDescent="0.25">
      <c r="A26" s="383" t="s">
        <v>2663</v>
      </c>
      <c r="B26" s="463">
        <v>2.8</v>
      </c>
      <c r="C26" s="463">
        <v>3.5</v>
      </c>
      <c r="D26" s="280">
        <v>3</v>
      </c>
      <c r="E26" s="280">
        <v>2.9</v>
      </c>
      <c r="F26" s="280">
        <v>2.8</v>
      </c>
      <c r="G26" s="1007" t="s">
        <v>2664</v>
      </c>
    </row>
    <row r="27" spans="1:7" ht="21.2" customHeight="1" x14ac:dyDescent="0.25">
      <c r="A27" s="624" t="s">
        <v>2665</v>
      </c>
      <c r="B27" s="702">
        <v>1831.8</v>
      </c>
      <c r="C27" s="702">
        <v>1513</v>
      </c>
      <c r="D27" s="702">
        <v>1702.5</v>
      </c>
      <c r="E27" s="702">
        <v>1667.3</v>
      </c>
      <c r="F27" s="702">
        <v>1659.3000000000002</v>
      </c>
      <c r="G27" s="1104" t="s">
        <v>2666</v>
      </c>
    </row>
    <row r="28" spans="1:7" ht="21.2" customHeight="1" x14ac:dyDescent="0.25">
      <c r="A28" s="360" t="s">
        <v>2643</v>
      </c>
      <c r="B28" s="702"/>
      <c r="C28" s="702"/>
      <c r="D28" s="358"/>
      <c r="E28" s="358"/>
      <c r="F28" s="358"/>
      <c r="G28" s="1007" t="s">
        <v>1411</v>
      </c>
    </row>
    <row r="29" spans="1:7" ht="21.2" customHeight="1" x14ac:dyDescent="0.25">
      <c r="A29" s="360" t="s">
        <v>2667</v>
      </c>
      <c r="B29" s="463">
        <v>63.3</v>
      </c>
      <c r="C29" s="463">
        <v>40.1</v>
      </c>
      <c r="D29" s="463">
        <v>43.3</v>
      </c>
      <c r="E29" s="463">
        <v>41.4</v>
      </c>
      <c r="F29" s="463">
        <v>39.700000000000003</v>
      </c>
      <c r="G29" s="1007" t="s">
        <v>2668</v>
      </c>
    </row>
    <row r="30" spans="1:7" ht="21.2" customHeight="1" x14ac:dyDescent="0.25">
      <c r="A30" s="360" t="s">
        <v>2669</v>
      </c>
      <c r="B30" s="463">
        <v>11.5</v>
      </c>
      <c r="C30" s="463">
        <v>11.9</v>
      </c>
      <c r="D30" s="463">
        <v>12.1</v>
      </c>
      <c r="E30" s="463">
        <v>12.1</v>
      </c>
      <c r="F30" s="463">
        <v>11.4</v>
      </c>
      <c r="G30" s="1007" t="s">
        <v>2670</v>
      </c>
    </row>
    <row r="31" spans="1:7" ht="21.2" customHeight="1" x14ac:dyDescent="0.25">
      <c r="A31" s="360" t="s">
        <v>2671</v>
      </c>
      <c r="B31" s="463">
        <v>608.29999999999995</v>
      </c>
      <c r="C31" s="463">
        <v>468.5</v>
      </c>
      <c r="D31" s="463">
        <v>537.79999999999995</v>
      </c>
      <c r="E31" s="463">
        <v>510.4</v>
      </c>
      <c r="F31" s="463">
        <v>492.2</v>
      </c>
      <c r="G31" s="1007" t="s">
        <v>2672</v>
      </c>
    </row>
    <row r="32" spans="1:7" ht="21.2" customHeight="1" x14ac:dyDescent="0.25">
      <c r="A32" s="360" t="s">
        <v>2673</v>
      </c>
      <c r="B32" s="463">
        <v>35.6</v>
      </c>
      <c r="C32" s="463">
        <v>32.799999999999997</v>
      </c>
      <c r="D32" s="463">
        <v>48.3</v>
      </c>
      <c r="E32" s="463">
        <v>54.6</v>
      </c>
      <c r="F32" s="463">
        <v>59.9</v>
      </c>
      <c r="G32" s="1007" t="s">
        <v>2674</v>
      </c>
    </row>
    <row r="33" spans="1:7" ht="21.2" customHeight="1" x14ac:dyDescent="0.25">
      <c r="A33" s="360" t="s">
        <v>2675</v>
      </c>
      <c r="B33" s="463">
        <v>203.3</v>
      </c>
      <c r="C33" s="463">
        <v>172.8</v>
      </c>
      <c r="D33" s="463">
        <v>190.7</v>
      </c>
      <c r="E33" s="463">
        <v>195.5</v>
      </c>
      <c r="F33" s="463">
        <v>204.6</v>
      </c>
      <c r="G33" s="1007" t="s">
        <v>2676</v>
      </c>
    </row>
    <row r="34" spans="1:7" ht="21.2" customHeight="1" x14ac:dyDescent="0.25">
      <c r="A34" s="360" t="s">
        <v>2677</v>
      </c>
      <c r="B34" s="463">
        <v>394.3</v>
      </c>
      <c r="C34" s="463">
        <v>319.8</v>
      </c>
      <c r="D34" s="463">
        <v>345.4</v>
      </c>
      <c r="E34" s="463">
        <v>332.5</v>
      </c>
      <c r="F34" s="463">
        <v>321</v>
      </c>
      <c r="G34" s="1007" t="s">
        <v>2678</v>
      </c>
    </row>
    <row r="35" spans="1:7" ht="21.2" customHeight="1" x14ac:dyDescent="0.25">
      <c r="A35" s="360" t="s">
        <v>2679</v>
      </c>
      <c r="B35" s="463">
        <v>167.4</v>
      </c>
      <c r="C35" s="463">
        <v>104.3</v>
      </c>
      <c r="D35" s="463">
        <v>111.6</v>
      </c>
      <c r="E35" s="463">
        <v>116.4</v>
      </c>
      <c r="F35" s="463">
        <v>108.2</v>
      </c>
      <c r="G35" s="1007" t="s">
        <v>2680</v>
      </c>
    </row>
    <row r="36" spans="1:7" ht="21.2" customHeight="1" x14ac:dyDescent="0.25">
      <c r="A36" s="360" t="s">
        <v>2681</v>
      </c>
      <c r="B36" s="463">
        <v>348.1</v>
      </c>
      <c r="C36" s="463">
        <v>335.3</v>
      </c>
      <c r="D36" s="463">
        <v>394.1</v>
      </c>
      <c r="E36" s="463">
        <v>385.8</v>
      </c>
      <c r="F36" s="463">
        <v>406.1</v>
      </c>
      <c r="G36" s="1007" t="s">
        <v>2682</v>
      </c>
    </row>
    <row r="37" spans="1:7" ht="21.2" customHeight="1" x14ac:dyDescent="0.25">
      <c r="A37" s="356" t="s">
        <v>2683</v>
      </c>
      <c r="B37" s="746" t="s">
        <v>660</v>
      </c>
      <c r="C37" s="746">
        <v>12</v>
      </c>
      <c r="D37" s="463">
        <v>2.5</v>
      </c>
      <c r="E37" s="463">
        <v>2.8</v>
      </c>
      <c r="F37" s="463">
        <v>2</v>
      </c>
      <c r="G37" s="1007" t="s">
        <v>2684</v>
      </c>
    </row>
    <row r="38" spans="1:7" ht="21.2" customHeight="1" x14ac:dyDescent="0.25">
      <c r="A38" s="356" t="s">
        <v>2685</v>
      </c>
      <c r="B38" s="746" t="s">
        <v>660</v>
      </c>
      <c r="C38" s="746">
        <v>15.5</v>
      </c>
      <c r="D38" s="463">
        <v>16.7</v>
      </c>
      <c r="E38" s="463">
        <v>15.8</v>
      </c>
      <c r="F38" s="463">
        <v>14.2</v>
      </c>
      <c r="G38" s="1007" t="s">
        <v>2686</v>
      </c>
    </row>
    <row r="39" spans="1:7" x14ac:dyDescent="0.2">
      <c r="A39" s="307"/>
      <c r="B39" s="307"/>
      <c r="C39" s="307"/>
      <c r="D39" s="307"/>
      <c r="E39" s="307"/>
      <c r="F39" s="307"/>
    </row>
  </sheetData>
  <mergeCells count="2">
    <mergeCell ref="A1:G1"/>
    <mergeCell ref="A2:G2"/>
  </mergeCells>
  <pageMargins left="0.39370078740157483" right="0.39370078740157483" top="0.78740157480314965" bottom="0.78740157480314965" header="0.31496062992125984" footer="0.31496062992125984"/>
  <pageSetup paperSize="9" scale="95" orientation="portrait" r:id="rId1"/>
  <headerFooter>
    <oddFooter>&amp;C&amp;11 147</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zoomScaleNormal="100" workbookViewId="0">
      <selection sqref="A1:G1"/>
    </sheetView>
  </sheetViews>
  <sheetFormatPr defaultColWidth="4.83203125" defaultRowHeight="12" x14ac:dyDescent="0.2"/>
  <cols>
    <col min="1" max="1" width="27" customWidth="1"/>
    <col min="2" max="6" width="12.6640625" customWidth="1"/>
    <col min="7" max="7" width="26.1640625" customWidth="1"/>
  </cols>
  <sheetData>
    <row r="1" spans="1:7" ht="19.7" customHeight="1" x14ac:dyDescent="0.3">
      <c r="A1" s="1148" t="s">
        <v>3342</v>
      </c>
      <c r="B1" s="1148"/>
      <c r="C1" s="1148"/>
      <c r="D1" s="1148"/>
      <c r="E1" s="1148"/>
      <c r="F1" s="1148"/>
      <c r="G1" s="1148"/>
    </row>
    <row r="2" spans="1:7" ht="18.600000000000001" customHeight="1" x14ac:dyDescent="0.3">
      <c r="A2" s="1148" t="s">
        <v>2688</v>
      </c>
      <c r="B2" s="1148"/>
      <c r="C2" s="1148"/>
      <c r="D2" s="1148"/>
      <c r="E2" s="1148"/>
      <c r="F2" s="1148"/>
      <c r="G2" s="1148"/>
    </row>
    <row r="3" spans="1:7" ht="19.7" customHeight="1" x14ac:dyDescent="0.3">
      <c r="A3" s="1149" t="s">
        <v>2689</v>
      </c>
      <c r="B3" s="1149"/>
      <c r="C3" s="1149"/>
      <c r="D3" s="1149"/>
      <c r="E3" s="1149"/>
      <c r="F3" s="1149"/>
      <c r="G3" s="1149"/>
    </row>
    <row r="4" spans="1:7" ht="18.600000000000001" customHeight="1" x14ac:dyDescent="0.3">
      <c r="A4" s="1149" t="s">
        <v>2690</v>
      </c>
      <c r="B4" s="1149"/>
      <c r="C4" s="1149"/>
      <c r="D4" s="1149"/>
      <c r="E4" s="1149"/>
      <c r="F4" s="1149"/>
      <c r="G4" s="1149"/>
    </row>
    <row r="5" spans="1:7" ht="19.7" customHeight="1" x14ac:dyDescent="0.2">
      <c r="G5" s="1080" t="s">
        <v>2691</v>
      </c>
    </row>
    <row r="6" spans="1:7" ht="19.7" customHeight="1" x14ac:dyDescent="0.2">
      <c r="A6" s="747"/>
      <c r="B6" s="708">
        <v>2010</v>
      </c>
      <c r="C6" s="708">
        <v>2015</v>
      </c>
      <c r="D6" s="708">
        <v>2018</v>
      </c>
      <c r="E6" s="708">
        <v>2019</v>
      </c>
      <c r="F6" s="527">
        <v>2020</v>
      </c>
      <c r="G6" s="264"/>
    </row>
    <row r="7" spans="1:7" ht="6" customHeight="1" x14ac:dyDescent="0.2">
      <c r="A7" s="88"/>
      <c r="B7" s="88"/>
      <c r="C7" s="88"/>
      <c r="D7" s="88"/>
      <c r="E7" s="88"/>
      <c r="F7" s="88"/>
    </row>
    <row r="8" spans="1:7" ht="16.7" customHeight="1" x14ac:dyDescent="0.25">
      <c r="A8" s="415" t="s">
        <v>2692</v>
      </c>
      <c r="B8" s="283">
        <v>268</v>
      </c>
      <c r="C8" s="328">
        <v>245</v>
      </c>
      <c r="D8" s="679">
        <v>245</v>
      </c>
      <c r="E8" s="679">
        <v>271</v>
      </c>
      <c r="F8" s="679">
        <v>298</v>
      </c>
      <c r="G8" s="288" t="s">
        <v>2693</v>
      </c>
    </row>
    <row r="9" spans="1:7" ht="16.7" customHeight="1" x14ac:dyDescent="0.25">
      <c r="A9" s="415" t="s">
        <v>2694</v>
      </c>
      <c r="B9" s="748">
        <v>390</v>
      </c>
      <c r="C9" s="679">
        <v>321</v>
      </c>
      <c r="D9" s="749" t="s">
        <v>2695</v>
      </c>
      <c r="E9" s="679">
        <v>293</v>
      </c>
      <c r="F9" s="679">
        <v>268</v>
      </c>
      <c r="G9" s="288" t="s">
        <v>2696</v>
      </c>
    </row>
    <row r="10" spans="1:7" ht="16.7" customHeight="1" x14ac:dyDescent="0.25">
      <c r="A10" s="415" t="s">
        <v>2697</v>
      </c>
      <c r="B10" s="748">
        <v>26544</v>
      </c>
      <c r="C10" s="679">
        <v>25828</v>
      </c>
      <c r="D10" s="749" t="s">
        <v>2698</v>
      </c>
      <c r="E10" s="684">
        <v>28393</v>
      </c>
      <c r="F10" s="679">
        <v>29400</v>
      </c>
      <c r="G10" s="288" t="s">
        <v>2699</v>
      </c>
    </row>
    <row r="11" spans="1:7" ht="16.7" customHeight="1" x14ac:dyDescent="0.25">
      <c r="A11" s="415" t="s">
        <v>2700</v>
      </c>
      <c r="B11" s="748">
        <v>13383</v>
      </c>
      <c r="C11" s="679">
        <v>13852</v>
      </c>
      <c r="D11" s="749" t="s">
        <v>2701</v>
      </c>
      <c r="E11" s="684">
        <v>14005</v>
      </c>
      <c r="F11" s="679">
        <v>14368</v>
      </c>
      <c r="G11" s="288" t="s">
        <v>2702</v>
      </c>
    </row>
    <row r="12" spans="1:7" ht="16.7" customHeight="1" x14ac:dyDescent="0.25">
      <c r="A12" s="415" t="s">
        <v>2703</v>
      </c>
      <c r="B12" s="748">
        <v>25746</v>
      </c>
      <c r="C12" s="679">
        <v>19024</v>
      </c>
      <c r="D12" s="749" t="s">
        <v>2704</v>
      </c>
      <c r="E12" s="684">
        <v>16356</v>
      </c>
      <c r="F12" s="679">
        <v>16058</v>
      </c>
      <c r="G12" s="288" t="s">
        <v>2705</v>
      </c>
    </row>
    <row r="13" spans="1:7" ht="16.7" customHeight="1" x14ac:dyDescent="0.25">
      <c r="A13" s="415" t="s">
        <v>2706</v>
      </c>
      <c r="B13" s="748">
        <v>1222</v>
      </c>
      <c r="C13" s="679">
        <v>1194</v>
      </c>
      <c r="D13" s="749" t="s">
        <v>2707</v>
      </c>
      <c r="E13" s="679">
        <v>1431</v>
      </c>
      <c r="F13" s="679">
        <v>1372</v>
      </c>
      <c r="G13" s="288" t="s">
        <v>2708</v>
      </c>
    </row>
    <row r="14" spans="1:7" ht="16.7" customHeight="1" x14ac:dyDescent="0.25">
      <c r="A14" s="415" t="s">
        <v>2709</v>
      </c>
      <c r="B14" s="748">
        <v>436</v>
      </c>
      <c r="C14" s="679">
        <v>433</v>
      </c>
      <c r="D14" s="679">
        <v>410</v>
      </c>
      <c r="E14" s="679">
        <v>428</v>
      </c>
      <c r="F14" s="679">
        <v>423</v>
      </c>
      <c r="G14" s="288" t="s">
        <v>2710</v>
      </c>
    </row>
    <row r="15" spans="1:7" ht="16.7" customHeight="1" x14ac:dyDescent="0.25">
      <c r="A15" s="415" t="s">
        <v>2711</v>
      </c>
      <c r="B15" s="748">
        <v>8984</v>
      </c>
      <c r="C15" s="679">
        <v>5564</v>
      </c>
      <c r="D15" s="679">
        <v>5354</v>
      </c>
      <c r="E15" s="679">
        <v>5013</v>
      </c>
      <c r="F15" s="679">
        <v>4939</v>
      </c>
      <c r="G15" s="288" t="s">
        <v>2712</v>
      </c>
    </row>
    <row r="16" spans="1:7" ht="16.7" customHeight="1" x14ac:dyDescent="0.25">
      <c r="A16" s="415" t="s">
        <v>2713</v>
      </c>
      <c r="B16" s="748">
        <v>3797</v>
      </c>
      <c r="C16" s="679">
        <v>3448</v>
      </c>
      <c r="D16" s="679">
        <v>3036</v>
      </c>
      <c r="E16" s="679">
        <v>3016</v>
      </c>
      <c r="F16" s="679">
        <v>3064</v>
      </c>
      <c r="G16" s="288" t="s">
        <v>2714</v>
      </c>
    </row>
    <row r="17" spans="1:7" ht="16.7" customHeight="1" x14ac:dyDescent="0.25">
      <c r="A17" s="415" t="s">
        <v>2715</v>
      </c>
      <c r="B17" s="748">
        <v>10969</v>
      </c>
      <c r="C17" s="679">
        <v>13729</v>
      </c>
      <c r="D17" s="679">
        <v>12474</v>
      </c>
      <c r="E17" s="679">
        <v>11741</v>
      </c>
      <c r="F17" s="679">
        <v>11206</v>
      </c>
      <c r="G17" s="288" t="s">
        <v>2716</v>
      </c>
    </row>
    <row r="18" spans="1:7" ht="16.7" customHeight="1" x14ac:dyDescent="0.25">
      <c r="A18" s="415" t="s">
        <v>2717</v>
      </c>
      <c r="B18" s="748">
        <v>23875</v>
      </c>
      <c r="C18" s="679">
        <v>20927</v>
      </c>
      <c r="D18" s="679">
        <v>18733</v>
      </c>
      <c r="E18" s="679">
        <v>18589</v>
      </c>
      <c r="F18" s="679">
        <v>19149</v>
      </c>
      <c r="G18" s="288" t="s">
        <v>2718</v>
      </c>
    </row>
    <row r="19" spans="1:7" ht="16.7" customHeight="1" x14ac:dyDescent="0.25">
      <c r="A19" s="415" t="s">
        <v>2719</v>
      </c>
      <c r="B19" s="748">
        <v>19156</v>
      </c>
      <c r="C19" s="679">
        <v>27110</v>
      </c>
      <c r="D19" s="679">
        <v>30238</v>
      </c>
      <c r="E19" s="679">
        <v>32969</v>
      </c>
      <c r="F19" s="679">
        <v>33781</v>
      </c>
      <c r="G19" s="288" t="s">
        <v>2720</v>
      </c>
    </row>
    <row r="20" spans="1:7" ht="6" customHeight="1" x14ac:dyDescent="0.2"/>
    <row r="21" spans="1:7" ht="19.7" customHeight="1" x14ac:dyDescent="0.3">
      <c r="A21" s="1148" t="s">
        <v>3343</v>
      </c>
      <c r="B21" s="1148"/>
      <c r="C21" s="1148"/>
      <c r="D21" s="1148"/>
      <c r="E21" s="1148"/>
      <c r="F21" s="1148"/>
      <c r="G21" s="1148"/>
    </row>
    <row r="22" spans="1:7" ht="18.600000000000001" customHeight="1" x14ac:dyDescent="0.3">
      <c r="A22" s="1148" t="s">
        <v>2721</v>
      </c>
      <c r="B22" s="1148"/>
      <c r="C22" s="1148"/>
      <c r="D22" s="1148"/>
      <c r="E22" s="1148"/>
      <c r="F22" s="1148"/>
      <c r="G22" s="1148"/>
    </row>
    <row r="23" spans="1:7" ht="19.7" customHeight="1" x14ac:dyDescent="0.3">
      <c r="A23" s="1149" t="s">
        <v>2722</v>
      </c>
      <c r="B23" s="1149"/>
      <c r="C23" s="1149"/>
      <c r="D23" s="1149"/>
      <c r="E23" s="1149"/>
      <c r="F23" s="1149"/>
      <c r="G23" s="1149"/>
    </row>
    <row r="24" spans="1:7" ht="19.7" customHeight="1" x14ac:dyDescent="0.2">
      <c r="A24" s="1263" t="s">
        <v>2691</v>
      </c>
      <c r="B24" s="1263"/>
      <c r="C24" s="1263"/>
      <c r="D24" s="1263"/>
      <c r="E24" s="1263"/>
      <c r="F24" s="1263"/>
      <c r="G24" s="1263"/>
    </row>
    <row r="25" spans="1:7" ht="59.25" customHeight="1" x14ac:dyDescent="0.2">
      <c r="A25" s="751"/>
      <c r="B25" s="1460" t="s">
        <v>2723</v>
      </c>
      <c r="C25" s="1461"/>
      <c r="D25" s="1502" t="s">
        <v>2724</v>
      </c>
      <c r="E25" s="1502"/>
      <c r="F25" s="1461"/>
      <c r="G25" s="751"/>
    </row>
    <row r="26" spans="1:7" ht="48" customHeight="1" x14ac:dyDescent="0.2">
      <c r="A26" s="347"/>
      <c r="B26" s="1365" t="s">
        <v>2725</v>
      </c>
      <c r="C26" s="1366"/>
      <c r="D26" s="1471" t="s">
        <v>2726</v>
      </c>
      <c r="E26" s="1471"/>
      <c r="F26" s="1366"/>
      <c r="G26" s="347"/>
    </row>
    <row r="27" spans="1:7" ht="5.25" customHeight="1" x14ac:dyDescent="0.2">
      <c r="B27" s="308"/>
      <c r="C27" s="308"/>
      <c r="D27" s="308"/>
      <c r="E27" s="308"/>
      <c r="F27" s="308"/>
    </row>
    <row r="28" spans="1:7" ht="16.7" customHeight="1" x14ac:dyDescent="0.25">
      <c r="A28" s="624" t="s">
        <v>2727</v>
      </c>
      <c r="B28" s="328"/>
      <c r="C28" s="752">
        <f>SUM(C29:C35)</f>
        <v>4265</v>
      </c>
      <c r="D28" s="328"/>
      <c r="F28" s="752">
        <f>SUM(F29:F35)</f>
        <v>197</v>
      </c>
      <c r="G28" s="268" t="s">
        <v>2728</v>
      </c>
    </row>
    <row r="29" spans="1:7" ht="16.7" customHeight="1" x14ac:dyDescent="0.25">
      <c r="A29" s="359" t="s">
        <v>2729</v>
      </c>
      <c r="B29" s="328"/>
      <c r="C29" s="748">
        <v>999</v>
      </c>
      <c r="D29" s="328"/>
      <c r="F29" s="748">
        <v>18</v>
      </c>
      <c r="G29" s="271" t="s">
        <v>2730</v>
      </c>
    </row>
    <row r="30" spans="1:7" ht="16.7" customHeight="1" x14ac:dyDescent="0.25">
      <c r="A30" s="359" t="s">
        <v>2731</v>
      </c>
      <c r="B30" s="328"/>
      <c r="C30" s="748">
        <v>680</v>
      </c>
      <c r="D30" s="328"/>
      <c r="F30" s="748">
        <v>19</v>
      </c>
      <c r="G30" s="271" t="s">
        <v>2732</v>
      </c>
    </row>
    <row r="31" spans="1:7" ht="16.7" customHeight="1" x14ac:dyDescent="0.25">
      <c r="A31" s="359" t="s">
        <v>2733</v>
      </c>
      <c r="B31" s="328"/>
      <c r="C31" s="748">
        <v>769</v>
      </c>
      <c r="D31" s="328"/>
      <c r="F31" s="748">
        <v>15</v>
      </c>
      <c r="G31" s="271" t="s">
        <v>2734</v>
      </c>
    </row>
    <row r="32" spans="1:7" ht="16.7" customHeight="1" x14ac:dyDescent="0.25">
      <c r="A32" s="359" t="s">
        <v>2735</v>
      </c>
      <c r="B32" s="328"/>
      <c r="C32" s="748">
        <v>591</v>
      </c>
      <c r="D32" s="328"/>
      <c r="F32" s="680" t="s">
        <v>794</v>
      </c>
      <c r="G32" s="271" t="s">
        <v>2736</v>
      </c>
    </row>
    <row r="33" spans="1:7" ht="16.7" customHeight="1" x14ac:dyDescent="0.25">
      <c r="A33" s="359" t="s">
        <v>2737</v>
      </c>
      <c r="B33" s="328"/>
      <c r="C33" s="748">
        <v>1070</v>
      </c>
      <c r="D33" s="328"/>
      <c r="F33" s="748">
        <v>133</v>
      </c>
      <c r="G33" s="271" t="s">
        <v>2738</v>
      </c>
    </row>
    <row r="34" spans="1:7" ht="16.7" customHeight="1" x14ac:dyDescent="0.25">
      <c r="A34" s="359" t="s">
        <v>2739</v>
      </c>
      <c r="B34" s="328"/>
      <c r="C34" s="748">
        <v>124</v>
      </c>
      <c r="D34" s="328"/>
      <c r="F34" s="748">
        <v>11</v>
      </c>
      <c r="G34" s="271" t="s">
        <v>2740</v>
      </c>
    </row>
    <row r="35" spans="1:7" ht="16.7" customHeight="1" x14ac:dyDescent="0.25">
      <c r="A35" s="359" t="s">
        <v>2741</v>
      </c>
      <c r="B35" s="328"/>
      <c r="C35" s="748">
        <v>32</v>
      </c>
      <c r="D35" s="328"/>
      <c r="F35" s="748">
        <v>1</v>
      </c>
      <c r="G35" s="271" t="s">
        <v>1568</v>
      </c>
    </row>
    <row r="36" spans="1:7" ht="16.7" customHeight="1" x14ac:dyDescent="0.25">
      <c r="A36" s="624" t="s">
        <v>2742</v>
      </c>
      <c r="B36" s="328"/>
      <c r="C36" s="752">
        <f>SUM(C37:C41)</f>
        <v>12238</v>
      </c>
      <c r="D36" s="328"/>
      <c r="F36" s="752">
        <f>SUM(F37:F41)</f>
        <v>16100</v>
      </c>
      <c r="G36" s="268" t="s">
        <v>2743</v>
      </c>
    </row>
    <row r="37" spans="1:7" ht="16.7" customHeight="1" x14ac:dyDescent="0.25">
      <c r="A37" s="359" t="s">
        <v>2744</v>
      </c>
      <c r="B37" s="328"/>
      <c r="C37" s="748">
        <v>6252</v>
      </c>
      <c r="D37" s="328"/>
      <c r="F37" s="748">
        <v>14591</v>
      </c>
      <c r="G37" s="271" t="s">
        <v>2745</v>
      </c>
    </row>
    <row r="38" spans="1:7" ht="16.7" customHeight="1" x14ac:dyDescent="0.25">
      <c r="A38" s="359" t="s">
        <v>2746</v>
      </c>
      <c r="B38" s="328"/>
      <c r="C38" s="680" t="s">
        <v>794</v>
      </c>
      <c r="D38" s="328"/>
      <c r="F38" s="680" t="s">
        <v>794</v>
      </c>
      <c r="G38" s="271" t="s">
        <v>2747</v>
      </c>
    </row>
    <row r="39" spans="1:7" ht="16.7" customHeight="1" x14ac:dyDescent="0.25">
      <c r="A39" s="359" t="s">
        <v>2748</v>
      </c>
      <c r="B39" s="328"/>
      <c r="C39" s="748">
        <v>591</v>
      </c>
      <c r="D39" s="328"/>
      <c r="F39" s="748">
        <v>500</v>
      </c>
      <c r="G39" s="271" t="s">
        <v>2676</v>
      </c>
    </row>
    <row r="40" spans="1:7" ht="16.7" customHeight="1" x14ac:dyDescent="0.25">
      <c r="A40" s="359" t="s">
        <v>2749</v>
      </c>
      <c r="B40" s="328"/>
      <c r="C40" s="748">
        <v>5357</v>
      </c>
      <c r="D40" s="328"/>
      <c r="F40" s="748">
        <v>1009</v>
      </c>
      <c r="G40" s="271" t="s">
        <v>2750</v>
      </c>
    </row>
    <row r="41" spans="1:7" ht="16.7" customHeight="1" x14ac:dyDescent="0.25">
      <c r="A41" s="359" t="s">
        <v>2741</v>
      </c>
      <c r="B41" s="328"/>
      <c r="C41" s="748">
        <v>38</v>
      </c>
      <c r="D41" s="328"/>
      <c r="F41" s="680" t="s">
        <v>794</v>
      </c>
      <c r="G41" s="271" t="s">
        <v>1568</v>
      </c>
    </row>
    <row r="42" spans="1:7" ht="16.7" customHeight="1" x14ac:dyDescent="0.25">
      <c r="A42" s="624" t="s">
        <v>2751</v>
      </c>
      <c r="B42" s="328"/>
      <c r="C42" s="752">
        <v>51</v>
      </c>
      <c r="D42" s="328"/>
      <c r="F42" s="752">
        <v>94</v>
      </c>
      <c r="G42" s="268" t="s">
        <v>2752</v>
      </c>
    </row>
    <row r="43" spans="1:7" x14ac:dyDescent="0.2">
      <c r="C43" s="307"/>
      <c r="D43" s="307"/>
      <c r="E43" s="307"/>
      <c r="F43" s="307"/>
      <c r="G43" s="307"/>
    </row>
  </sheetData>
  <mergeCells count="12">
    <mergeCell ref="A23:G23"/>
    <mergeCell ref="A24:G24"/>
    <mergeCell ref="B25:C25"/>
    <mergeCell ref="D25:F25"/>
    <mergeCell ref="B26:C26"/>
    <mergeCell ref="D26:F26"/>
    <mergeCell ref="A22:G22"/>
    <mergeCell ref="A1:G1"/>
    <mergeCell ref="A2:G2"/>
    <mergeCell ref="A3:G3"/>
    <mergeCell ref="A4:G4"/>
    <mergeCell ref="A21:G21"/>
  </mergeCells>
  <pageMargins left="0.59055118110236227" right="0.59055118110236227" top="0.78740157480314965" bottom="0.78740157480314965" header="0.31496062992125984" footer="0.31496062992125984"/>
  <pageSetup paperSize="9" scale="95" orientation="portrait" r:id="rId1"/>
  <headerFooter>
    <oddFooter>&amp;C&amp;11&amp;A</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3344</v>
      </c>
      <c r="B1" s="1148"/>
      <c r="C1" s="1148"/>
      <c r="D1" s="1148"/>
      <c r="E1" s="1148"/>
      <c r="F1" s="1148"/>
      <c r="G1" s="1148"/>
    </row>
    <row r="2" spans="1:7" ht="19.7" customHeight="1" x14ac:dyDescent="0.3">
      <c r="A2" s="1149" t="s">
        <v>2753</v>
      </c>
      <c r="B2" s="1149"/>
      <c r="C2" s="1149"/>
      <c r="D2" s="1149"/>
      <c r="E2" s="1149"/>
      <c r="F2" s="1149"/>
      <c r="G2" s="1149"/>
    </row>
    <row r="3" spans="1:7" ht="19.7" customHeight="1" x14ac:dyDescent="0.2">
      <c r="A3" s="1263" t="s">
        <v>2754</v>
      </c>
      <c r="B3" s="1263"/>
      <c r="C3" s="1263"/>
      <c r="D3" s="1263"/>
      <c r="E3" s="1263"/>
      <c r="F3" s="1263"/>
      <c r="G3" s="1263"/>
    </row>
    <row r="4" spans="1:7" ht="19.7" customHeight="1" x14ac:dyDescent="0.25">
      <c r="A4" s="351"/>
      <c r="B4" s="309">
        <v>2010</v>
      </c>
      <c r="C4" s="310">
        <v>2015</v>
      </c>
      <c r="D4" s="310">
        <v>2018</v>
      </c>
      <c r="E4" s="311">
        <v>2019</v>
      </c>
      <c r="F4" s="312">
        <v>2020</v>
      </c>
      <c r="G4" s="351"/>
    </row>
    <row r="5" spans="1:7" ht="6" customHeight="1" x14ac:dyDescent="0.2"/>
    <row r="6" spans="1:7" ht="23.45" customHeight="1" x14ac:dyDescent="0.25">
      <c r="A6" s="247" t="s">
        <v>791</v>
      </c>
      <c r="B6" s="702">
        <f>SUM(B7:B33)</f>
        <v>239.00000000000003</v>
      </c>
      <c r="C6" s="702">
        <f>SUM(C7:C33)</f>
        <v>231.29999999999998</v>
      </c>
      <c r="D6" s="702">
        <v>217.1</v>
      </c>
      <c r="E6" s="702">
        <v>217.4</v>
      </c>
      <c r="F6" s="702">
        <f>SUM(F8:F32)</f>
        <v>222.9</v>
      </c>
      <c r="G6" s="250" t="s">
        <v>792</v>
      </c>
    </row>
    <row r="7" spans="1:7" ht="36.75" customHeight="1" x14ac:dyDescent="0.25">
      <c r="A7" s="251" t="s">
        <v>793</v>
      </c>
      <c r="B7" s="746">
        <v>5.6</v>
      </c>
      <c r="C7" s="746" t="s">
        <v>660</v>
      </c>
      <c r="D7" s="746" t="s">
        <v>660</v>
      </c>
      <c r="E7" s="746" t="s">
        <v>660</v>
      </c>
      <c r="F7" s="746" t="s">
        <v>660</v>
      </c>
      <c r="G7" s="254" t="s">
        <v>795</v>
      </c>
    </row>
    <row r="8" spans="1:7" ht="24" customHeight="1" x14ac:dyDescent="0.25">
      <c r="A8" s="251" t="s">
        <v>796</v>
      </c>
      <c r="B8" s="746">
        <v>10.5</v>
      </c>
      <c r="C8" s="746">
        <v>11</v>
      </c>
      <c r="D8" s="746">
        <v>10.3</v>
      </c>
      <c r="E8" s="746">
        <v>10.5</v>
      </c>
      <c r="F8" s="1071">
        <v>10.7</v>
      </c>
      <c r="G8" s="255" t="s">
        <v>797</v>
      </c>
    </row>
    <row r="9" spans="1:7" ht="24" customHeight="1" x14ac:dyDescent="0.25">
      <c r="A9" s="251" t="s">
        <v>798</v>
      </c>
      <c r="B9" s="746">
        <v>12.1</v>
      </c>
      <c r="C9" s="746">
        <v>12.1</v>
      </c>
      <c r="D9" s="746">
        <v>12.1</v>
      </c>
      <c r="E9" s="746">
        <v>9.6999999999999993</v>
      </c>
      <c r="F9" s="1071">
        <v>11.3</v>
      </c>
      <c r="G9" s="255" t="s">
        <v>799</v>
      </c>
    </row>
    <row r="10" spans="1:7" ht="24" customHeight="1" x14ac:dyDescent="0.25">
      <c r="A10" s="251" t="s">
        <v>800</v>
      </c>
      <c r="B10" s="746">
        <v>6.4</v>
      </c>
      <c r="C10" s="746">
        <v>6.8</v>
      </c>
      <c r="D10" s="746">
        <v>6.5</v>
      </c>
      <c r="E10" s="746">
        <v>6.5</v>
      </c>
      <c r="F10" s="1071">
        <v>6.6</v>
      </c>
      <c r="G10" s="255" t="s">
        <v>801</v>
      </c>
    </row>
    <row r="11" spans="1:7" ht="24" customHeight="1" x14ac:dyDescent="0.25">
      <c r="A11" s="251" t="s">
        <v>802</v>
      </c>
      <c r="B11" s="746">
        <v>5.3</v>
      </c>
      <c r="C11" s="746">
        <v>3.2</v>
      </c>
      <c r="D11" s="746">
        <v>2.7</v>
      </c>
      <c r="E11" s="746">
        <v>2.8</v>
      </c>
      <c r="F11" s="1071">
        <v>3</v>
      </c>
      <c r="G11" s="255" t="s">
        <v>803</v>
      </c>
    </row>
    <row r="12" spans="1:7" ht="24" customHeight="1" x14ac:dyDescent="0.25">
      <c r="A12" s="251" t="s">
        <v>804</v>
      </c>
      <c r="B12" s="746">
        <v>26</v>
      </c>
      <c r="C12" s="746">
        <v>25.7</v>
      </c>
      <c r="D12" s="746">
        <v>21.2</v>
      </c>
      <c r="E12" s="746">
        <v>22.7</v>
      </c>
      <c r="F12" s="1071">
        <v>22.7</v>
      </c>
      <c r="G12" s="255" t="s">
        <v>805</v>
      </c>
    </row>
    <row r="13" spans="1:7" ht="24" customHeight="1" x14ac:dyDescent="0.25">
      <c r="A13" s="251" t="s">
        <v>806</v>
      </c>
      <c r="B13" s="746">
        <v>13.1</v>
      </c>
      <c r="C13" s="746">
        <v>13.3</v>
      </c>
      <c r="D13" s="746">
        <v>13.6</v>
      </c>
      <c r="E13" s="746">
        <v>13.2</v>
      </c>
      <c r="F13" s="1071">
        <v>13.4</v>
      </c>
      <c r="G13" s="255" t="s">
        <v>807</v>
      </c>
    </row>
    <row r="14" spans="1:7" ht="24" customHeight="1" x14ac:dyDescent="0.25">
      <c r="A14" s="251" t="s">
        <v>808</v>
      </c>
      <c r="B14" s="746">
        <v>2</v>
      </c>
      <c r="C14" s="746">
        <v>1.8</v>
      </c>
      <c r="D14" s="746">
        <v>1.7</v>
      </c>
      <c r="E14" s="746">
        <v>1.8</v>
      </c>
      <c r="F14" s="1071">
        <v>1.7</v>
      </c>
      <c r="G14" s="255" t="s">
        <v>809</v>
      </c>
    </row>
    <row r="15" spans="1:7" ht="24" customHeight="1" x14ac:dyDescent="0.25">
      <c r="A15" s="251" t="s">
        <v>810</v>
      </c>
      <c r="B15" s="746">
        <v>9.1</v>
      </c>
      <c r="C15" s="746">
        <v>10.3</v>
      </c>
      <c r="D15" s="746">
        <v>9.8000000000000007</v>
      </c>
      <c r="E15" s="746">
        <v>9.5</v>
      </c>
      <c r="F15" s="1071">
        <v>9.3000000000000007</v>
      </c>
      <c r="G15" s="255" t="s">
        <v>811</v>
      </c>
    </row>
    <row r="16" spans="1:7" ht="24" customHeight="1" x14ac:dyDescent="0.25">
      <c r="A16" s="251" t="s">
        <v>812</v>
      </c>
      <c r="B16" s="746">
        <v>8.9</v>
      </c>
      <c r="C16" s="746">
        <v>8.8000000000000007</v>
      </c>
      <c r="D16" s="746">
        <v>7.6</v>
      </c>
      <c r="E16" s="746">
        <v>8.1</v>
      </c>
      <c r="F16" s="1071">
        <v>8.1</v>
      </c>
      <c r="G16" s="255" t="s">
        <v>813</v>
      </c>
    </row>
    <row r="17" spans="1:7" ht="24" customHeight="1" x14ac:dyDescent="0.25">
      <c r="A17" s="251" t="s">
        <v>814</v>
      </c>
      <c r="B17" s="746">
        <v>6.3</v>
      </c>
      <c r="C17" s="746">
        <v>7.3</v>
      </c>
      <c r="D17" s="746">
        <v>7.1</v>
      </c>
      <c r="E17" s="746">
        <v>7.3</v>
      </c>
      <c r="F17" s="1071">
        <v>7.5</v>
      </c>
      <c r="G17" s="255" t="s">
        <v>815</v>
      </c>
    </row>
    <row r="18" spans="1:7" ht="24" customHeight="1" x14ac:dyDescent="0.25">
      <c r="A18" s="251" t="s">
        <v>816</v>
      </c>
      <c r="B18" s="746">
        <v>4.4000000000000004</v>
      </c>
      <c r="C18" s="746">
        <v>2.6</v>
      </c>
      <c r="D18" s="746">
        <v>3.5</v>
      </c>
      <c r="E18" s="746">
        <v>3.7</v>
      </c>
      <c r="F18" s="1071">
        <v>4.0999999999999996</v>
      </c>
      <c r="G18" s="255" t="s">
        <v>817</v>
      </c>
    </row>
    <row r="19" spans="1:7" ht="24" customHeight="1" x14ac:dyDescent="0.25">
      <c r="A19" s="251" t="s">
        <v>818</v>
      </c>
      <c r="B19" s="746">
        <v>19.100000000000001</v>
      </c>
      <c r="C19" s="746">
        <v>21.5</v>
      </c>
      <c r="D19" s="746">
        <v>20.3</v>
      </c>
      <c r="E19" s="746">
        <v>20.100000000000001</v>
      </c>
      <c r="F19" s="1071">
        <v>19.7</v>
      </c>
      <c r="G19" s="255" t="s">
        <v>819</v>
      </c>
    </row>
    <row r="20" spans="1:7" ht="24" customHeight="1" x14ac:dyDescent="0.25">
      <c r="A20" s="251" t="s">
        <v>820</v>
      </c>
      <c r="B20" s="746">
        <v>1.6</v>
      </c>
      <c r="C20" s="746">
        <v>2.1</v>
      </c>
      <c r="D20" s="746">
        <v>2.4</v>
      </c>
      <c r="E20" s="746">
        <v>2.6</v>
      </c>
      <c r="F20" s="1071">
        <v>2.7</v>
      </c>
      <c r="G20" s="255" t="s">
        <v>821</v>
      </c>
    </row>
    <row r="21" spans="1:7" ht="24" customHeight="1" x14ac:dyDescent="0.25">
      <c r="A21" s="251" t="s">
        <v>822</v>
      </c>
      <c r="B21" s="746">
        <v>5.4</v>
      </c>
      <c r="C21" s="746">
        <v>5.6</v>
      </c>
      <c r="D21" s="746">
        <v>5.5</v>
      </c>
      <c r="E21" s="746">
        <v>5.0999999999999996</v>
      </c>
      <c r="F21" s="1071">
        <v>5.0999999999999996</v>
      </c>
      <c r="G21" s="255" t="s">
        <v>823</v>
      </c>
    </row>
    <row r="22" spans="1:7" ht="24" customHeight="1" x14ac:dyDescent="0.25">
      <c r="A22" s="251" t="s">
        <v>824</v>
      </c>
      <c r="B22" s="746">
        <v>10.1</v>
      </c>
      <c r="C22" s="746">
        <v>10.3</v>
      </c>
      <c r="D22" s="746">
        <v>8.3000000000000007</v>
      </c>
      <c r="E22" s="746">
        <v>8.9</v>
      </c>
      <c r="F22" s="1071">
        <v>9.3000000000000007</v>
      </c>
      <c r="G22" s="255" t="s">
        <v>825</v>
      </c>
    </row>
    <row r="23" spans="1:7" ht="24" customHeight="1" x14ac:dyDescent="0.25">
      <c r="A23" s="251" t="s">
        <v>826</v>
      </c>
      <c r="B23" s="746">
        <v>16.3</v>
      </c>
      <c r="C23" s="746">
        <v>19.7</v>
      </c>
      <c r="D23" s="746">
        <v>17.2</v>
      </c>
      <c r="E23" s="746">
        <v>16.600000000000001</v>
      </c>
      <c r="F23" s="1071">
        <v>17.899999999999999</v>
      </c>
      <c r="G23" s="255" t="s">
        <v>827</v>
      </c>
    </row>
    <row r="24" spans="1:7" ht="24" customHeight="1" x14ac:dyDescent="0.25">
      <c r="A24" s="251" t="s">
        <v>828</v>
      </c>
      <c r="B24" s="746">
        <v>8.8000000000000007</v>
      </c>
      <c r="C24" s="746">
        <v>9.8000000000000007</v>
      </c>
      <c r="D24" s="746">
        <v>7.8</v>
      </c>
      <c r="E24" s="746">
        <v>8</v>
      </c>
      <c r="F24" s="1071">
        <v>8.1999999999999993</v>
      </c>
      <c r="G24" s="255" t="s">
        <v>829</v>
      </c>
    </row>
    <row r="25" spans="1:7" ht="24" customHeight="1" x14ac:dyDescent="0.25">
      <c r="A25" s="251" t="s">
        <v>830</v>
      </c>
      <c r="B25" s="746">
        <v>4.3</v>
      </c>
      <c r="C25" s="746">
        <v>4.2</v>
      </c>
      <c r="D25" s="746">
        <v>4.4000000000000004</v>
      </c>
      <c r="E25" s="746">
        <v>4.3</v>
      </c>
      <c r="F25" s="1071">
        <v>3.9</v>
      </c>
      <c r="G25" s="255" t="s">
        <v>831</v>
      </c>
    </row>
    <row r="26" spans="1:7" ht="24" customHeight="1" x14ac:dyDescent="0.25">
      <c r="A26" s="251" t="s">
        <v>832</v>
      </c>
      <c r="B26" s="746">
        <v>11</v>
      </c>
      <c r="C26" s="746">
        <v>8.8000000000000007</v>
      </c>
      <c r="D26" s="746">
        <v>8.5</v>
      </c>
      <c r="E26" s="746">
        <v>8.5</v>
      </c>
      <c r="F26" s="1071">
        <v>8.8000000000000007</v>
      </c>
      <c r="G26" s="255" t="s">
        <v>833</v>
      </c>
    </row>
    <row r="27" spans="1:7" ht="24" customHeight="1" x14ac:dyDescent="0.25">
      <c r="A27" s="251" t="s">
        <v>834</v>
      </c>
      <c r="B27" s="746">
        <v>5</v>
      </c>
      <c r="C27" s="746">
        <v>3.1</v>
      </c>
      <c r="D27" s="746">
        <v>2.8</v>
      </c>
      <c r="E27" s="746">
        <v>2.2000000000000002</v>
      </c>
      <c r="F27" s="1071">
        <v>2.1</v>
      </c>
      <c r="G27" s="255" t="s">
        <v>835</v>
      </c>
    </row>
    <row r="28" spans="1:7" ht="24" customHeight="1" x14ac:dyDescent="0.25">
      <c r="A28" s="251" t="s">
        <v>836</v>
      </c>
      <c r="B28" s="746">
        <v>6</v>
      </c>
      <c r="C28" s="746">
        <v>6.2</v>
      </c>
      <c r="D28" s="746">
        <v>5.3</v>
      </c>
      <c r="E28" s="746">
        <v>5.6</v>
      </c>
      <c r="F28" s="1071">
        <v>6</v>
      </c>
      <c r="G28" s="255" t="s">
        <v>837</v>
      </c>
    </row>
    <row r="29" spans="1:7" ht="24" customHeight="1" x14ac:dyDescent="0.25">
      <c r="A29" s="251" t="s">
        <v>838</v>
      </c>
      <c r="B29" s="746">
        <v>9.6</v>
      </c>
      <c r="C29" s="746">
        <v>10.3</v>
      </c>
      <c r="D29" s="746">
        <v>9.3000000000000007</v>
      </c>
      <c r="E29" s="746">
        <v>9.5</v>
      </c>
      <c r="F29" s="1071">
        <v>9.6</v>
      </c>
      <c r="G29" s="255" t="s">
        <v>839</v>
      </c>
    </row>
    <row r="30" spans="1:7" ht="24" customHeight="1" x14ac:dyDescent="0.25">
      <c r="A30" s="251" t="s">
        <v>840</v>
      </c>
      <c r="B30" s="746">
        <v>7.2</v>
      </c>
      <c r="C30" s="746">
        <v>7</v>
      </c>
      <c r="D30" s="746">
        <v>7.1</v>
      </c>
      <c r="E30" s="746">
        <v>7.3</v>
      </c>
      <c r="F30" s="1071">
        <v>7.4</v>
      </c>
      <c r="G30" s="255" t="s">
        <v>841</v>
      </c>
    </row>
    <row r="31" spans="1:7" ht="24" customHeight="1" x14ac:dyDescent="0.25">
      <c r="A31" s="251" t="s">
        <v>842</v>
      </c>
      <c r="B31" s="746">
        <v>13.8</v>
      </c>
      <c r="C31" s="746">
        <v>13.5</v>
      </c>
      <c r="D31" s="746">
        <v>13.2</v>
      </c>
      <c r="E31" s="746">
        <v>14.3</v>
      </c>
      <c r="F31" s="1071">
        <v>14.8</v>
      </c>
      <c r="G31" s="255" t="s">
        <v>843</v>
      </c>
    </row>
    <row r="32" spans="1:7" ht="24" customHeight="1" x14ac:dyDescent="0.25">
      <c r="A32" s="360" t="s">
        <v>1461</v>
      </c>
      <c r="B32" s="746">
        <v>8.9</v>
      </c>
      <c r="C32" s="746">
        <v>6.3</v>
      </c>
      <c r="D32" s="746">
        <v>8.9</v>
      </c>
      <c r="E32" s="746">
        <v>8.6</v>
      </c>
      <c r="F32" s="1071">
        <v>9</v>
      </c>
      <c r="G32" s="255" t="s">
        <v>1383</v>
      </c>
    </row>
    <row r="33" spans="1:7" ht="24" customHeight="1" x14ac:dyDescent="0.25">
      <c r="A33" s="251" t="s">
        <v>846</v>
      </c>
      <c r="B33" s="746">
        <v>2.2000000000000002</v>
      </c>
      <c r="C33" s="746" t="s">
        <v>660</v>
      </c>
      <c r="D33" s="746" t="s">
        <v>660</v>
      </c>
      <c r="E33" s="746" t="s">
        <v>660</v>
      </c>
      <c r="F33" s="746" t="s">
        <v>660</v>
      </c>
      <c r="G33" s="255" t="s">
        <v>847</v>
      </c>
    </row>
    <row r="34" spans="1:7" ht="22.5" customHeight="1" x14ac:dyDescent="0.2"/>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&amp;C&amp;11&amp;A</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3345</v>
      </c>
      <c r="B1" s="1148"/>
      <c r="C1" s="1148"/>
      <c r="D1" s="1148"/>
      <c r="E1" s="1148"/>
      <c r="F1" s="1148"/>
      <c r="G1" s="1148"/>
    </row>
    <row r="2" spans="1:7" ht="19.7" customHeight="1" x14ac:dyDescent="0.3">
      <c r="A2" s="1149" t="s">
        <v>2755</v>
      </c>
      <c r="B2" s="1149"/>
      <c r="C2" s="1149"/>
      <c r="D2" s="1149"/>
      <c r="E2" s="1149"/>
      <c r="F2" s="1149"/>
      <c r="G2" s="1149"/>
    </row>
    <row r="3" spans="1:7" ht="19.7" customHeight="1" x14ac:dyDescent="0.2">
      <c r="A3" s="1263" t="s">
        <v>2754</v>
      </c>
      <c r="B3" s="1263"/>
      <c r="C3" s="1263"/>
      <c r="D3" s="1263"/>
      <c r="E3" s="1263"/>
      <c r="F3" s="1263"/>
      <c r="G3" s="1263"/>
    </row>
    <row r="4" spans="1:7" ht="19.7" customHeight="1" x14ac:dyDescent="0.25">
      <c r="A4" s="351"/>
      <c r="B4" s="309">
        <v>2010</v>
      </c>
      <c r="C4" s="310">
        <v>2015</v>
      </c>
      <c r="D4" s="310">
        <v>2018</v>
      </c>
      <c r="E4" s="311">
        <v>2019</v>
      </c>
      <c r="F4" s="312">
        <v>2020</v>
      </c>
      <c r="G4" s="351"/>
    </row>
    <row r="5" spans="1:7" ht="6" customHeight="1" x14ac:dyDescent="0.2"/>
    <row r="6" spans="1:7" ht="23.45" customHeight="1" x14ac:dyDescent="0.25">
      <c r="A6" s="247" t="s">
        <v>791</v>
      </c>
      <c r="B6" s="702">
        <f>SUM(B7:B33)</f>
        <v>2249.6</v>
      </c>
      <c r="C6" s="702">
        <f>SUM(C7:C33)</f>
        <v>1705.5000000000002</v>
      </c>
      <c r="D6" s="702">
        <v>1716.6</v>
      </c>
      <c r="E6" s="702">
        <v>1732.1</v>
      </c>
      <c r="F6" s="753">
        <f>SUM(F7:F33)</f>
        <v>1703.0999999999997</v>
      </c>
      <c r="G6" s="250" t="s">
        <v>792</v>
      </c>
    </row>
    <row r="7" spans="1:7" ht="36.75" customHeight="1" x14ac:dyDescent="0.25">
      <c r="A7" s="251" t="s">
        <v>793</v>
      </c>
      <c r="B7" s="746">
        <v>111.7</v>
      </c>
      <c r="C7" s="746" t="s">
        <v>660</v>
      </c>
      <c r="D7" s="746" t="s">
        <v>660</v>
      </c>
      <c r="E7" s="746" t="s">
        <v>660</v>
      </c>
      <c r="F7" s="746" t="s">
        <v>660</v>
      </c>
      <c r="G7" s="254" t="s">
        <v>795</v>
      </c>
    </row>
    <row r="8" spans="1:7" ht="24" customHeight="1" x14ac:dyDescent="0.25">
      <c r="A8" s="251" t="s">
        <v>796</v>
      </c>
      <c r="B8" s="746">
        <v>81.099999999999994</v>
      </c>
      <c r="C8" s="746">
        <v>77.5</v>
      </c>
      <c r="D8" s="746">
        <v>75.599999999999994</v>
      </c>
      <c r="E8" s="746">
        <v>76.3</v>
      </c>
      <c r="F8" s="746">
        <v>73.8</v>
      </c>
      <c r="G8" s="255" t="s">
        <v>797</v>
      </c>
    </row>
    <row r="9" spans="1:7" ht="24" customHeight="1" x14ac:dyDescent="0.25">
      <c r="A9" s="251" t="s">
        <v>798</v>
      </c>
      <c r="B9" s="746">
        <v>70.7</v>
      </c>
      <c r="C9" s="746">
        <v>69.7</v>
      </c>
      <c r="D9" s="746">
        <v>64</v>
      </c>
      <c r="E9" s="746">
        <v>58.6</v>
      </c>
      <c r="F9" s="746">
        <v>62.7</v>
      </c>
      <c r="G9" s="255" t="s">
        <v>799</v>
      </c>
    </row>
    <row r="10" spans="1:7" ht="24" customHeight="1" x14ac:dyDescent="0.25">
      <c r="A10" s="251" t="s">
        <v>800</v>
      </c>
      <c r="B10" s="746">
        <v>141.19999999999999</v>
      </c>
      <c r="C10" s="746">
        <v>134.69999999999999</v>
      </c>
      <c r="D10" s="746">
        <v>118.4</v>
      </c>
      <c r="E10" s="746">
        <v>124.2</v>
      </c>
      <c r="F10" s="746">
        <v>115.2</v>
      </c>
      <c r="G10" s="255" t="s">
        <v>801</v>
      </c>
    </row>
    <row r="11" spans="1:7" ht="24" customHeight="1" x14ac:dyDescent="0.25">
      <c r="A11" s="251" t="s">
        <v>802</v>
      </c>
      <c r="B11" s="746">
        <v>138.19999999999999</v>
      </c>
      <c r="C11" s="746">
        <v>78.2</v>
      </c>
      <c r="D11" s="746">
        <v>69.400000000000006</v>
      </c>
      <c r="E11" s="746">
        <v>71.400000000000006</v>
      </c>
      <c r="F11" s="746">
        <v>71.8</v>
      </c>
      <c r="G11" s="255" t="s">
        <v>803</v>
      </c>
    </row>
    <row r="12" spans="1:7" ht="24" customHeight="1" x14ac:dyDescent="0.25">
      <c r="A12" s="251" t="s">
        <v>804</v>
      </c>
      <c r="B12" s="746">
        <v>86.2</v>
      </c>
      <c r="C12" s="746">
        <v>76.2</v>
      </c>
      <c r="D12" s="746">
        <v>73.599999999999994</v>
      </c>
      <c r="E12" s="746">
        <v>76.099999999999994</v>
      </c>
      <c r="F12" s="746">
        <v>74.8</v>
      </c>
      <c r="G12" s="255" t="s">
        <v>805</v>
      </c>
    </row>
    <row r="13" spans="1:7" ht="24" customHeight="1" x14ac:dyDescent="0.25">
      <c r="A13" s="251" t="s">
        <v>806</v>
      </c>
      <c r="B13" s="746">
        <v>59.3</v>
      </c>
      <c r="C13" s="746">
        <v>40.799999999999997</v>
      </c>
      <c r="D13" s="746">
        <v>46.6</v>
      </c>
      <c r="E13" s="746">
        <v>44.3</v>
      </c>
      <c r="F13" s="746">
        <v>45.2</v>
      </c>
      <c r="G13" s="255" t="s">
        <v>807</v>
      </c>
    </row>
    <row r="14" spans="1:7" ht="24" customHeight="1" x14ac:dyDescent="0.25">
      <c r="A14" s="251" t="s">
        <v>808</v>
      </c>
      <c r="B14" s="746">
        <v>145.6</v>
      </c>
      <c r="C14" s="746">
        <v>120.1</v>
      </c>
      <c r="D14" s="746">
        <v>125.3</v>
      </c>
      <c r="E14" s="746">
        <v>128.6</v>
      </c>
      <c r="F14" s="746">
        <v>128.1</v>
      </c>
      <c r="G14" s="255" t="s">
        <v>809</v>
      </c>
    </row>
    <row r="15" spans="1:7" ht="24" customHeight="1" x14ac:dyDescent="0.25">
      <c r="A15" s="251" t="s">
        <v>810</v>
      </c>
      <c r="B15" s="746">
        <v>49.8</v>
      </c>
      <c r="C15" s="746">
        <v>38.1</v>
      </c>
      <c r="D15" s="746">
        <v>37.700000000000003</v>
      </c>
      <c r="E15" s="746">
        <v>36.299999999999997</v>
      </c>
      <c r="F15" s="746">
        <v>34.5</v>
      </c>
      <c r="G15" s="255" t="s">
        <v>811</v>
      </c>
    </row>
    <row r="16" spans="1:7" ht="24" customHeight="1" x14ac:dyDescent="0.25">
      <c r="A16" s="251" t="s">
        <v>812</v>
      </c>
      <c r="B16" s="746">
        <v>13.9</v>
      </c>
      <c r="C16" s="746">
        <v>22.7</v>
      </c>
      <c r="D16" s="746">
        <v>24.8</v>
      </c>
      <c r="E16" s="746">
        <v>25.7</v>
      </c>
      <c r="F16" s="746">
        <v>25.3</v>
      </c>
      <c r="G16" s="255" t="s">
        <v>813</v>
      </c>
    </row>
    <row r="17" spans="1:7" ht="24" customHeight="1" x14ac:dyDescent="0.25">
      <c r="A17" s="251" t="s">
        <v>814</v>
      </c>
      <c r="B17" s="746">
        <v>95.8</v>
      </c>
      <c r="C17" s="746">
        <v>95.5</v>
      </c>
      <c r="D17" s="746">
        <v>92.4</v>
      </c>
      <c r="E17" s="746">
        <v>87.9</v>
      </c>
      <c r="F17" s="746">
        <v>85.5</v>
      </c>
      <c r="G17" s="255" t="s">
        <v>815</v>
      </c>
    </row>
    <row r="18" spans="1:7" ht="24" customHeight="1" x14ac:dyDescent="0.25">
      <c r="A18" s="251" t="s">
        <v>816</v>
      </c>
      <c r="B18" s="746">
        <v>104.1</v>
      </c>
      <c r="C18" s="746">
        <v>39.200000000000003</v>
      </c>
      <c r="D18" s="746">
        <v>53.3</v>
      </c>
      <c r="E18" s="746">
        <v>55.7</v>
      </c>
      <c r="F18" s="746">
        <v>53</v>
      </c>
      <c r="G18" s="255" t="s">
        <v>817</v>
      </c>
    </row>
    <row r="19" spans="1:7" ht="24" customHeight="1" x14ac:dyDescent="0.25">
      <c r="A19" s="251" t="s">
        <v>818</v>
      </c>
      <c r="B19" s="746">
        <v>69.400000000000006</v>
      </c>
      <c r="C19" s="746">
        <v>70.5</v>
      </c>
      <c r="D19" s="746">
        <v>71.8</v>
      </c>
      <c r="E19" s="746">
        <v>72</v>
      </c>
      <c r="F19" s="746">
        <v>70.7</v>
      </c>
      <c r="G19" s="255" t="s">
        <v>819</v>
      </c>
    </row>
    <row r="20" spans="1:7" ht="24" customHeight="1" x14ac:dyDescent="0.25">
      <c r="A20" s="251" t="s">
        <v>820</v>
      </c>
      <c r="B20" s="746">
        <v>68.900000000000006</v>
      </c>
      <c r="C20" s="746">
        <v>41.2</v>
      </c>
      <c r="D20" s="746">
        <v>42.4</v>
      </c>
      <c r="E20" s="746">
        <v>43.5</v>
      </c>
      <c r="F20" s="746">
        <v>44.6</v>
      </c>
      <c r="G20" s="255" t="s">
        <v>821</v>
      </c>
    </row>
    <row r="21" spans="1:7" ht="24" customHeight="1" x14ac:dyDescent="0.25">
      <c r="A21" s="251" t="s">
        <v>822</v>
      </c>
      <c r="B21" s="746">
        <v>98.6</v>
      </c>
      <c r="C21" s="746">
        <v>79</v>
      </c>
      <c r="D21" s="746">
        <v>87.2</v>
      </c>
      <c r="E21" s="746">
        <v>94.8</v>
      </c>
      <c r="F21" s="746">
        <v>85.6</v>
      </c>
      <c r="G21" s="255" t="s">
        <v>823</v>
      </c>
    </row>
    <row r="22" spans="1:7" ht="24" customHeight="1" x14ac:dyDescent="0.25">
      <c r="A22" s="251" t="s">
        <v>824</v>
      </c>
      <c r="B22" s="746">
        <v>125.3</v>
      </c>
      <c r="C22" s="746">
        <v>94.8</v>
      </c>
      <c r="D22" s="746">
        <v>95.1</v>
      </c>
      <c r="E22" s="746">
        <v>94.7</v>
      </c>
      <c r="F22" s="746">
        <v>91.5</v>
      </c>
      <c r="G22" s="255" t="s">
        <v>825</v>
      </c>
    </row>
    <row r="23" spans="1:7" ht="24" customHeight="1" x14ac:dyDescent="0.25">
      <c r="A23" s="251" t="s">
        <v>826</v>
      </c>
      <c r="B23" s="746">
        <v>53</v>
      </c>
      <c r="C23" s="746">
        <v>50.3</v>
      </c>
      <c r="D23" s="746">
        <v>53.9</v>
      </c>
      <c r="E23" s="746">
        <v>53.9</v>
      </c>
      <c r="F23" s="746">
        <v>53.6</v>
      </c>
      <c r="G23" s="255" t="s">
        <v>827</v>
      </c>
    </row>
    <row r="24" spans="1:7" ht="24" customHeight="1" x14ac:dyDescent="0.25">
      <c r="A24" s="251" t="s">
        <v>828</v>
      </c>
      <c r="B24" s="746">
        <v>64.099999999999994</v>
      </c>
      <c r="C24" s="746">
        <v>64.400000000000006</v>
      </c>
      <c r="D24" s="746">
        <v>63.9</v>
      </c>
      <c r="E24" s="746">
        <v>64.099999999999994</v>
      </c>
      <c r="F24" s="746">
        <v>65.099999999999994</v>
      </c>
      <c r="G24" s="255" t="s">
        <v>829</v>
      </c>
    </row>
    <row r="25" spans="1:7" ht="24" customHeight="1" x14ac:dyDescent="0.25">
      <c r="A25" s="251" t="s">
        <v>830</v>
      </c>
      <c r="B25" s="746">
        <v>64.900000000000006</v>
      </c>
      <c r="C25" s="746">
        <v>59.3</v>
      </c>
      <c r="D25" s="746">
        <v>62.2</v>
      </c>
      <c r="E25" s="746">
        <v>62.1</v>
      </c>
      <c r="F25" s="746">
        <v>60.8</v>
      </c>
      <c r="G25" s="255" t="s">
        <v>831</v>
      </c>
    </row>
    <row r="26" spans="1:7" ht="24" customHeight="1" x14ac:dyDescent="0.25">
      <c r="A26" s="251" t="s">
        <v>832</v>
      </c>
      <c r="B26" s="746">
        <v>147.1</v>
      </c>
      <c r="C26" s="746">
        <v>77.400000000000006</v>
      </c>
      <c r="D26" s="746">
        <v>77.400000000000006</v>
      </c>
      <c r="E26" s="746">
        <v>81</v>
      </c>
      <c r="F26" s="746">
        <v>82.6</v>
      </c>
      <c r="G26" s="255" t="s">
        <v>833</v>
      </c>
    </row>
    <row r="27" spans="1:7" ht="24" customHeight="1" x14ac:dyDescent="0.25">
      <c r="A27" s="251" t="s">
        <v>834</v>
      </c>
      <c r="B27" s="746">
        <v>127.3</v>
      </c>
      <c r="C27" s="746">
        <v>104.6</v>
      </c>
      <c r="D27" s="746">
        <v>108.9</v>
      </c>
      <c r="E27" s="746">
        <v>109.7</v>
      </c>
      <c r="F27" s="746">
        <v>110.6</v>
      </c>
      <c r="G27" s="255" t="s">
        <v>835</v>
      </c>
    </row>
    <row r="28" spans="1:7" ht="24" customHeight="1" x14ac:dyDescent="0.25">
      <c r="A28" s="251" t="s">
        <v>836</v>
      </c>
      <c r="B28" s="746">
        <v>105.2</v>
      </c>
      <c r="C28" s="746">
        <v>88.3</v>
      </c>
      <c r="D28" s="746">
        <v>82.6</v>
      </c>
      <c r="E28" s="746">
        <v>81.099999999999994</v>
      </c>
      <c r="F28" s="746">
        <v>85.6</v>
      </c>
      <c r="G28" s="255" t="s">
        <v>837</v>
      </c>
    </row>
    <row r="29" spans="1:7" ht="24" customHeight="1" x14ac:dyDescent="0.25">
      <c r="A29" s="251" t="s">
        <v>838</v>
      </c>
      <c r="B29" s="746">
        <v>62.7</v>
      </c>
      <c r="C29" s="746">
        <v>53.5</v>
      </c>
      <c r="D29" s="746">
        <v>53.8</v>
      </c>
      <c r="E29" s="746">
        <v>53.8</v>
      </c>
      <c r="F29" s="746">
        <v>53.3</v>
      </c>
      <c r="G29" s="255" t="s">
        <v>839</v>
      </c>
    </row>
    <row r="30" spans="1:7" ht="24" customHeight="1" x14ac:dyDescent="0.25">
      <c r="A30" s="251" t="s">
        <v>840</v>
      </c>
      <c r="B30" s="746">
        <v>31.3</v>
      </c>
      <c r="C30" s="746">
        <v>25.4</v>
      </c>
      <c r="D30" s="746">
        <v>21.8</v>
      </c>
      <c r="E30" s="746">
        <v>22</v>
      </c>
      <c r="F30" s="746">
        <v>21.4</v>
      </c>
      <c r="G30" s="255" t="s">
        <v>841</v>
      </c>
    </row>
    <row r="31" spans="1:7" ht="24" customHeight="1" x14ac:dyDescent="0.25">
      <c r="A31" s="251" t="s">
        <v>842</v>
      </c>
      <c r="B31" s="746">
        <v>72.599999999999994</v>
      </c>
      <c r="C31" s="746">
        <v>70.2</v>
      </c>
      <c r="D31" s="746">
        <v>75.400000000000006</v>
      </c>
      <c r="E31" s="746">
        <v>74.7</v>
      </c>
      <c r="F31" s="746">
        <v>68.099999999999994</v>
      </c>
      <c r="G31" s="255" t="s">
        <v>843</v>
      </c>
    </row>
    <row r="32" spans="1:7" ht="24" customHeight="1" x14ac:dyDescent="0.25">
      <c r="A32" s="360" t="s">
        <v>1461</v>
      </c>
      <c r="B32" s="746">
        <v>58.1</v>
      </c>
      <c r="C32" s="746">
        <v>33.9</v>
      </c>
      <c r="D32" s="746">
        <v>39.1</v>
      </c>
      <c r="E32" s="746">
        <v>39.6</v>
      </c>
      <c r="F32" s="746">
        <v>39.700000000000003</v>
      </c>
      <c r="G32" s="255" t="s">
        <v>1383</v>
      </c>
    </row>
    <row r="33" spans="1:7" ht="24" customHeight="1" x14ac:dyDescent="0.25">
      <c r="A33" s="251" t="s">
        <v>846</v>
      </c>
      <c r="B33" s="746">
        <v>3.5</v>
      </c>
      <c r="C33" s="746" t="s">
        <v>660</v>
      </c>
      <c r="D33" s="746" t="s">
        <v>660</v>
      </c>
      <c r="E33" s="746" t="s">
        <v>660</v>
      </c>
      <c r="F33" s="746" t="s">
        <v>660</v>
      </c>
      <c r="G33" s="255" t="s">
        <v>847</v>
      </c>
    </row>
    <row r="34" spans="1:7" ht="22.5" customHeight="1" x14ac:dyDescent="0.2"/>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&amp;C&amp;11&amp;A</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3346</v>
      </c>
      <c r="B1" s="1148"/>
      <c r="C1" s="1148"/>
      <c r="D1" s="1148"/>
      <c r="E1" s="1148"/>
      <c r="F1" s="1148"/>
      <c r="G1" s="1148"/>
    </row>
    <row r="2" spans="1:7" ht="19.7" customHeight="1" x14ac:dyDescent="0.3">
      <c r="A2" s="1149" t="s">
        <v>2756</v>
      </c>
      <c r="B2" s="1149"/>
      <c r="C2" s="1149"/>
      <c r="D2" s="1149"/>
      <c r="E2" s="1149"/>
      <c r="F2" s="1149"/>
      <c r="G2" s="1149"/>
    </row>
    <row r="3" spans="1:7" ht="19.7" customHeight="1" x14ac:dyDescent="0.2">
      <c r="A3" s="1263" t="s">
        <v>2754</v>
      </c>
      <c r="B3" s="1263"/>
      <c r="C3" s="1263"/>
      <c r="D3" s="1263"/>
      <c r="E3" s="1263"/>
      <c r="F3" s="1263"/>
      <c r="G3" s="1263"/>
    </row>
    <row r="4" spans="1:7" ht="19.7" customHeight="1" x14ac:dyDescent="0.25">
      <c r="A4" s="351"/>
      <c r="B4" s="309">
        <v>2010</v>
      </c>
      <c r="C4" s="310">
        <v>2015</v>
      </c>
      <c r="D4" s="310">
        <v>2018</v>
      </c>
      <c r="E4" s="311">
        <v>2019</v>
      </c>
      <c r="F4" s="312">
        <v>2020</v>
      </c>
      <c r="G4" s="351"/>
    </row>
    <row r="5" spans="1:7" ht="6" customHeight="1" x14ac:dyDescent="0.2"/>
    <row r="6" spans="1:7" ht="23.45" customHeight="1" x14ac:dyDescent="0.25">
      <c r="A6" s="247" t="s">
        <v>791</v>
      </c>
      <c r="B6" s="702">
        <f>SUM(B7:B33)</f>
        <v>10672.900000000001</v>
      </c>
      <c r="C6" s="702">
        <f>SUM(C7:C33)</f>
        <v>9756.2000000000025</v>
      </c>
      <c r="D6" s="702">
        <v>10388.200000000001</v>
      </c>
      <c r="E6" s="702">
        <v>10522.4</v>
      </c>
      <c r="F6" s="753">
        <f>SUM(F8:F32)</f>
        <v>10474.1</v>
      </c>
      <c r="G6" s="250" t="s">
        <v>792</v>
      </c>
    </row>
    <row r="7" spans="1:7" ht="36.75" customHeight="1" x14ac:dyDescent="0.25">
      <c r="A7" s="251" t="s">
        <v>793</v>
      </c>
      <c r="B7" s="746">
        <v>195.1</v>
      </c>
      <c r="C7" s="746" t="s">
        <v>660</v>
      </c>
      <c r="D7" s="746" t="s">
        <v>660</v>
      </c>
      <c r="E7" s="746" t="s">
        <v>660</v>
      </c>
      <c r="F7" s="746" t="s">
        <v>660</v>
      </c>
      <c r="G7" s="254" t="s">
        <v>795</v>
      </c>
    </row>
    <row r="8" spans="1:7" ht="24" customHeight="1" x14ac:dyDescent="0.25">
      <c r="A8" s="251" t="s">
        <v>796</v>
      </c>
      <c r="B8" s="746">
        <v>328.6</v>
      </c>
      <c r="C8" s="746">
        <v>360.3</v>
      </c>
      <c r="D8" s="746">
        <v>383</v>
      </c>
      <c r="E8" s="746">
        <v>393.6</v>
      </c>
      <c r="F8" s="746">
        <v>392.5</v>
      </c>
      <c r="G8" s="255" t="s">
        <v>797</v>
      </c>
    </row>
    <row r="9" spans="1:7" ht="24" customHeight="1" x14ac:dyDescent="0.25">
      <c r="A9" s="251" t="s">
        <v>798</v>
      </c>
      <c r="B9" s="746">
        <v>244</v>
      </c>
      <c r="C9" s="746">
        <v>228.7</v>
      </c>
      <c r="D9" s="746">
        <v>241</v>
      </c>
      <c r="E9" s="746">
        <v>240</v>
      </c>
      <c r="F9" s="746">
        <v>242.4</v>
      </c>
      <c r="G9" s="255" t="s">
        <v>799</v>
      </c>
    </row>
    <row r="10" spans="1:7" ht="24" customHeight="1" x14ac:dyDescent="0.25">
      <c r="A10" s="251" t="s">
        <v>800</v>
      </c>
      <c r="B10" s="746">
        <v>1084.3</v>
      </c>
      <c r="C10" s="746">
        <v>1069.5</v>
      </c>
      <c r="D10" s="746">
        <v>1082.8</v>
      </c>
      <c r="E10" s="746">
        <v>1057.9000000000001</v>
      </c>
      <c r="F10" s="746">
        <v>1085.2</v>
      </c>
      <c r="G10" s="255" t="s">
        <v>801</v>
      </c>
    </row>
    <row r="11" spans="1:7" ht="24" customHeight="1" x14ac:dyDescent="0.25">
      <c r="A11" s="251" t="s">
        <v>802</v>
      </c>
      <c r="B11" s="746">
        <v>655.6</v>
      </c>
      <c r="C11" s="746">
        <v>368.5</v>
      </c>
      <c r="D11" s="746">
        <v>299.60000000000002</v>
      </c>
      <c r="E11" s="746">
        <v>285.89999999999998</v>
      </c>
      <c r="F11" s="746">
        <v>301.10000000000002</v>
      </c>
      <c r="G11" s="255" t="s">
        <v>803</v>
      </c>
    </row>
    <row r="12" spans="1:7" ht="24" customHeight="1" x14ac:dyDescent="0.25">
      <c r="A12" s="251" t="s">
        <v>804</v>
      </c>
      <c r="B12" s="746">
        <v>280.7</v>
      </c>
      <c r="C12" s="746">
        <v>284.39999999999998</v>
      </c>
      <c r="D12" s="746">
        <v>297.8</v>
      </c>
      <c r="E12" s="746">
        <v>349</v>
      </c>
      <c r="F12" s="746">
        <v>341.8</v>
      </c>
      <c r="G12" s="255" t="s">
        <v>805</v>
      </c>
    </row>
    <row r="13" spans="1:7" ht="24" customHeight="1" x14ac:dyDescent="0.25">
      <c r="A13" s="251" t="s">
        <v>806</v>
      </c>
      <c r="B13" s="746">
        <v>123.2</v>
      </c>
      <c r="C13" s="746">
        <v>223.3</v>
      </c>
      <c r="D13" s="746">
        <v>211.8</v>
      </c>
      <c r="E13" s="746">
        <v>183.6</v>
      </c>
      <c r="F13" s="746">
        <v>189.3</v>
      </c>
      <c r="G13" s="255" t="s">
        <v>807</v>
      </c>
    </row>
    <row r="14" spans="1:7" ht="24" customHeight="1" x14ac:dyDescent="0.25">
      <c r="A14" s="251" t="s">
        <v>808</v>
      </c>
      <c r="B14" s="746">
        <v>554.79999999999995</v>
      </c>
      <c r="C14" s="746">
        <v>452.1</v>
      </c>
      <c r="D14" s="746">
        <v>402.4</v>
      </c>
      <c r="E14" s="746">
        <v>434.5</v>
      </c>
      <c r="F14" s="746">
        <v>413.1</v>
      </c>
      <c r="G14" s="255" t="s">
        <v>809</v>
      </c>
    </row>
    <row r="15" spans="1:7" ht="24" customHeight="1" x14ac:dyDescent="0.25">
      <c r="A15" s="251" t="s">
        <v>810</v>
      </c>
      <c r="B15" s="746">
        <v>87.7</v>
      </c>
      <c r="C15" s="746">
        <v>166.4</v>
      </c>
      <c r="D15" s="746">
        <v>196.4</v>
      </c>
      <c r="E15" s="746">
        <v>214.4</v>
      </c>
      <c r="F15" s="746">
        <v>212.7</v>
      </c>
      <c r="G15" s="255" t="s">
        <v>811</v>
      </c>
    </row>
    <row r="16" spans="1:7" ht="24" customHeight="1" x14ac:dyDescent="0.25">
      <c r="A16" s="251" t="s">
        <v>812</v>
      </c>
      <c r="B16" s="746">
        <v>72.400000000000006</v>
      </c>
      <c r="C16" s="746">
        <v>187.1</v>
      </c>
      <c r="D16" s="746">
        <v>195.9</v>
      </c>
      <c r="E16" s="746">
        <v>210.6</v>
      </c>
      <c r="F16" s="746">
        <v>200.2</v>
      </c>
      <c r="G16" s="255" t="s">
        <v>813</v>
      </c>
    </row>
    <row r="17" spans="1:7" ht="24" customHeight="1" x14ac:dyDescent="0.25">
      <c r="A17" s="251" t="s">
        <v>814</v>
      </c>
      <c r="B17" s="746">
        <v>854.1</v>
      </c>
      <c r="C17" s="746">
        <v>946.6</v>
      </c>
      <c r="D17" s="746">
        <v>978.9</v>
      </c>
      <c r="E17" s="746">
        <v>948.7</v>
      </c>
      <c r="F17" s="746">
        <v>962.7</v>
      </c>
      <c r="G17" s="255" t="s">
        <v>815</v>
      </c>
    </row>
    <row r="18" spans="1:7" ht="24" customHeight="1" x14ac:dyDescent="0.25">
      <c r="A18" s="251" t="s">
        <v>816</v>
      </c>
      <c r="B18" s="746">
        <v>392.1</v>
      </c>
      <c r="C18" s="746">
        <v>78.8</v>
      </c>
      <c r="D18" s="746">
        <v>123.6</v>
      </c>
      <c r="E18" s="746">
        <v>125.5</v>
      </c>
      <c r="F18" s="746">
        <v>127.6</v>
      </c>
      <c r="G18" s="255" t="s">
        <v>817</v>
      </c>
    </row>
    <row r="19" spans="1:7" ht="24" customHeight="1" x14ac:dyDescent="0.25">
      <c r="A19" s="251" t="s">
        <v>818</v>
      </c>
      <c r="B19" s="746">
        <v>250.8</v>
      </c>
      <c r="C19" s="746">
        <v>258.7</v>
      </c>
      <c r="D19" s="746">
        <v>264.10000000000002</v>
      </c>
      <c r="E19" s="746">
        <v>279.8</v>
      </c>
      <c r="F19" s="746">
        <v>289.7</v>
      </c>
      <c r="G19" s="255" t="s">
        <v>819</v>
      </c>
    </row>
    <row r="20" spans="1:7" ht="24" customHeight="1" x14ac:dyDescent="0.25">
      <c r="A20" s="251" t="s">
        <v>820</v>
      </c>
      <c r="B20" s="746">
        <v>199.8</v>
      </c>
      <c r="C20" s="746">
        <v>155.6</v>
      </c>
      <c r="D20" s="746">
        <v>170.2</v>
      </c>
      <c r="E20" s="746">
        <v>177.9</v>
      </c>
      <c r="F20" s="746">
        <v>187.8</v>
      </c>
      <c r="G20" s="255" t="s">
        <v>821</v>
      </c>
    </row>
    <row r="21" spans="1:7" ht="24" customHeight="1" x14ac:dyDescent="0.25">
      <c r="A21" s="251" t="s">
        <v>822</v>
      </c>
      <c r="B21" s="746">
        <v>395.5</v>
      </c>
      <c r="C21" s="746">
        <v>327.9</v>
      </c>
      <c r="D21" s="746">
        <v>394.4</v>
      </c>
      <c r="E21" s="746">
        <v>398.1</v>
      </c>
      <c r="F21" s="746">
        <v>380.2</v>
      </c>
      <c r="G21" s="255" t="s">
        <v>823</v>
      </c>
    </row>
    <row r="22" spans="1:7" ht="24" customHeight="1" x14ac:dyDescent="0.25">
      <c r="A22" s="251" t="s">
        <v>824</v>
      </c>
      <c r="B22" s="746">
        <v>581</v>
      </c>
      <c r="C22" s="746">
        <v>544.1</v>
      </c>
      <c r="D22" s="746">
        <v>573.79999999999995</v>
      </c>
      <c r="E22" s="746">
        <v>547.70000000000005</v>
      </c>
      <c r="F22" s="746">
        <v>531.9</v>
      </c>
      <c r="G22" s="255" t="s">
        <v>825</v>
      </c>
    </row>
    <row r="23" spans="1:7" ht="24" customHeight="1" x14ac:dyDescent="0.25">
      <c r="A23" s="251" t="s">
        <v>826</v>
      </c>
      <c r="B23" s="746">
        <v>290.8</v>
      </c>
      <c r="C23" s="746">
        <v>352.5</v>
      </c>
      <c r="D23" s="746">
        <v>398.2</v>
      </c>
      <c r="E23" s="746">
        <v>408.6</v>
      </c>
      <c r="F23" s="746">
        <v>412.7</v>
      </c>
      <c r="G23" s="255" t="s">
        <v>827</v>
      </c>
    </row>
    <row r="24" spans="1:7" ht="24" customHeight="1" x14ac:dyDescent="0.25">
      <c r="A24" s="251" t="s">
        <v>828</v>
      </c>
      <c r="B24" s="746">
        <v>234.3</v>
      </c>
      <c r="C24" s="746">
        <v>255.2</v>
      </c>
      <c r="D24" s="746">
        <v>262.3</v>
      </c>
      <c r="E24" s="746">
        <v>378.7</v>
      </c>
      <c r="F24" s="746">
        <v>307.2</v>
      </c>
      <c r="G24" s="255" t="s">
        <v>829</v>
      </c>
    </row>
    <row r="25" spans="1:7" ht="24" customHeight="1" x14ac:dyDescent="0.25">
      <c r="A25" s="251" t="s">
        <v>830</v>
      </c>
      <c r="B25" s="746">
        <v>249.7</v>
      </c>
      <c r="C25" s="746">
        <v>238.3</v>
      </c>
      <c r="D25" s="746">
        <v>278.89999999999998</v>
      </c>
      <c r="E25" s="746">
        <v>287.39999999999998</v>
      </c>
      <c r="F25" s="746">
        <v>303.10000000000002</v>
      </c>
      <c r="G25" s="255" t="s">
        <v>831</v>
      </c>
    </row>
    <row r="26" spans="1:7" ht="24" customHeight="1" x14ac:dyDescent="0.25">
      <c r="A26" s="251" t="s">
        <v>832</v>
      </c>
      <c r="B26" s="746">
        <v>979.6</v>
      </c>
      <c r="C26" s="746">
        <v>590.1</v>
      </c>
      <c r="D26" s="746">
        <v>624.9</v>
      </c>
      <c r="E26" s="746">
        <v>594.70000000000005</v>
      </c>
      <c r="F26" s="746">
        <v>581.1</v>
      </c>
      <c r="G26" s="255" t="s">
        <v>833</v>
      </c>
    </row>
    <row r="27" spans="1:7" ht="24" customHeight="1" x14ac:dyDescent="0.25">
      <c r="A27" s="251" t="s">
        <v>834</v>
      </c>
      <c r="B27" s="746">
        <v>708.5</v>
      </c>
      <c r="C27" s="746">
        <v>625</v>
      </c>
      <c r="D27" s="746">
        <v>643.70000000000005</v>
      </c>
      <c r="E27" s="746">
        <v>652.20000000000005</v>
      </c>
      <c r="F27" s="746">
        <v>661.4</v>
      </c>
      <c r="G27" s="255" t="s">
        <v>835</v>
      </c>
    </row>
    <row r="28" spans="1:7" ht="24" customHeight="1" x14ac:dyDescent="0.25">
      <c r="A28" s="251" t="s">
        <v>836</v>
      </c>
      <c r="B28" s="746">
        <v>368.6</v>
      </c>
      <c r="C28" s="746">
        <v>408.2</v>
      </c>
      <c r="D28" s="746">
        <v>437.7</v>
      </c>
      <c r="E28" s="746">
        <v>440.6</v>
      </c>
      <c r="F28" s="746">
        <v>448.6</v>
      </c>
      <c r="G28" s="255" t="s">
        <v>837</v>
      </c>
    </row>
    <row r="29" spans="1:7" ht="24" customHeight="1" x14ac:dyDescent="0.25">
      <c r="A29" s="251" t="s">
        <v>838</v>
      </c>
      <c r="B29" s="746">
        <v>297.5</v>
      </c>
      <c r="C29" s="746">
        <v>381.2</v>
      </c>
      <c r="D29" s="746">
        <v>371</v>
      </c>
      <c r="E29" s="746">
        <v>395.3</v>
      </c>
      <c r="F29" s="746">
        <v>399.9</v>
      </c>
      <c r="G29" s="255" t="s">
        <v>839</v>
      </c>
    </row>
    <row r="30" spans="1:7" ht="24" customHeight="1" x14ac:dyDescent="0.25">
      <c r="A30" s="251" t="s">
        <v>840</v>
      </c>
      <c r="B30" s="746">
        <v>77.400000000000006</v>
      </c>
      <c r="C30" s="746">
        <v>111.4</v>
      </c>
      <c r="D30" s="746">
        <v>133.5</v>
      </c>
      <c r="E30" s="746">
        <v>137.4</v>
      </c>
      <c r="F30" s="746">
        <v>135.69999999999999</v>
      </c>
      <c r="G30" s="255" t="s">
        <v>841</v>
      </c>
    </row>
    <row r="31" spans="1:7" ht="24" customHeight="1" x14ac:dyDescent="0.25">
      <c r="A31" s="251" t="s">
        <v>842</v>
      </c>
      <c r="B31" s="746">
        <v>755.7</v>
      </c>
      <c r="C31" s="746">
        <v>806.1</v>
      </c>
      <c r="D31" s="746">
        <v>995.2</v>
      </c>
      <c r="E31" s="746">
        <v>955.8</v>
      </c>
      <c r="F31" s="746">
        <v>925.7</v>
      </c>
      <c r="G31" s="255" t="s">
        <v>843</v>
      </c>
    </row>
    <row r="32" spans="1:7" ht="24" customHeight="1" x14ac:dyDescent="0.25">
      <c r="A32" s="360" t="s">
        <v>1461</v>
      </c>
      <c r="B32" s="746">
        <v>403</v>
      </c>
      <c r="C32" s="746">
        <v>336.2</v>
      </c>
      <c r="D32" s="746">
        <v>427.1</v>
      </c>
      <c r="E32" s="746">
        <v>424.5</v>
      </c>
      <c r="F32" s="746">
        <v>440.5</v>
      </c>
      <c r="G32" s="255" t="s">
        <v>1383</v>
      </c>
    </row>
    <row r="33" spans="1:7" ht="24" customHeight="1" x14ac:dyDescent="0.25">
      <c r="A33" s="251" t="s">
        <v>846</v>
      </c>
      <c r="B33" s="746">
        <v>8.1</v>
      </c>
      <c r="C33" s="746" t="s">
        <v>660</v>
      </c>
      <c r="D33" s="746" t="s">
        <v>660</v>
      </c>
      <c r="E33" s="746" t="s">
        <v>660</v>
      </c>
      <c r="F33" s="746" t="s">
        <v>660</v>
      </c>
      <c r="G33" s="255" t="s">
        <v>847</v>
      </c>
    </row>
    <row r="34" spans="1:7" ht="22.5" customHeight="1" x14ac:dyDescent="0.2"/>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&amp;C&amp;11&amp;A</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election sqref="A1:D1"/>
    </sheetView>
  </sheetViews>
  <sheetFormatPr defaultColWidth="6.1640625" defaultRowHeight="12" x14ac:dyDescent="0.2"/>
  <cols>
    <col min="1" max="1" width="39.6640625" customWidth="1"/>
    <col min="2" max="3" width="18.6640625" customWidth="1"/>
    <col min="4" max="4" width="40.5" customWidth="1"/>
  </cols>
  <sheetData>
    <row r="1" spans="1:4" ht="29.25" customHeight="1" x14ac:dyDescent="0.2">
      <c r="A1" s="1504" t="s">
        <v>852</v>
      </c>
      <c r="B1" s="1504"/>
      <c r="C1" s="1504"/>
      <c r="D1" s="1504"/>
    </row>
    <row r="2" spans="1:4" ht="46.5" customHeight="1" x14ac:dyDescent="0.2">
      <c r="A2" s="1503" t="s">
        <v>2757</v>
      </c>
      <c r="B2" s="1503"/>
      <c r="C2" s="1503"/>
      <c r="D2" s="1503"/>
    </row>
    <row r="3" spans="1:4" ht="47.25" customHeight="1" x14ac:dyDescent="0.2">
      <c r="A3" s="1503" t="s">
        <v>2758</v>
      </c>
      <c r="B3" s="1503"/>
      <c r="C3" s="1503"/>
      <c r="D3" s="1503"/>
    </row>
    <row r="4" spans="1:4" ht="48" customHeight="1" x14ac:dyDescent="0.2">
      <c r="A4" s="1503" t="s">
        <v>2759</v>
      </c>
      <c r="B4" s="1503"/>
      <c r="C4" s="1503"/>
      <c r="D4" s="1503"/>
    </row>
    <row r="5" spans="1:4" ht="16.5" customHeight="1" x14ac:dyDescent="0.2">
      <c r="A5" s="1503" t="s">
        <v>2760</v>
      </c>
      <c r="B5" s="1503"/>
      <c r="C5" s="1503"/>
      <c r="D5" s="1503"/>
    </row>
    <row r="6" spans="1:4" ht="32.25" customHeight="1" x14ac:dyDescent="0.2">
      <c r="A6" s="1503" t="s">
        <v>2761</v>
      </c>
      <c r="B6" s="1503"/>
      <c r="C6" s="1503"/>
      <c r="D6" s="1503"/>
    </row>
  </sheetData>
  <mergeCells count="6">
    <mergeCell ref="A6:D6"/>
    <mergeCell ref="A1:D1"/>
    <mergeCell ref="A2:D2"/>
    <mergeCell ref="A3:D3"/>
    <mergeCell ref="A4:D4"/>
    <mergeCell ref="A5:D5"/>
  </mergeCells>
  <pageMargins left="0.59055118110236227" right="0.59055118110236227" top="0.78740157480314965" bottom="0.78740157480314965" header="0.31496062992125984" footer="0.31496062992125984"/>
  <pageSetup paperSize="9" scale="95" orientation="portrait" r:id="rId1"/>
  <headerFooter>
    <oddFooter>&amp;C&amp;11&amp;A</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K36"/>
  <sheetViews>
    <sheetView zoomScaleNormal="100" workbookViewId="0"/>
  </sheetViews>
  <sheetFormatPr defaultColWidth="1.5" defaultRowHeight="15" x14ac:dyDescent="0.25"/>
  <cols>
    <col min="1" max="11" width="8.6640625" style="96" customWidth="1"/>
    <col min="12" max="12" width="10" style="96" customWidth="1"/>
    <col min="13" max="16384" width="1.5" style="96"/>
  </cols>
  <sheetData>
    <row r="12" spans="2:11" ht="24.95" customHeight="1" x14ac:dyDescent="0.25">
      <c r="B12" s="196"/>
      <c r="C12" s="98"/>
      <c r="D12" s="98"/>
      <c r="E12" s="98"/>
      <c r="F12" s="95"/>
      <c r="G12" s="95"/>
      <c r="H12" s="95"/>
      <c r="I12" s="95"/>
      <c r="J12" s="95"/>
      <c r="K12" s="95"/>
    </row>
    <row r="13" spans="2:11" ht="135.94999999999999" customHeight="1" x14ac:dyDescent="0.25">
      <c r="B13" s="197"/>
      <c r="C13" s="1143" t="s">
        <v>2762</v>
      </c>
      <c r="D13" s="1144"/>
      <c r="E13" s="1144"/>
      <c r="F13" s="1144"/>
      <c r="G13" s="1144"/>
      <c r="H13" s="1144"/>
      <c r="I13" s="1144"/>
      <c r="J13" s="95"/>
      <c r="K13" s="95"/>
    </row>
    <row r="14" spans="2:11" ht="24.95" customHeight="1" x14ac:dyDescent="0.25">
      <c r="B14" s="198"/>
      <c r="C14" s="101"/>
      <c r="D14" s="101"/>
      <c r="E14" s="101"/>
      <c r="F14" s="101"/>
      <c r="G14" s="101"/>
      <c r="H14" s="101"/>
      <c r="I14" s="95"/>
      <c r="J14" s="102"/>
      <c r="K14" s="98"/>
    </row>
    <row r="15" spans="2:11" ht="135.94999999999999" customHeight="1" x14ac:dyDescent="0.25">
      <c r="B15" s="195"/>
      <c r="C15" s="95"/>
      <c r="D15" s="95"/>
      <c r="E15" s="1429" t="s">
        <v>2763</v>
      </c>
      <c r="F15" s="1429"/>
      <c r="G15" s="1429"/>
      <c r="H15" s="1429"/>
      <c r="I15" s="1429"/>
      <c r="J15" s="1430"/>
      <c r="K15" s="103"/>
    </row>
    <row r="16" spans="2:11" ht="24.95" customHeight="1" x14ac:dyDescent="0.25">
      <c r="B16" s="195"/>
      <c r="C16" s="95"/>
      <c r="D16" s="95"/>
      <c r="E16" s="95"/>
      <c r="F16" s="95"/>
      <c r="G16" s="95"/>
      <c r="H16" s="101"/>
      <c r="I16" s="101"/>
      <c r="J16" s="104"/>
      <c r="K16" s="95"/>
    </row>
    <row r="17" spans="2:11" ht="24.95" customHeight="1" x14ac:dyDescent="0.25">
      <c r="B17" s="195"/>
      <c r="C17" s="95"/>
      <c r="D17" s="95"/>
      <c r="E17" s="95"/>
      <c r="F17" s="95"/>
      <c r="G17" s="95"/>
      <c r="H17" s="95"/>
      <c r="I17" s="95"/>
      <c r="J17" s="95"/>
      <c r="K17" s="95"/>
    </row>
    <row r="18" spans="2:11" ht="24.95" customHeight="1" x14ac:dyDescent="0.25">
      <c r="B18" s="195"/>
      <c r="C18" s="95"/>
      <c r="D18" s="95"/>
      <c r="E18" s="95"/>
      <c r="F18" s="95"/>
      <c r="G18" s="95"/>
      <c r="H18" s="95"/>
      <c r="I18" s="95"/>
      <c r="J18" s="95"/>
      <c r="K18" s="95"/>
    </row>
    <row r="19" spans="2:11" ht="24.95" customHeight="1" x14ac:dyDescent="0.25">
      <c r="B19" s="195"/>
      <c r="C19" s="95"/>
      <c r="D19" s="95"/>
      <c r="E19" s="95"/>
      <c r="F19" s="95"/>
      <c r="G19" s="95"/>
      <c r="H19" s="95"/>
      <c r="I19" s="95"/>
      <c r="J19" s="95"/>
      <c r="K19" s="95"/>
    </row>
    <row r="20" spans="2:11" ht="24.95" customHeight="1" x14ac:dyDescent="0.25">
      <c r="B20" s="195"/>
      <c r="C20" s="95"/>
      <c r="D20" s="95"/>
      <c r="E20" s="95"/>
      <c r="F20" s="95"/>
      <c r="G20" s="95"/>
      <c r="H20" s="95"/>
      <c r="I20" s="95"/>
      <c r="J20" s="95"/>
      <c r="K20" s="95"/>
    </row>
    <row r="21" spans="2:11" ht="24.95" customHeight="1" x14ac:dyDescent="0.25">
      <c r="B21" s="195"/>
      <c r="C21" s="95"/>
      <c r="D21" s="95"/>
      <c r="E21" s="95"/>
      <c r="F21" s="95"/>
      <c r="G21" s="95"/>
      <c r="H21" s="95"/>
      <c r="I21" s="95"/>
      <c r="J21" s="95"/>
      <c r="K21" s="95"/>
    </row>
    <row r="22" spans="2:11" ht="24.95" customHeight="1" x14ac:dyDescent="0.25">
      <c r="B22" s="195"/>
      <c r="C22" s="95"/>
      <c r="D22" s="95"/>
      <c r="E22" s="95"/>
      <c r="F22" s="95"/>
      <c r="G22" s="95"/>
      <c r="H22" s="95"/>
      <c r="I22" s="95"/>
      <c r="J22" s="95"/>
      <c r="K22" s="95"/>
    </row>
    <row r="23" spans="2:11" ht="24.95" customHeight="1" x14ac:dyDescent="0.25">
      <c r="B23" s="195"/>
      <c r="C23" s="95"/>
      <c r="D23" s="95"/>
      <c r="E23" s="95"/>
      <c r="F23" s="95"/>
      <c r="G23" s="95"/>
      <c r="H23" s="95"/>
      <c r="I23" s="95"/>
      <c r="J23" s="95"/>
      <c r="K23" s="95"/>
    </row>
    <row r="24" spans="2:11" ht="24.95" customHeight="1" x14ac:dyDescent="0.25">
      <c r="B24" s="195"/>
      <c r="C24" s="95"/>
      <c r="D24" s="95"/>
      <c r="E24" s="95"/>
      <c r="F24" s="95"/>
      <c r="G24" s="95"/>
      <c r="H24" s="95"/>
      <c r="I24" s="95"/>
      <c r="J24" s="95"/>
      <c r="K24" s="95"/>
    </row>
    <row r="25" spans="2:11" ht="24.95" customHeight="1" x14ac:dyDescent="0.25">
      <c r="B25" s="195"/>
      <c r="C25" s="95"/>
      <c r="D25" s="95"/>
      <c r="E25" s="95"/>
      <c r="F25" s="95"/>
      <c r="G25" s="95"/>
      <c r="H25" s="95"/>
      <c r="I25" s="95"/>
      <c r="J25" s="95"/>
      <c r="K25" s="95"/>
    </row>
    <row r="26" spans="2:11" ht="24.95" customHeight="1" x14ac:dyDescent="0.25">
      <c r="B26" s="195"/>
      <c r="C26" s="95"/>
      <c r="D26" s="95"/>
      <c r="E26" s="95"/>
      <c r="F26" s="95"/>
      <c r="G26" s="95"/>
      <c r="H26" s="95"/>
      <c r="I26" s="95"/>
      <c r="J26" s="95"/>
      <c r="K26" s="95"/>
    </row>
    <row r="27" spans="2:11" ht="24.95" customHeight="1" x14ac:dyDescent="0.25">
      <c r="B27" s="195"/>
      <c r="C27" s="95"/>
      <c r="D27" s="95"/>
      <c r="E27" s="95"/>
      <c r="F27" s="95"/>
      <c r="G27" s="95"/>
      <c r="H27" s="95"/>
      <c r="I27" s="95"/>
      <c r="J27" s="95"/>
      <c r="K27" s="95"/>
    </row>
    <row r="28" spans="2:11" ht="24.95" customHeight="1" x14ac:dyDescent="0.25">
      <c r="B28" s="195"/>
      <c r="C28" s="95"/>
      <c r="D28" s="95"/>
      <c r="E28" s="95"/>
      <c r="F28" s="95"/>
      <c r="G28" s="95"/>
      <c r="H28" s="95"/>
      <c r="I28" s="95"/>
      <c r="J28" s="95"/>
      <c r="K28" s="95"/>
    </row>
    <row r="29" spans="2:11" ht="24.95" customHeight="1" x14ac:dyDescent="0.25">
      <c r="B29" s="195"/>
      <c r="C29" s="95"/>
      <c r="D29" s="95"/>
      <c r="E29" s="95"/>
      <c r="F29" s="95"/>
      <c r="G29" s="95"/>
      <c r="H29" s="95"/>
      <c r="I29" s="95"/>
      <c r="J29" s="95"/>
      <c r="K29" s="95"/>
    </row>
    <row r="30" spans="2:11" ht="24.95" customHeight="1" x14ac:dyDescent="0.25">
      <c r="B30" s="195"/>
      <c r="C30" s="95"/>
      <c r="D30" s="95"/>
      <c r="E30" s="95"/>
      <c r="F30" s="95"/>
      <c r="G30" s="95"/>
      <c r="H30" s="95"/>
      <c r="I30" s="95"/>
      <c r="J30" s="95"/>
      <c r="K30" s="95"/>
    </row>
    <row r="31" spans="2:11" ht="24.95" customHeight="1" x14ac:dyDescent="0.25">
      <c r="B31" s="195"/>
      <c r="C31" s="95"/>
      <c r="D31" s="95"/>
      <c r="E31" s="95"/>
      <c r="F31" s="95"/>
      <c r="G31" s="95"/>
      <c r="H31" s="95"/>
      <c r="I31" s="95"/>
      <c r="J31" s="95"/>
      <c r="K31" s="95"/>
    </row>
    <row r="32" spans="2:11" ht="24.95" customHeight="1" x14ac:dyDescent="0.25">
      <c r="B32" s="195"/>
      <c r="C32" s="95"/>
      <c r="D32" s="95"/>
      <c r="E32" s="95"/>
      <c r="F32" s="95"/>
      <c r="G32" s="95"/>
      <c r="H32" s="95"/>
      <c r="I32" s="95"/>
      <c r="J32" s="95"/>
      <c r="K32" s="95"/>
    </row>
    <row r="33" spans="2:11" ht="24.95" customHeight="1" x14ac:dyDescent="0.25">
      <c r="B33" s="195"/>
      <c r="C33" s="95"/>
      <c r="D33" s="95"/>
      <c r="E33" s="95"/>
      <c r="F33" s="95"/>
      <c r="G33" s="95"/>
      <c r="H33" s="95"/>
      <c r="I33" s="95"/>
      <c r="J33" s="95"/>
      <c r="K33" s="95"/>
    </row>
    <row r="34" spans="2:11" ht="24.95" customHeight="1" x14ac:dyDescent="0.25">
      <c r="B34" s="199"/>
      <c r="C34" s="95"/>
      <c r="D34" s="95"/>
      <c r="E34" s="95"/>
      <c r="F34" s="95"/>
      <c r="G34" s="95"/>
      <c r="H34" s="95"/>
      <c r="I34" s="95"/>
      <c r="J34" s="95"/>
      <c r="K34" s="95"/>
    </row>
    <row r="35" spans="2:11" ht="24.95" customHeight="1" x14ac:dyDescent="0.25">
      <c r="B35" s="195"/>
      <c r="C35" s="95"/>
      <c r="D35" s="95"/>
      <c r="E35" s="95"/>
      <c r="F35" s="95"/>
      <c r="G35" s="95"/>
      <c r="H35" s="95"/>
      <c r="I35" s="95"/>
      <c r="J35" s="95"/>
      <c r="K35" s="95"/>
    </row>
    <row r="36" spans="2:11" x14ac:dyDescent="0.25">
      <c r="B36" s="95"/>
    </row>
  </sheetData>
  <mergeCells count="2">
    <mergeCell ref="C13:I13"/>
    <mergeCell ref="E15:J15"/>
  </mergeCells>
  <pageMargins left="0.78740157480314965" right="0.78740157480314965" top="0.78740157480314965" bottom="0.78740157480314965" header="0.31496062992125984" footer="0.31496062992125984"/>
  <pageSetup paperSize="9"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sqref="A1:G1"/>
    </sheetView>
  </sheetViews>
  <sheetFormatPr defaultColWidth="7.33203125" defaultRowHeight="15" x14ac:dyDescent="0.25"/>
  <cols>
    <col min="1" max="1" width="37.1640625" style="200" customWidth="1"/>
    <col min="2" max="6" width="9.83203125" style="200" customWidth="1"/>
    <col min="7" max="7" width="37.1640625" style="200" customWidth="1"/>
    <col min="8" max="16384" width="7.33203125" style="200"/>
  </cols>
  <sheetData>
    <row r="1" spans="1:7" ht="19.7" customHeight="1" x14ac:dyDescent="0.3">
      <c r="A1" s="1217" t="s">
        <v>2764</v>
      </c>
      <c r="B1" s="1217"/>
      <c r="C1" s="1217"/>
      <c r="D1" s="1217"/>
      <c r="E1" s="1217"/>
      <c r="F1" s="1217"/>
      <c r="G1" s="1217"/>
    </row>
    <row r="2" spans="1:7" ht="18.600000000000001" customHeight="1" x14ac:dyDescent="0.3">
      <c r="A2" s="1217" t="s">
        <v>2765</v>
      </c>
      <c r="B2" s="1217"/>
      <c r="C2" s="1217"/>
      <c r="D2" s="1217"/>
      <c r="E2" s="1217"/>
      <c r="F2" s="1217"/>
      <c r="G2" s="1217"/>
    </row>
    <row r="3" spans="1:7" ht="19.7" customHeight="1" x14ac:dyDescent="0.3">
      <c r="A3" s="1222" t="s">
        <v>3448</v>
      </c>
      <c r="B3" s="1222"/>
      <c r="C3" s="1222"/>
      <c r="D3" s="1222"/>
      <c r="E3" s="1222"/>
      <c r="F3" s="1222"/>
      <c r="G3" s="1222"/>
    </row>
    <row r="4" spans="1:7" ht="6" customHeight="1" x14ac:dyDescent="0.3">
      <c r="A4" s="485"/>
      <c r="B4" s="485"/>
      <c r="C4" s="485"/>
      <c r="D4" s="485"/>
      <c r="E4" s="485"/>
      <c r="F4" s="485"/>
      <c r="G4" s="485"/>
    </row>
    <row r="5" spans="1:7" ht="19.7" customHeight="1" x14ac:dyDescent="0.25">
      <c r="A5" s="754"/>
      <c r="B5" s="755">
        <v>2010</v>
      </c>
      <c r="C5" s="755">
        <v>2015</v>
      </c>
      <c r="D5" s="755">
        <v>2018</v>
      </c>
      <c r="E5" s="756">
        <v>2019</v>
      </c>
      <c r="F5" s="490">
        <v>2020</v>
      </c>
      <c r="G5" s="243"/>
    </row>
    <row r="6" spans="1:7" ht="33.950000000000003" customHeight="1" x14ac:dyDescent="0.25">
      <c r="A6" s="1505" t="s">
        <v>2766</v>
      </c>
      <c r="B6" s="1505"/>
      <c r="C6" s="1505"/>
      <c r="D6" s="1505"/>
      <c r="E6" s="1505"/>
      <c r="F6" s="1505"/>
      <c r="G6" s="1505"/>
    </row>
    <row r="7" spans="1:7" ht="21.2" customHeight="1" x14ac:dyDescent="0.25">
      <c r="A7" s="758" t="s">
        <v>718</v>
      </c>
      <c r="B7" s="223">
        <f>SUM(B8:B16)</f>
        <v>2761.5</v>
      </c>
      <c r="C7" s="223">
        <f>SUM(C8:C16)</f>
        <v>7675.6000000000013</v>
      </c>
      <c r="D7" s="223">
        <f>SUM(D8:D16)</f>
        <v>10074.300000000001</v>
      </c>
      <c r="E7" s="223">
        <f>SUM(E8:E16)</f>
        <v>16255.7</v>
      </c>
      <c r="F7" s="223">
        <f>SUM(F8:F16)</f>
        <v>13239.599999999999</v>
      </c>
      <c r="G7" s="759" t="s">
        <v>719</v>
      </c>
    </row>
    <row r="8" spans="1:7" ht="33.950000000000003" customHeight="1" x14ac:dyDescent="0.25">
      <c r="A8" s="760" t="s">
        <v>2767</v>
      </c>
      <c r="B8" s="224">
        <v>1139.9000000000001</v>
      </c>
      <c r="C8" s="224">
        <v>1422.9</v>
      </c>
      <c r="D8" s="224">
        <v>3505.9</v>
      </c>
      <c r="E8" s="772">
        <v>4276.8</v>
      </c>
      <c r="F8" s="205">
        <v>5595.3</v>
      </c>
      <c r="G8" s="230" t="s">
        <v>2768</v>
      </c>
    </row>
    <row r="9" spans="1:7" ht="21.2" customHeight="1" x14ac:dyDescent="0.25">
      <c r="A9" s="760" t="s">
        <v>2769</v>
      </c>
      <c r="B9" s="224">
        <v>734.7</v>
      </c>
      <c r="C9" s="224">
        <v>848.9</v>
      </c>
      <c r="D9" s="224">
        <v>1692.6</v>
      </c>
      <c r="E9" s="772">
        <v>1753.9</v>
      </c>
      <c r="F9" s="205">
        <v>1578.2</v>
      </c>
      <c r="G9" s="762" t="s">
        <v>2770</v>
      </c>
    </row>
    <row r="10" spans="1:7" ht="21.2" customHeight="1" x14ac:dyDescent="0.25">
      <c r="A10" s="760" t="s">
        <v>2771</v>
      </c>
      <c r="B10" s="224">
        <v>475.6</v>
      </c>
      <c r="C10" s="224">
        <v>737.5</v>
      </c>
      <c r="D10" s="224">
        <v>1182.0999999999999</v>
      </c>
      <c r="E10" s="772">
        <v>5754.3</v>
      </c>
      <c r="F10" s="205">
        <v>2899.8</v>
      </c>
      <c r="G10" s="762" t="s">
        <v>2772</v>
      </c>
    </row>
    <row r="11" spans="1:7" ht="51" customHeight="1" x14ac:dyDescent="0.25">
      <c r="A11" s="760" t="s">
        <v>2773</v>
      </c>
      <c r="B11" s="224">
        <v>319.89999999999998</v>
      </c>
      <c r="C11" s="224">
        <v>388.3</v>
      </c>
      <c r="D11" s="224">
        <v>1444.3</v>
      </c>
      <c r="E11" s="772">
        <v>1721.9</v>
      </c>
      <c r="F11" s="205">
        <v>2554.1999999999998</v>
      </c>
      <c r="G11" s="230" t="s">
        <v>2774</v>
      </c>
    </row>
    <row r="12" spans="1:7" ht="33.950000000000003" customHeight="1" x14ac:dyDescent="0.25">
      <c r="A12" s="760" t="s">
        <v>2775</v>
      </c>
      <c r="B12" s="224">
        <v>10.7</v>
      </c>
      <c r="C12" s="224">
        <v>40.799999999999997</v>
      </c>
      <c r="D12" s="224">
        <v>60.3</v>
      </c>
      <c r="E12" s="772">
        <v>6.9</v>
      </c>
      <c r="F12" s="205">
        <v>77.900000000000006</v>
      </c>
      <c r="G12" s="230" t="s">
        <v>2776</v>
      </c>
    </row>
    <row r="13" spans="1:7" ht="33.950000000000003" customHeight="1" x14ac:dyDescent="0.25">
      <c r="A13" s="760" t="s">
        <v>2777</v>
      </c>
      <c r="B13" s="224">
        <v>19.5</v>
      </c>
      <c r="C13" s="224">
        <v>22.3</v>
      </c>
      <c r="D13" s="224">
        <v>73.400000000000006</v>
      </c>
      <c r="E13" s="772">
        <v>211.6</v>
      </c>
      <c r="F13" s="205">
        <v>371.1</v>
      </c>
      <c r="G13" s="763" t="s">
        <v>2778</v>
      </c>
    </row>
    <row r="14" spans="1:7" ht="21.2" customHeight="1" x14ac:dyDescent="0.25">
      <c r="A14" s="760" t="s">
        <v>2779</v>
      </c>
      <c r="B14" s="224">
        <v>1.6</v>
      </c>
      <c r="C14" s="224">
        <v>4205</v>
      </c>
      <c r="D14" s="224">
        <v>2036.5</v>
      </c>
      <c r="E14" s="772">
        <v>2479.1</v>
      </c>
      <c r="F14" s="205">
        <v>142.9</v>
      </c>
      <c r="G14" s="762" t="s">
        <v>2780</v>
      </c>
    </row>
    <row r="15" spans="1:7" ht="33.950000000000003" customHeight="1" x14ac:dyDescent="0.25">
      <c r="A15" s="760" t="s">
        <v>2781</v>
      </c>
      <c r="B15" s="224">
        <v>7.6</v>
      </c>
      <c r="C15" s="224">
        <v>2.1</v>
      </c>
      <c r="D15" s="224">
        <v>5.7</v>
      </c>
      <c r="E15" s="772">
        <v>10</v>
      </c>
      <c r="F15" s="205">
        <v>9.8000000000000007</v>
      </c>
      <c r="G15" s="230" t="s">
        <v>2782</v>
      </c>
    </row>
    <row r="16" spans="1:7" ht="33.950000000000003" customHeight="1" x14ac:dyDescent="0.25">
      <c r="A16" s="760" t="s">
        <v>2783</v>
      </c>
      <c r="B16" s="224">
        <v>52</v>
      </c>
      <c r="C16" s="224">
        <v>7.8</v>
      </c>
      <c r="D16" s="224">
        <v>73.5</v>
      </c>
      <c r="E16" s="772">
        <v>41.2</v>
      </c>
      <c r="F16" s="205">
        <v>10.4</v>
      </c>
      <c r="G16" s="230" t="s">
        <v>2784</v>
      </c>
    </row>
    <row r="17" spans="1:7" ht="33.950000000000003" customHeight="1" x14ac:dyDescent="0.25">
      <c r="A17" s="1506" t="s">
        <v>2785</v>
      </c>
      <c r="B17" s="1506"/>
      <c r="C17" s="1506"/>
      <c r="D17" s="1506"/>
      <c r="E17" s="1506"/>
      <c r="F17" s="1506"/>
      <c r="G17" s="1506"/>
    </row>
    <row r="18" spans="1:7" ht="21.2" customHeight="1" x14ac:dyDescent="0.25">
      <c r="A18" s="758" t="s">
        <v>718</v>
      </c>
      <c r="B18" s="505">
        <f>SUM(B19:B27)</f>
        <v>100.00000000000001</v>
      </c>
      <c r="C18" s="505">
        <f>SUM(C19:C27)</f>
        <v>100</v>
      </c>
      <c r="D18" s="505">
        <f>SUM(D19:D27)</f>
        <v>100</v>
      </c>
      <c r="E18" s="505">
        <f>SUM(E19:E27)</f>
        <v>99.999999999999986</v>
      </c>
      <c r="F18" s="505">
        <f>SUM(F19:F27)</f>
        <v>99.999999999999972</v>
      </c>
      <c r="G18" s="759" t="s">
        <v>719</v>
      </c>
    </row>
    <row r="19" spans="1:7" ht="33.950000000000003" customHeight="1" x14ac:dyDescent="0.25">
      <c r="A19" s="760" t="s">
        <v>2767</v>
      </c>
      <c r="B19" s="224">
        <v>41.2</v>
      </c>
      <c r="C19" s="224">
        <v>18.5</v>
      </c>
      <c r="D19" s="224">
        <v>34.799999999999997</v>
      </c>
      <c r="E19" s="224">
        <v>26.3</v>
      </c>
      <c r="F19" s="205">
        <v>42.2</v>
      </c>
      <c r="G19" s="230" t="s">
        <v>2768</v>
      </c>
    </row>
    <row r="20" spans="1:7" ht="21.2" customHeight="1" x14ac:dyDescent="0.25">
      <c r="A20" s="760" t="s">
        <v>2786</v>
      </c>
      <c r="B20" s="224">
        <f t="shared" ref="B20:B27" si="0">ROUND(B9/B$7*100,1)</f>
        <v>26.6</v>
      </c>
      <c r="C20" s="224">
        <v>11.1</v>
      </c>
      <c r="D20" s="224">
        <v>16.8</v>
      </c>
      <c r="E20" s="224">
        <v>10.8</v>
      </c>
      <c r="F20" s="205">
        <v>11.9</v>
      </c>
      <c r="G20" s="762" t="s">
        <v>2787</v>
      </c>
    </row>
    <row r="21" spans="1:7" ht="21.2" customHeight="1" x14ac:dyDescent="0.25">
      <c r="A21" s="760" t="s">
        <v>2771</v>
      </c>
      <c r="B21" s="224">
        <f t="shared" si="0"/>
        <v>17.2</v>
      </c>
      <c r="C21" s="224">
        <v>9.6</v>
      </c>
      <c r="D21" s="224">
        <v>11.7</v>
      </c>
      <c r="E21" s="224">
        <v>35.4</v>
      </c>
      <c r="F21" s="205">
        <v>21.9</v>
      </c>
      <c r="G21" s="762" t="s">
        <v>2772</v>
      </c>
    </row>
    <row r="22" spans="1:7" ht="51" customHeight="1" x14ac:dyDescent="0.25">
      <c r="A22" s="760" t="s">
        <v>2773</v>
      </c>
      <c r="B22" s="224">
        <f t="shared" si="0"/>
        <v>11.6</v>
      </c>
      <c r="C22" s="224">
        <v>5.0999999999999996</v>
      </c>
      <c r="D22" s="224">
        <v>14.4</v>
      </c>
      <c r="E22" s="224">
        <v>10.6</v>
      </c>
      <c r="F22" s="205">
        <v>19.3</v>
      </c>
      <c r="G22" s="230" t="s">
        <v>2774</v>
      </c>
    </row>
    <row r="23" spans="1:7" ht="33.950000000000003" customHeight="1" x14ac:dyDescent="0.25">
      <c r="A23" s="760" t="s">
        <v>2775</v>
      </c>
      <c r="B23" s="224">
        <f t="shared" si="0"/>
        <v>0.4</v>
      </c>
      <c r="C23" s="224">
        <v>0.5</v>
      </c>
      <c r="D23" s="224">
        <v>0.6</v>
      </c>
      <c r="E23" s="224">
        <v>0</v>
      </c>
      <c r="F23" s="205">
        <v>0.6</v>
      </c>
      <c r="G23" s="230" t="s">
        <v>2776</v>
      </c>
    </row>
    <row r="24" spans="1:7" ht="33.950000000000003" customHeight="1" x14ac:dyDescent="0.25">
      <c r="A24" s="760" t="s">
        <v>2777</v>
      </c>
      <c r="B24" s="224">
        <f t="shared" si="0"/>
        <v>0.7</v>
      </c>
      <c r="C24" s="224">
        <v>0.3</v>
      </c>
      <c r="D24" s="224">
        <v>0.7</v>
      </c>
      <c r="E24" s="224">
        <v>1.3</v>
      </c>
      <c r="F24" s="205">
        <v>2.8</v>
      </c>
      <c r="G24" s="230" t="s">
        <v>2778</v>
      </c>
    </row>
    <row r="25" spans="1:7" ht="21.2" customHeight="1" x14ac:dyDescent="0.25">
      <c r="A25" s="760" t="s">
        <v>2779</v>
      </c>
      <c r="B25" s="224">
        <f t="shared" si="0"/>
        <v>0.1</v>
      </c>
      <c r="C25" s="224">
        <v>54.8</v>
      </c>
      <c r="D25" s="224">
        <v>20.2</v>
      </c>
      <c r="E25" s="224">
        <v>15.2</v>
      </c>
      <c r="F25" s="205">
        <v>1.1000000000000001</v>
      </c>
      <c r="G25" s="762" t="s">
        <v>2780</v>
      </c>
    </row>
    <row r="26" spans="1:7" ht="33.950000000000003" customHeight="1" x14ac:dyDescent="0.25">
      <c r="A26" s="760" t="s">
        <v>2781</v>
      </c>
      <c r="B26" s="224">
        <f t="shared" si="0"/>
        <v>0.3</v>
      </c>
      <c r="C26" s="224">
        <v>0</v>
      </c>
      <c r="D26" s="224">
        <v>0.1</v>
      </c>
      <c r="E26" s="224">
        <v>0.1</v>
      </c>
      <c r="F26" s="205">
        <v>0.1</v>
      </c>
      <c r="G26" s="230" t="s">
        <v>2782</v>
      </c>
    </row>
    <row r="27" spans="1:7" ht="33.950000000000003" customHeight="1" x14ac:dyDescent="0.25">
      <c r="A27" s="760" t="s">
        <v>2783</v>
      </c>
      <c r="B27" s="224">
        <f t="shared" si="0"/>
        <v>1.9</v>
      </c>
      <c r="C27" s="224">
        <v>0.1</v>
      </c>
      <c r="D27" s="224">
        <v>0.7</v>
      </c>
      <c r="E27" s="224">
        <v>0.3</v>
      </c>
      <c r="F27" s="205">
        <v>0.1</v>
      </c>
      <c r="G27" s="230" t="s">
        <v>2784</v>
      </c>
    </row>
  </sheetData>
  <mergeCells count="5">
    <mergeCell ref="A1:G1"/>
    <mergeCell ref="A2:G2"/>
    <mergeCell ref="A3:G3"/>
    <mergeCell ref="A6:G6"/>
    <mergeCell ref="A17:G17"/>
  </mergeCells>
  <pageMargins left="0.39370078740157483" right="0.39370078740157483" top="0.78740157480314965" bottom="0.78740157480314965" header="0.31496062992125984" footer="0.31496062992125984"/>
  <pageSetup paperSize="9" scale="95" orientation="portrait" r:id="rId1"/>
  <headerFooter>
    <oddFooter>&amp;C&amp;11 154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Normal="100" workbookViewId="0">
      <selection activeCell="D6" sqref="D6"/>
    </sheetView>
  </sheetViews>
  <sheetFormatPr defaultColWidth="3.83203125" defaultRowHeight="15" x14ac:dyDescent="0.25"/>
  <cols>
    <col min="1" max="1" width="23.83203125" style="200" customWidth="1"/>
    <col min="2" max="5" width="18.6640625" style="200" customWidth="1"/>
    <col min="6" max="6" width="23.83203125" style="200" customWidth="1"/>
    <col min="7" max="16384" width="3.83203125" style="200"/>
  </cols>
  <sheetData>
    <row r="1" spans="1:6" ht="19.7" customHeight="1" x14ac:dyDescent="0.3">
      <c r="A1" s="1227" t="s">
        <v>848</v>
      </c>
      <c r="B1" s="1227"/>
      <c r="C1" s="1227"/>
      <c r="D1" s="1227"/>
      <c r="E1" s="1227"/>
      <c r="F1" s="1227"/>
    </row>
    <row r="2" spans="1:6" ht="19.7" customHeight="1" x14ac:dyDescent="0.3">
      <c r="A2" s="1228" t="s">
        <v>849</v>
      </c>
      <c r="B2" s="1228"/>
      <c r="C2" s="1228"/>
      <c r="D2" s="1228"/>
      <c r="E2" s="1228"/>
      <c r="F2" s="1228"/>
    </row>
    <row r="3" spans="1:6" ht="19.7" customHeight="1" x14ac:dyDescent="0.25">
      <c r="A3" s="1236" t="s">
        <v>850</v>
      </c>
      <c r="B3" s="1237"/>
      <c r="C3" s="1237"/>
      <c r="D3" s="1237"/>
      <c r="E3" s="1237"/>
      <c r="F3" s="1237"/>
    </row>
    <row r="4" spans="1:6" ht="19.7" customHeight="1" x14ac:dyDescent="0.25">
      <c r="A4" s="233"/>
      <c r="B4" s="1235" t="s">
        <v>3387</v>
      </c>
      <c r="C4" s="1233" t="s">
        <v>786</v>
      </c>
      <c r="D4" s="1234"/>
      <c r="E4" s="1235"/>
      <c r="F4" s="234"/>
    </row>
    <row r="5" spans="1:6" ht="19.7" customHeight="1" x14ac:dyDescent="0.25">
      <c r="A5" s="235"/>
      <c r="B5" s="1238"/>
      <c r="C5" s="236"/>
      <c r="D5" s="237" t="s">
        <v>787</v>
      </c>
      <c r="E5" s="238"/>
      <c r="F5" s="239"/>
    </row>
    <row r="6" spans="1:6" ht="35.25" customHeight="1" x14ac:dyDescent="0.25">
      <c r="A6" s="235"/>
      <c r="B6" s="945" t="s">
        <v>851</v>
      </c>
      <c r="C6" s="944" t="s">
        <v>747</v>
      </c>
      <c r="D6" s="240" t="s">
        <v>749</v>
      </c>
      <c r="E6" s="944" t="s">
        <v>751</v>
      </c>
      <c r="F6" s="239"/>
    </row>
    <row r="7" spans="1:6" ht="35.25" customHeight="1" x14ac:dyDescent="0.25">
      <c r="A7" s="257"/>
      <c r="B7" s="258"/>
      <c r="C7" s="976" t="s">
        <v>748</v>
      </c>
      <c r="D7" s="976" t="s">
        <v>750</v>
      </c>
      <c r="E7" s="976" t="s">
        <v>752</v>
      </c>
      <c r="F7" s="243"/>
    </row>
    <row r="8" spans="1:6" ht="6" customHeight="1" x14ac:dyDescent="0.25">
      <c r="A8" s="207"/>
      <c r="B8" s="244"/>
      <c r="C8" s="245"/>
      <c r="D8" s="245"/>
      <c r="E8" s="245"/>
      <c r="F8" s="246"/>
    </row>
    <row r="9" spans="1:6" ht="20.85" customHeight="1" x14ac:dyDescent="0.25">
      <c r="A9" s="247" t="s">
        <v>791</v>
      </c>
      <c r="B9" s="259">
        <f>SUM(B10:B36)</f>
        <v>2072862.4000000004</v>
      </c>
      <c r="C9" s="259">
        <f t="shared" ref="C9:E9" si="0">SUM(C10:C36)</f>
        <v>206630.60000000003</v>
      </c>
      <c r="D9" s="259">
        <f t="shared" si="0"/>
        <v>479110.80000000005</v>
      </c>
      <c r="E9" s="259">
        <f t="shared" si="0"/>
        <v>1387120.9999999998</v>
      </c>
      <c r="F9" s="250" t="s">
        <v>792</v>
      </c>
    </row>
    <row r="10" spans="1:6" ht="36.75" customHeight="1" x14ac:dyDescent="0.25">
      <c r="A10" s="251" t="s">
        <v>793</v>
      </c>
      <c r="B10" s="260">
        <v>74755.100000000006</v>
      </c>
      <c r="C10" s="260">
        <v>63855.1</v>
      </c>
      <c r="D10" s="261" t="s">
        <v>794</v>
      </c>
      <c r="E10" s="260">
        <v>10900</v>
      </c>
      <c r="F10" s="254" t="s">
        <v>795</v>
      </c>
    </row>
    <row r="11" spans="1:6" ht="20.85" customHeight="1" x14ac:dyDescent="0.25">
      <c r="A11" s="251" t="s">
        <v>796</v>
      </c>
      <c r="B11" s="260">
        <v>20203.400000000001</v>
      </c>
      <c r="C11" s="261" t="s">
        <v>794</v>
      </c>
      <c r="D11" s="261" t="s">
        <v>794</v>
      </c>
      <c r="E11" s="260">
        <v>20203.400000000001</v>
      </c>
      <c r="F11" s="255" t="s">
        <v>797</v>
      </c>
    </row>
    <row r="12" spans="1:6" ht="20.85" customHeight="1" x14ac:dyDescent="0.25">
      <c r="A12" s="251" t="s">
        <v>798</v>
      </c>
      <c r="B12" s="260">
        <v>124743.59999999999</v>
      </c>
      <c r="C12" s="260">
        <v>2975.7</v>
      </c>
      <c r="D12" s="261" t="s">
        <v>794</v>
      </c>
      <c r="E12" s="260">
        <v>121767.9</v>
      </c>
      <c r="F12" s="255" t="s">
        <v>799</v>
      </c>
    </row>
    <row r="13" spans="1:6" ht="20.85" customHeight="1" x14ac:dyDescent="0.25">
      <c r="A13" s="251" t="s">
        <v>800</v>
      </c>
      <c r="B13" s="260">
        <v>3766.2</v>
      </c>
      <c r="C13" s="260">
        <v>3766.2</v>
      </c>
      <c r="D13" s="261" t="s">
        <v>794</v>
      </c>
      <c r="E13" s="261" t="s">
        <v>794</v>
      </c>
      <c r="F13" s="255" t="s">
        <v>801</v>
      </c>
    </row>
    <row r="14" spans="1:6" ht="20.85" customHeight="1" x14ac:dyDescent="0.25">
      <c r="A14" s="251" t="s">
        <v>802</v>
      </c>
      <c r="B14" s="260">
        <v>64359.7</v>
      </c>
      <c r="C14" s="260">
        <v>3033.2</v>
      </c>
      <c r="D14" s="261" t="s">
        <v>794</v>
      </c>
      <c r="E14" s="260">
        <v>61326.5</v>
      </c>
      <c r="F14" s="255" t="s">
        <v>803</v>
      </c>
    </row>
    <row r="15" spans="1:6" ht="20.85" customHeight="1" x14ac:dyDescent="0.25">
      <c r="A15" s="251" t="s">
        <v>804</v>
      </c>
      <c r="B15" s="260">
        <v>50976.800000000003</v>
      </c>
      <c r="C15" s="260">
        <v>50976.800000000003</v>
      </c>
      <c r="D15" s="261" t="s">
        <v>794</v>
      </c>
      <c r="E15" s="261" t="s">
        <v>794</v>
      </c>
      <c r="F15" s="255" t="s">
        <v>805</v>
      </c>
    </row>
    <row r="16" spans="1:6" ht="20.85" customHeight="1" x14ac:dyDescent="0.25">
      <c r="A16" s="251" t="s">
        <v>806</v>
      </c>
      <c r="B16" s="260">
        <v>157716.29999999999</v>
      </c>
      <c r="C16" s="261" t="s">
        <v>794</v>
      </c>
      <c r="D16" s="260">
        <v>58035.8</v>
      </c>
      <c r="E16" s="260">
        <v>99680.5</v>
      </c>
      <c r="F16" s="255" t="s">
        <v>807</v>
      </c>
    </row>
    <row r="17" spans="1:6" ht="20.85" customHeight="1" x14ac:dyDescent="0.25">
      <c r="A17" s="251" t="s">
        <v>808</v>
      </c>
      <c r="B17" s="260">
        <v>94982.9</v>
      </c>
      <c r="C17" s="261">
        <v>100</v>
      </c>
      <c r="D17" s="261" t="s">
        <v>794</v>
      </c>
      <c r="E17" s="260">
        <v>94882.9</v>
      </c>
      <c r="F17" s="255" t="s">
        <v>809</v>
      </c>
    </row>
    <row r="18" spans="1:6" ht="20.85" customHeight="1" x14ac:dyDescent="0.25">
      <c r="A18" s="251" t="s">
        <v>810</v>
      </c>
      <c r="B18" s="260">
        <v>125683.9</v>
      </c>
      <c r="C18" s="260">
        <v>5344.2</v>
      </c>
      <c r="D18" s="261" t="s">
        <v>794</v>
      </c>
      <c r="E18" s="260">
        <v>120339.7</v>
      </c>
      <c r="F18" s="255" t="s">
        <v>811</v>
      </c>
    </row>
    <row r="19" spans="1:6" ht="20.85" customHeight="1" x14ac:dyDescent="0.25">
      <c r="A19" s="251" t="s">
        <v>812</v>
      </c>
      <c r="B19" s="260">
        <v>244171.40000000002</v>
      </c>
      <c r="C19" s="261" t="s">
        <v>794</v>
      </c>
      <c r="D19" s="260">
        <v>226964.7</v>
      </c>
      <c r="E19" s="260">
        <v>17206.7</v>
      </c>
      <c r="F19" s="255" t="s">
        <v>813</v>
      </c>
    </row>
    <row r="20" spans="1:6" ht="20.85" customHeight="1" x14ac:dyDescent="0.25">
      <c r="A20" s="251" t="s">
        <v>814</v>
      </c>
      <c r="B20" s="261" t="s">
        <v>794</v>
      </c>
      <c r="C20" s="261" t="s">
        <v>794</v>
      </c>
      <c r="D20" s="261" t="s">
        <v>794</v>
      </c>
      <c r="E20" s="261" t="s">
        <v>794</v>
      </c>
      <c r="F20" s="255" t="s">
        <v>815</v>
      </c>
    </row>
    <row r="21" spans="1:6" ht="20.85" customHeight="1" x14ac:dyDescent="0.25">
      <c r="A21" s="251" t="s">
        <v>816</v>
      </c>
      <c r="B21" s="260">
        <v>12672</v>
      </c>
      <c r="C21" s="260">
        <v>5403</v>
      </c>
      <c r="D21" s="261" t="s">
        <v>794</v>
      </c>
      <c r="E21" s="260">
        <v>7269</v>
      </c>
      <c r="F21" s="255" t="s">
        <v>817</v>
      </c>
    </row>
    <row r="22" spans="1:6" ht="20.85" customHeight="1" x14ac:dyDescent="0.25">
      <c r="A22" s="251" t="s">
        <v>818</v>
      </c>
      <c r="B22" s="260">
        <v>81672</v>
      </c>
      <c r="C22" s="260">
        <v>2084.5</v>
      </c>
      <c r="D22" s="261" t="s">
        <v>794</v>
      </c>
      <c r="E22" s="260">
        <v>79587.5</v>
      </c>
      <c r="F22" s="255" t="s">
        <v>819</v>
      </c>
    </row>
    <row r="23" spans="1:6" ht="20.85" customHeight="1" x14ac:dyDescent="0.25">
      <c r="A23" s="251" t="s">
        <v>820</v>
      </c>
      <c r="B23" s="260">
        <v>47249.1</v>
      </c>
      <c r="C23" s="260">
        <v>3010.6</v>
      </c>
      <c r="D23" s="261">
        <v>2741</v>
      </c>
      <c r="E23" s="260">
        <v>41497.5</v>
      </c>
      <c r="F23" s="255" t="s">
        <v>821</v>
      </c>
    </row>
    <row r="24" spans="1:6" ht="20.85" customHeight="1" x14ac:dyDescent="0.25">
      <c r="A24" s="251" t="s">
        <v>822</v>
      </c>
      <c r="B24" s="260">
        <v>100724</v>
      </c>
      <c r="C24" s="261" t="s">
        <v>794</v>
      </c>
      <c r="D24" s="260">
        <v>51547.9</v>
      </c>
      <c r="E24" s="260">
        <v>49176.1</v>
      </c>
      <c r="F24" s="255" t="s">
        <v>823</v>
      </c>
    </row>
    <row r="25" spans="1:6" ht="20.85" customHeight="1" x14ac:dyDescent="0.25">
      <c r="A25" s="251" t="s">
        <v>824</v>
      </c>
      <c r="B25" s="260">
        <v>22792.6</v>
      </c>
      <c r="C25" s="261" t="s">
        <v>794</v>
      </c>
      <c r="D25" s="261" t="s">
        <v>794</v>
      </c>
      <c r="E25" s="260">
        <v>22792.6</v>
      </c>
      <c r="F25" s="255" t="s">
        <v>825</v>
      </c>
    </row>
    <row r="26" spans="1:6" ht="20.85" customHeight="1" x14ac:dyDescent="0.25">
      <c r="A26" s="251" t="s">
        <v>826</v>
      </c>
      <c r="B26" s="260">
        <v>77813.899999999994</v>
      </c>
      <c r="C26" s="260">
        <v>47046.8</v>
      </c>
      <c r="D26" s="261" t="s">
        <v>794</v>
      </c>
      <c r="E26" s="260">
        <v>30767.1</v>
      </c>
      <c r="F26" s="255" t="s">
        <v>827</v>
      </c>
    </row>
    <row r="27" spans="1:6" ht="20.85" customHeight="1" x14ac:dyDescent="0.25">
      <c r="A27" s="251" t="s">
        <v>828</v>
      </c>
      <c r="B27" s="260">
        <v>40458.1</v>
      </c>
      <c r="C27" s="260">
        <v>882.9</v>
      </c>
      <c r="D27" s="261" t="s">
        <v>794</v>
      </c>
      <c r="E27" s="260">
        <v>39575.199999999997</v>
      </c>
      <c r="F27" s="255" t="s">
        <v>829</v>
      </c>
    </row>
    <row r="28" spans="1:6" ht="20.85" customHeight="1" x14ac:dyDescent="0.25">
      <c r="A28" s="251" t="s">
        <v>830</v>
      </c>
      <c r="B28" s="260">
        <v>28198.2</v>
      </c>
      <c r="C28" s="260">
        <v>9516.7000000000007</v>
      </c>
      <c r="D28" s="261" t="s">
        <v>794</v>
      </c>
      <c r="E28" s="260">
        <v>18681.5</v>
      </c>
      <c r="F28" s="255" t="s">
        <v>831</v>
      </c>
    </row>
    <row r="29" spans="1:6" ht="20.85" customHeight="1" x14ac:dyDescent="0.25">
      <c r="A29" s="251" t="s">
        <v>832</v>
      </c>
      <c r="B29" s="260">
        <v>22690</v>
      </c>
      <c r="C29" s="261" t="s">
        <v>794</v>
      </c>
      <c r="D29" s="261" t="s">
        <v>794</v>
      </c>
      <c r="E29" s="260">
        <v>22690</v>
      </c>
      <c r="F29" s="255" t="s">
        <v>833</v>
      </c>
    </row>
    <row r="30" spans="1:6" ht="20.85" customHeight="1" x14ac:dyDescent="0.25">
      <c r="A30" s="251" t="s">
        <v>834</v>
      </c>
      <c r="B30" s="260">
        <v>306514.19999999995</v>
      </c>
      <c r="C30" s="261" t="s">
        <v>794</v>
      </c>
      <c r="D30" s="260">
        <v>139821.4</v>
      </c>
      <c r="E30" s="260">
        <v>166692.79999999999</v>
      </c>
      <c r="F30" s="255" t="s">
        <v>835</v>
      </c>
    </row>
    <row r="31" spans="1:6" ht="20.85" customHeight="1" x14ac:dyDescent="0.25">
      <c r="A31" s="251" t="s">
        <v>836</v>
      </c>
      <c r="B31" s="260">
        <v>270078.7</v>
      </c>
      <c r="C31" s="261" t="s">
        <v>794</v>
      </c>
      <c r="D31" s="261" t="s">
        <v>794</v>
      </c>
      <c r="E31" s="260">
        <v>270078.7</v>
      </c>
      <c r="F31" s="255" t="s">
        <v>837</v>
      </c>
    </row>
    <row r="32" spans="1:6" ht="20.85" customHeight="1" x14ac:dyDescent="0.25">
      <c r="A32" s="251" t="s">
        <v>838</v>
      </c>
      <c r="B32" s="260">
        <v>19862.099999999999</v>
      </c>
      <c r="C32" s="260">
        <v>8634.9</v>
      </c>
      <c r="D32" s="261" t="s">
        <v>794</v>
      </c>
      <c r="E32" s="260">
        <v>11227.2</v>
      </c>
      <c r="F32" s="255" t="s">
        <v>839</v>
      </c>
    </row>
    <row r="33" spans="1:6" ht="20.85" customHeight="1" x14ac:dyDescent="0.25">
      <c r="A33" s="251" t="s">
        <v>840</v>
      </c>
      <c r="B33" s="260">
        <v>27801.599999999999</v>
      </c>
      <c r="C33" s="261" t="s">
        <v>794</v>
      </c>
      <c r="D33" s="261" t="s">
        <v>794</v>
      </c>
      <c r="E33" s="260">
        <v>27801.599999999999</v>
      </c>
      <c r="F33" s="255" t="s">
        <v>841</v>
      </c>
    </row>
    <row r="34" spans="1:6" ht="20.85" customHeight="1" x14ac:dyDescent="0.25">
      <c r="A34" s="251" t="s">
        <v>842</v>
      </c>
      <c r="B34" s="260">
        <v>41988.5</v>
      </c>
      <c r="C34" s="261" t="s">
        <v>794</v>
      </c>
      <c r="D34" s="261" t="s">
        <v>794</v>
      </c>
      <c r="E34" s="260">
        <v>41988.5</v>
      </c>
      <c r="F34" s="255" t="s">
        <v>843</v>
      </c>
    </row>
    <row r="35" spans="1:6" ht="20.85" customHeight="1" x14ac:dyDescent="0.25">
      <c r="A35" s="251" t="s">
        <v>844</v>
      </c>
      <c r="B35" s="260">
        <v>10988.1</v>
      </c>
      <c r="C35" s="261" t="s">
        <v>794</v>
      </c>
      <c r="D35" s="261" t="s">
        <v>794</v>
      </c>
      <c r="E35" s="260">
        <v>10988.1</v>
      </c>
      <c r="F35" s="256" t="s">
        <v>845</v>
      </c>
    </row>
    <row r="36" spans="1:6" ht="20.85" customHeight="1" x14ac:dyDescent="0.25">
      <c r="A36" s="251" t="s">
        <v>846</v>
      </c>
      <c r="B36" s="261" t="s">
        <v>794</v>
      </c>
      <c r="C36" s="261" t="s">
        <v>794</v>
      </c>
      <c r="D36" s="261" t="s">
        <v>794</v>
      </c>
      <c r="E36" s="261" t="s">
        <v>794</v>
      </c>
      <c r="F36" s="255" t="s">
        <v>847</v>
      </c>
    </row>
  </sheetData>
  <mergeCells count="5">
    <mergeCell ref="A1:F1"/>
    <mergeCell ref="A2:F2"/>
    <mergeCell ref="A3:F3"/>
    <mergeCell ref="B4:B5"/>
    <mergeCell ref="C4:E4"/>
  </mergeCells>
  <pageMargins left="0.39370078740157483" right="0.39370078740157483" top="0.78740157480314965" bottom="0.78740157480314965" header="0.31496062992125984" footer="0.31496062992125984"/>
  <pageSetup paperSize="9" scale="95" orientation="portrait" r:id="rId1"/>
  <headerFooter alignWithMargins="0">
    <oddFooter>&amp;C&amp;11 23</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zoomScaleNormal="100" workbookViewId="0">
      <selection sqref="A1:G1"/>
    </sheetView>
  </sheetViews>
  <sheetFormatPr defaultColWidth="8.33203125" defaultRowHeight="15" x14ac:dyDescent="0.25"/>
  <cols>
    <col min="1" max="1" width="35.33203125" style="200" customWidth="1"/>
    <col min="2" max="6" width="10.5" style="200" customWidth="1"/>
    <col min="7" max="7" width="35.33203125" style="200" customWidth="1"/>
    <col min="8" max="16384" width="8.33203125" style="200"/>
  </cols>
  <sheetData>
    <row r="1" spans="1:7" ht="19.7" customHeight="1" x14ac:dyDescent="0.3">
      <c r="A1" s="1217" t="s">
        <v>2788</v>
      </c>
      <c r="B1" s="1217"/>
      <c r="C1" s="1217"/>
      <c r="D1" s="1217"/>
      <c r="E1" s="1217"/>
      <c r="F1" s="1217"/>
      <c r="G1" s="1217"/>
    </row>
    <row r="2" spans="1:7" ht="18.600000000000001" customHeight="1" x14ac:dyDescent="0.3">
      <c r="A2" s="1217" t="s">
        <v>2789</v>
      </c>
      <c r="B2" s="1217"/>
      <c r="C2" s="1217"/>
      <c r="D2" s="1217"/>
      <c r="E2" s="1217"/>
      <c r="F2" s="1217"/>
      <c r="G2" s="1217"/>
    </row>
    <row r="3" spans="1:7" ht="19.7" customHeight="1" x14ac:dyDescent="0.3">
      <c r="A3" s="1222" t="s">
        <v>2790</v>
      </c>
      <c r="B3" s="1222"/>
      <c r="C3" s="1222"/>
      <c r="D3" s="1222"/>
      <c r="E3" s="1222"/>
      <c r="F3" s="1222"/>
      <c r="G3" s="1222"/>
    </row>
    <row r="4" spans="1:7" ht="18.600000000000001" customHeight="1" x14ac:dyDescent="0.3">
      <c r="A4" s="1222" t="s">
        <v>2791</v>
      </c>
      <c r="B4" s="1222"/>
      <c r="C4" s="1222"/>
      <c r="D4" s="1222"/>
      <c r="E4" s="1222"/>
      <c r="F4" s="1222"/>
      <c r="G4" s="1222"/>
    </row>
    <row r="5" spans="1:7" ht="19.7" customHeight="1" x14ac:dyDescent="0.3">
      <c r="A5" s="764"/>
      <c r="B5" s="1509" t="s">
        <v>3449</v>
      </c>
      <c r="C5" s="1509"/>
      <c r="D5" s="1509"/>
      <c r="E5" s="1509"/>
      <c r="F5" s="1509"/>
      <c r="G5" s="1509"/>
    </row>
    <row r="6" spans="1:7" ht="19.7" customHeight="1" x14ac:dyDescent="0.25">
      <c r="A6" s="765"/>
      <c r="B6" s="766">
        <v>2010</v>
      </c>
      <c r="C6" s="766">
        <v>2015</v>
      </c>
      <c r="D6" s="767">
        <v>2018</v>
      </c>
      <c r="E6" s="490">
        <v>2019</v>
      </c>
      <c r="F6" s="490">
        <v>2020</v>
      </c>
      <c r="G6" s="202"/>
    </row>
    <row r="7" spans="1:7" ht="38.25" customHeight="1" x14ac:dyDescent="0.25">
      <c r="A7" s="1507" t="s">
        <v>2792</v>
      </c>
      <c r="B7" s="1508"/>
      <c r="C7" s="1508"/>
      <c r="D7" s="1508"/>
      <c r="E7" s="1508"/>
      <c r="F7" s="1508"/>
      <c r="G7" s="1508"/>
    </row>
    <row r="8" spans="1:7" ht="21.2" customHeight="1" x14ac:dyDescent="0.25">
      <c r="A8" s="1072" t="s">
        <v>2793</v>
      </c>
      <c r="B8" s="768">
        <v>1139.9000000000001</v>
      </c>
      <c r="C8" s="768">
        <v>1422.9</v>
      </c>
      <c r="D8" s="224">
        <v>3505.9</v>
      </c>
      <c r="E8" s="246">
        <v>4276.7999999999993</v>
      </c>
      <c r="F8" s="205">
        <v>5595.3</v>
      </c>
      <c r="G8" s="762" t="s">
        <v>2794</v>
      </c>
    </row>
    <row r="9" spans="1:7" ht="21.2" customHeight="1" x14ac:dyDescent="0.25">
      <c r="A9" s="1073" t="s">
        <v>1448</v>
      </c>
      <c r="B9" s="246"/>
      <c r="C9" s="246"/>
      <c r="D9" s="246"/>
      <c r="E9" s="246"/>
      <c r="F9" s="205"/>
      <c r="G9" s="212" t="s">
        <v>1411</v>
      </c>
    </row>
    <row r="10" spans="1:7" ht="21.2" customHeight="1" x14ac:dyDescent="0.25">
      <c r="A10" s="1073" t="s">
        <v>2795</v>
      </c>
      <c r="B10" s="768">
        <v>687.3</v>
      </c>
      <c r="C10" s="768">
        <v>975.9</v>
      </c>
      <c r="D10" s="768">
        <v>2950.4</v>
      </c>
      <c r="E10" s="246">
        <v>3672.1</v>
      </c>
      <c r="F10" s="205">
        <v>3980.1</v>
      </c>
      <c r="G10" s="212" t="s">
        <v>2796</v>
      </c>
    </row>
    <row r="11" spans="1:7" ht="21.2" customHeight="1" x14ac:dyDescent="0.25">
      <c r="A11" s="1073" t="s">
        <v>2797</v>
      </c>
      <c r="B11" s="768">
        <v>426.3</v>
      </c>
      <c r="C11" s="768">
        <v>436.8</v>
      </c>
      <c r="D11" s="768">
        <v>514.4</v>
      </c>
      <c r="E11" s="246">
        <v>583.6</v>
      </c>
      <c r="F11" s="205">
        <v>1599.8</v>
      </c>
      <c r="G11" s="212" t="s">
        <v>2798</v>
      </c>
    </row>
    <row r="12" spans="1:7" ht="38.25" customHeight="1" x14ac:dyDescent="0.25">
      <c r="A12" s="1074" t="s">
        <v>2799</v>
      </c>
      <c r="B12" s="768">
        <v>26.300000000000125</v>
      </c>
      <c r="C12" s="768">
        <v>10.200000000000102</v>
      </c>
      <c r="D12" s="768">
        <f>D8-D10-D11</f>
        <v>41.100000000000023</v>
      </c>
      <c r="E12" s="246">
        <v>21.099999999999341</v>
      </c>
      <c r="F12" s="205">
        <v>15.400000000000318</v>
      </c>
      <c r="G12" s="220" t="s">
        <v>2800</v>
      </c>
    </row>
    <row r="13" spans="1:7" ht="38.25" customHeight="1" x14ac:dyDescent="0.25">
      <c r="A13" s="1507" t="s">
        <v>2801</v>
      </c>
      <c r="B13" s="1508"/>
      <c r="C13" s="1508"/>
      <c r="D13" s="1508"/>
      <c r="E13" s="1508"/>
      <c r="F13" s="1508"/>
      <c r="G13" s="1508"/>
    </row>
    <row r="14" spans="1:7" ht="21.2" customHeight="1" x14ac:dyDescent="0.25">
      <c r="A14" s="1072" t="s">
        <v>2793</v>
      </c>
      <c r="B14" s="768">
        <v>734.7</v>
      </c>
      <c r="C14" s="768">
        <v>848.9</v>
      </c>
      <c r="D14" s="224">
        <v>1692.6</v>
      </c>
      <c r="E14" s="246">
        <v>1753.9000000000003</v>
      </c>
      <c r="F14" s="205">
        <v>1578.1999999999998</v>
      </c>
      <c r="G14" s="762" t="s">
        <v>2794</v>
      </c>
    </row>
    <row r="15" spans="1:7" ht="21.2" customHeight="1" x14ac:dyDescent="0.25">
      <c r="A15" s="1073" t="s">
        <v>1448</v>
      </c>
      <c r="B15" s="246"/>
      <c r="C15" s="246"/>
      <c r="D15" s="246"/>
      <c r="E15" s="246"/>
      <c r="F15" s="205"/>
      <c r="G15" s="212" t="s">
        <v>1411</v>
      </c>
    </row>
    <row r="16" spans="1:7" ht="21.2" customHeight="1" x14ac:dyDescent="0.25">
      <c r="A16" s="1073" t="s">
        <v>2795</v>
      </c>
      <c r="B16" s="768">
        <v>584.5</v>
      </c>
      <c r="C16" s="768">
        <v>718</v>
      </c>
      <c r="D16" s="768">
        <v>1354.8</v>
      </c>
      <c r="E16" s="246">
        <v>1465.1</v>
      </c>
      <c r="F16" s="205">
        <v>1455</v>
      </c>
      <c r="G16" s="212" t="s">
        <v>2796</v>
      </c>
    </row>
    <row r="17" spans="1:7" ht="21.2" customHeight="1" x14ac:dyDescent="0.25">
      <c r="A17" s="1073" t="s">
        <v>2797</v>
      </c>
      <c r="B17" s="768">
        <v>148.4</v>
      </c>
      <c r="C17" s="768">
        <v>122.1</v>
      </c>
      <c r="D17" s="768">
        <v>308.5</v>
      </c>
      <c r="E17" s="246">
        <v>282.39999999999998</v>
      </c>
      <c r="F17" s="205">
        <v>77.3</v>
      </c>
      <c r="G17" s="212" t="s">
        <v>2798</v>
      </c>
    </row>
    <row r="18" spans="1:7" ht="38.25" customHeight="1" x14ac:dyDescent="0.25">
      <c r="A18" s="1074" t="s">
        <v>2799</v>
      </c>
      <c r="B18" s="768">
        <v>1.8000000000000398</v>
      </c>
      <c r="C18" s="768">
        <v>8.7999999999999829</v>
      </c>
      <c r="D18" s="768">
        <f>D14-D16-D17</f>
        <v>29.299999999999955</v>
      </c>
      <c r="E18" s="246">
        <v>6.400000000000432</v>
      </c>
      <c r="F18" s="205">
        <v>45.899999999999821</v>
      </c>
      <c r="G18" s="220" t="s">
        <v>2800</v>
      </c>
    </row>
    <row r="19" spans="1:7" ht="38.25" customHeight="1" x14ac:dyDescent="0.25">
      <c r="A19" s="1507" t="s">
        <v>2802</v>
      </c>
      <c r="B19" s="1508"/>
      <c r="C19" s="1508"/>
      <c r="D19" s="1508"/>
      <c r="E19" s="1508"/>
      <c r="F19" s="1508"/>
      <c r="G19" s="1508"/>
    </row>
    <row r="20" spans="1:7" ht="21.2" customHeight="1" x14ac:dyDescent="0.25">
      <c r="A20" s="1072" t="s">
        <v>2793</v>
      </c>
      <c r="B20" s="768">
        <v>475.6</v>
      </c>
      <c r="C20" s="768">
        <v>737.5</v>
      </c>
      <c r="D20" s="224">
        <v>1182.0999999999999</v>
      </c>
      <c r="E20" s="246">
        <v>5754.3</v>
      </c>
      <c r="F20" s="205">
        <v>2899.7999999999997</v>
      </c>
      <c r="G20" s="762" t="s">
        <v>2794</v>
      </c>
    </row>
    <row r="21" spans="1:7" ht="21.2" customHeight="1" x14ac:dyDescent="0.25">
      <c r="A21" s="1073" t="s">
        <v>1448</v>
      </c>
      <c r="B21" s="246"/>
      <c r="C21" s="246"/>
      <c r="D21" s="246"/>
      <c r="E21" s="246"/>
      <c r="F21" s="205"/>
      <c r="G21" s="212" t="s">
        <v>1411</v>
      </c>
    </row>
    <row r="22" spans="1:7" ht="21.2" customHeight="1" x14ac:dyDescent="0.25">
      <c r="A22" s="1073" t="s">
        <v>2795</v>
      </c>
      <c r="B22" s="768">
        <v>446</v>
      </c>
      <c r="C22" s="768">
        <v>683.4</v>
      </c>
      <c r="D22" s="768">
        <v>1135.5</v>
      </c>
      <c r="E22" s="246">
        <v>5723.7</v>
      </c>
      <c r="F22" s="205">
        <v>2733.9</v>
      </c>
      <c r="G22" s="212" t="s">
        <v>2796</v>
      </c>
    </row>
    <row r="23" spans="1:7" ht="21.2" customHeight="1" x14ac:dyDescent="0.25">
      <c r="A23" s="1073" t="s">
        <v>2797</v>
      </c>
      <c r="B23" s="768">
        <v>24.6</v>
      </c>
      <c r="C23" s="768">
        <v>54</v>
      </c>
      <c r="D23" s="768">
        <v>44.5</v>
      </c>
      <c r="E23" s="246">
        <v>28.9</v>
      </c>
      <c r="F23" s="205">
        <v>163.80000000000001</v>
      </c>
      <c r="G23" s="212" t="s">
        <v>2798</v>
      </c>
    </row>
    <row r="24" spans="1:7" ht="38.25" customHeight="1" x14ac:dyDescent="0.25">
      <c r="A24" s="1074" t="s">
        <v>2799</v>
      </c>
      <c r="B24" s="768">
        <v>5.0000000000000213</v>
      </c>
      <c r="C24" s="768">
        <v>0.10000000000002274</v>
      </c>
      <c r="D24" s="768">
        <f>D20-D22-D23</f>
        <v>2.0999999999999091</v>
      </c>
      <c r="E24" s="246">
        <v>1.7000000000003652</v>
      </c>
      <c r="F24" s="205">
        <v>2.0999999999996248</v>
      </c>
      <c r="G24" s="220" t="s">
        <v>2800</v>
      </c>
    </row>
    <row r="25" spans="1:7" ht="38.25" customHeight="1" x14ac:dyDescent="0.25">
      <c r="A25" s="1507" t="s">
        <v>2803</v>
      </c>
      <c r="B25" s="1507"/>
      <c r="C25" s="1507"/>
      <c r="D25" s="1507"/>
      <c r="E25" s="1507"/>
      <c r="F25" s="1507"/>
      <c r="G25" s="1507"/>
    </row>
    <row r="26" spans="1:7" ht="21.2" customHeight="1" x14ac:dyDescent="0.25">
      <c r="A26" s="1072" t="s">
        <v>2793</v>
      </c>
      <c r="B26" s="768">
        <v>319.89999999999998</v>
      </c>
      <c r="C26" s="768">
        <v>388.3</v>
      </c>
      <c r="D26" s="224">
        <v>1444.3</v>
      </c>
      <c r="E26" s="246">
        <v>1721.9</v>
      </c>
      <c r="F26" s="205">
        <v>2554.2000000000003</v>
      </c>
      <c r="G26" s="762" t="s">
        <v>2794</v>
      </c>
    </row>
    <row r="27" spans="1:7" ht="21.2" customHeight="1" x14ac:dyDescent="0.25">
      <c r="A27" s="1073" t="s">
        <v>1448</v>
      </c>
      <c r="B27" s="246"/>
      <c r="C27" s="246"/>
      <c r="D27" s="246"/>
      <c r="E27" s="246"/>
      <c r="F27" s="205"/>
      <c r="G27" s="212" t="s">
        <v>1411</v>
      </c>
    </row>
    <row r="28" spans="1:7" ht="21.2" customHeight="1" x14ac:dyDescent="0.25">
      <c r="A28" s="1073" t="s">
        <v>2795</v>
      </c>
      <c r="B28" s="768">
        <v>2.5</v>
      </c>
      <c r="C28" s="768">
        <v>8.1999999999999993</v>
      </c>
      <c r="D28" s="224">
        <v>118.1</v>
      </c>
      <c r="E28" s="246">
        <v>247.4</v>
      </c>
      <c r="F28" s="205">
        <v>304.10000000000002</v>
      </c>
      <c r="G28" s="212" t="s">
        <v>2796</v>
      </c>
    </row>
    <row r="29" spans="1:7" ht="21.2" customHeight="1" x14ac:dyDescent="0.25">
      <c r="A29" s="1073" t="s">
        <v>2797</v>
      </c>
      <c r="B29" s="768">
        <v>295.7</v>
      </c>
      <c r="C29" s="768">
        <v>359.6</v>
      </c>
      <c r="D29" s="224">
        <v>1231.2</v>
      </c>
      <c r="E29" s="246">
        <v>1394.4</v>
      </c>
      <c r="F29" s="205">
        <v>2210.6999999999998</v>
      </c>
      <c r="G29" s="212" t="s">
        <v>2798</v>
      </c>
    </row>
    <row r="30" spans="1:7" ht="38.25" customHeight="1" x14ac:dyDescent="0.25">
      <c r="A30" s="1074" t="s">
        <v>2799</v>
      </c>
      <c r="B30" s="768">
        <v>21.699999999999989</v>
      </c>
      <c r="C30" s="768">
        <v>20.5</v>
      </c>
      <c r="D30" s="768">
        <f>D26-D28-D29</f>
        <v>95</v>
      </c>
      <c r="E30" s="246">
        <v>80.099999999999909</v>
      </c>
      <c r="F30" s="205">
        <v>39.400000000000546</v>
      </c>
      <c r="G30" s="220" t="s">
        <v>2800</v>
      </c>
    </row>
    <row r="31" spans="1:7" ht="19.7" customHeight="1" x14ac:dyDescent="0.25">
      <c r="A31" s="1510" t="s">
        <v>2804</v>
      </c>
      <c r="B31" s="1510"/>
      <c r="C31" s="1510"/>
      <c r="D31" s="1510"/>
      <c r="E31" s="1510"/>
      <c r="F31" s="1510"/>
      <c r="G31" s="1510"/>
    </row>
    <row r="32" spans="1:7" ht="19.7" customHeight="1" x14ac:dyDescent="0.25">
      <c r="A32" s="765"/>
      <c r="B32" s="766">
        <v>2010</v>
      </c>
      <c r="C32" s="766">
        <v>2015</v>
      </c>
      <c r="D32" s="767">
        <v>2018</v>
      </c>
      <c r="E32" s="490">
        <v>2019</v>
      </c>
      <c r="F32" s="490">
        <v>2020</v>
      </c>
      <c r="G32" s="202"/>
    </row>
    <row r="33" spans="1:7" ht="36.75" customHeight="1" x14ac:dyDescent="0.25">
      <c r="A33" s="1511" t="s">
        <v>2805</v>
      </c>
      <c r="B33" s="1511"/>
      <c r="C33" s="1511"/>
      <c r="D33" s="1511"/>
      <c r="E33" s="1511"/>
      <c r="F33" s="1511"/>
      <c r="G33" s="1511"/>
    </row>
    <row r="34" spans="1:7" ht="18.95" customHeight="1" x14ac:dyDescent="0.25">
      <c r="A34" s="1072" t="s">
        <v>2793</v>
      </c>
      <c r="B34" s="768">
        <v>10.7</v>
      </c>
      <c r="C34" s="768">
        <v>40.799999999999997</v>
      </c>
      <c r="D34" s="224">
        <v>60.3</v>
      </c>
      <c r="E34" s="772">
        <v>6.9</v>
      </c>
      <c r="F34" s="205">
        <v>77.900000000000006</v>
      </c>
      <c r="G34" s="762" t="s">
        <v>2794</v>
      </c>
    </row>
    <row r="35" spans="1:7" ht="18.95" customHeight="1" x14ac:dyDescent="0.25">
      <c r="A35" s="1073" t="s">
        <v>1448</v>
      </c>
      <c r="B35" s="246"/>
      <c r="C35" s="246"/>
      <c r="D35" s="246"/>
      <c r="E35" s="772"/>
      <c r="F35" s="205"/>
      <c r="G35" s="212" t="s">
        <v>1411</v>
      </c>
    </row>
    <row r="36" spans="1:7" ht="18.95" customHeight="1" x14ac:dyDescent="0.25">
      <c r="A36" s="1073" t="s">
        <v>2795</v>
      </c>
      <c r="B36" s="768">
        <v>9.5</v>
      </c>
      <c r="C36" s="768">
        <v>32.5</v>
      </c>
      <c r="D36" s="768">
        <v>58.8</v>
      </c>
      <c r="E36" s="772">
        <v>2</v>
      </c>
      <c r="F36" s="205">
        <v>3.5</v>
      </c>
      <c r="G36" s="212" t="s">
        <v>2796</v>
      </c>
    </row>
    <row r="37" spans="1:7" ht="18.95" customHeight="1" x14ac:dyDescent="0.25">
      <c r="A37" s="1073" t="s">
        <v>2797</v>
      </c>
      <c r="B37" s="768">
        <v>1.1000000000000001</v>
      </c>
      <c r="C37" s="768">
        <v>7.7</v>
      </c>
      <c r="D37" s="768">
        <v>1.5</v>
      </c>
      <c r="E37" s="772">
        <v>4.2</v>
      </c>
      <c r="F37" s="205">
        <v>73.900000000000006</v>
      </c>
      <c r="G37" s="212" t="s">
        <v>2798</v>
      </c>
    </row>
    <row r="38" spans="1:7" ht="33.6" customHeight="1" x14ac:dyDescent="0.25">
      <c r="A38" s="1074" t="s">
        <v>2799</v>
      </c>
      <c r="B38" s="768">
        <v>9.9999999999999201E-2</v>
      </c>
      <c r="C38" s="768">
        <v>0.59999999999999698</v>
      </c>
      <c r="D38" s="768">
        <f>D34-D36-D37</f>
        <v>0</v>
      </c>
      <c r="E38" s="772">
        <v>0.70000000000000018</v>
      </c>
      <c r="F38" s="205">
        <v>0.5</v>
      </c>
      <c r="G38" s="220" t="s">
        <v>2800</v>
      </c>
    </row>
    <row r="39" spans="1:7" ht="36.75" customHeight="1" x14ac:dyDescent="0.25">
      <c r="A39" s="1507" t="s">
        <v>2806</v>
      </c>
      <c r="B39" s="1507"/>
      <c r="C39" s="1507"/>
      <c r="D39" s="1507"/>
      <c r="E39" s="1507"/>
      <c r="F39" s="1507"/>
      <c r="G39" s="1507"/>
    </row>
    <row r="40" spans="1:7" ht="18.95" customHeight="1" x14ac:dyDescent="0.25">
      <c r="A40" s="1072" t="s">
        <v>2793</v>
      </c>
      <c r="B40" s="768">
        <v>19.5</v>
      </c>
      <c r="C40" s="768">
        <v>22.3</v>
      </c>
      <c r="D40" s="224">
        <v>73.400000000000006</v>
      </c>
      <c r="E40" s="246">
        <v>211.59999999999997</v>
      </c>
      <c r="F40" s="205">
        <v>371.09999999999997</v>
      </c>
      <c r="G40" s="762" t="s">
        <v>2794</v>
      </c>
    </row>
    <row r="41" spans="1:7" ht="18.95" customHeight="1" x14ac:dyDescent="0.25">
      <c r="A41" s="1073" t="s">
        <v>1448</v>
      </c>
      <c r="B41" s="246"/>
      <c r="C41" s="246"/>
      <c r="D41" s="246"/>
      <c r="E41" s="246"/>
      <c r="F41" s="205"/>
      <c r="G41" s="212" t="s">
        <v>1411</v>
      </c>
    </row>
    <row r="42" spans="1:7" ht="18.95" customHeight="1" x14ac:dyDescent="0.25">
      <c r="A42" s="1073" t="s">
        <v>2795</v>
      </c>
      <c r="B42" s="515" t="s">
        <v>794</v>
      </c>
      <c r="C42" s="515" t="s">
        <v>794</v>
      </c>
      <c r="D42" s="515" t="s">
        <v>794</v>
      </c>
      <c r="E42" s="843" t="s">
        <v>794</v>
      </c>
      <c r="F42" s="843" t="s">
        <v>794</v>
      </c>
      <c r="G42" s="212" t="s">
        <v>2796</v>
      </c>
    </row>
    <row r="43" spans="1:7" ht="18.95" customHeight="1" x14ac:dyDescent="0.25">
      <c r="A43" s="1073" t="s">
        <v>2797</v>
      </c>
      <c r="B43" s="515" t="s">
        <v>794</v>
      </c>
      <c r="C43" s="515" t="s">
        <v>794</v>
      </c>
      <c r="D43" s="515" t="s">
        <v>794</v>
      </c>
      <c r="E43" s="843" t="s">
        <v>794</v>
      </c>
      <c r="F43" s="843" t="s">
        <v>794</v>
      </c>
      <c r="G43" s="212" t="s">
        <v>2798</v>
      </c>
    </row>
    <row r="44" spans="1:7" ht="33.6" customHeight="1" x14ac:dyDescent="0.25">
      <c r="A44" s="1074" t="s">
        <v>2799</v>
      </c>
      <c r="B44" s="768">
        <v>19.5</v>
      </c>
      <c r="C44" s="768">
        <v>22.3</v>
      </c>
      <c r="D44" s="768">
        <v>73.400000000000006</v>
      </c>
      <c r="E44" s="246">
        <v>211.59999999999997</v>
      </c>
      <c r="F44" s="205">
        <v>371.09999999999997</v>
      </c>
      <c r="G44" s="220" t="s">
        <v>2800</v>
      </c>
    </row>
    <row r="45" spans="1:7" ht="36.75" customHeight="1" x14ac:dyDescent="0.25">
      <c r="A45" s="1507" t="s">
        <v>2807</v>
      </c>
      <c r="B45" s="1507"/>
      <c r="C45" s="1507"/>
      <c r="D45" s="1507"/>
      <c r="E45" s="1507"/>
      <c r="F45" s="1507"/>
      <c r="G45" s="1507"/>
    </row>
    <row r="46" spans="1:7" ht="18.95" customHeight="1" x14ac:dyDescent="0.25">
      <c r="A46" s="1072" t="s">
        <v>2793</v>
      </c>
      <c r="B46" s="768">
        <v>1.6</v>
      </c>
      <c r="C46" s="768">
        <v>4205</v>
      </c>
      <c r="D46" s="224">
        <v>2036.5</v>
      </c>
      <c r="E46" s="246">
        <v>2479.1</v>
      </c>
      <c r="F46" s="205">
        <v>142.89999999999998</v>
      </c>
      <c r="G46" s="762" t="s">
        <v>2794</v>
      </c>
    </row>
    <row r="47" spans="1:7" ht="18.95" customHeight="1" x14ac:dyDescent="0.25">
      <c r="A47" s="1073" t="s">
        <v>1448</v>
      </c>
      <c r="B47" s="246"/>
      <c r="C47" s="246"/>
      <c r="D47" s="246"/>
      <c r="E47" s="246"/>
      <c r="F47" s="205"/>
      <c r="G47" s="212" t="s">
        <v>1411</v>
      </c>
    </row>
    <row r="48" spans="1:7" ht="18.95" customHeight="1" x14ac:dyDescent="0.25">
      <c r="A48" s="1073" t="s">
        <v>2795</v>
      </c>
      <c r="B48" s="515" t="s">
        <v>794</v>
      </c>
      <c r="C48" s="768">
        <v>71.900000000000006</v>
      </c>
      <c r="D48" s="768">
        <v>299.10000000000002</v>
      </c>
      <c r="E48" s="246">
        <v>174.6</v>
      </c>
      <c r="F48" s="225">
        <v>0</v>
      </c>
      <c r="G48" s="212" t="s">
        <v>2796</v>
      </c>
    </row>
    <row r="49" spans="1:7" ht="18.95" customHeight="1" x14ac:dyDescent="0.25">
      <c r="A49" s="1073" t="s">
        <v>2797</v>
      </c>
      <c r="B49" s="768">
        <v>0.2</v>
      </c>
      <c r="C49" s="768">
        <v>4133</v>
      </c>
      <c r="D49" s="768">
        <v>1593.7</v>
      </c>
      <c r="E49" s="246">
        <v>2304.1</v>
      </c>
      <c r="F49" s="205">
        <v>142.69999999999999</v>
      </c>
      <c r="G49" s="212" t="s">
        <v>2798</v>
      </c>
    </row>
    <row r="50" spans="1:7" ht="33.6" customHeight="1" x14ac:dyDescent="0.25">
      <c r="A50" s="1074" t="s">
        <v>2799</v>
      </c>
      <c r="B50" s="768">
        <v>1.4</v>
      </c>
      <c r="C50" s="768">
        <v>0.1000000000003638</v>
      </c>
      <c r="D50" s="768">
        <f>D46-D48-D49</f>
        <v>143.70000000000005</v>
      </c>
      <c r="E50" s="246">
        <v>0.40000000000009095</v>
      </c>
      <c r="F50" s="205">
        <v>0.19999999999998863</v>
      </c>
      <c r="G50" s="220" t="s">
        <v>2800</v>
      </c>
    </row>
    <row r="51" spans="1:7" ht="36.75" customHeight="1" x14ac:dyDescent="0.25">
      <c r="A51" s="1507" t="s">
        <v>2808</v>
      </c>
      <c r="B51" s="1508"/>
      <c r="C51" s="1508"/>
      <c r="D51" s="1508"/>
      <c r="E51" s="1508"/>
      <c r="F51" s="1508"/>
      <c r="G51" s="1508"/>
    </row>
    <row r="52" spans="1:7" ht="18.95" customHeight="1" x14ac:dyDescent="0.25">
      <c r="A52" s="1072" t="s">
        <v>2793</v>
      </c>
      <c r="B52" s="768">
        <v>7.6</v>
      </c>
      <c r="C52" s="768">
        <v>2.1</v>
      </c>
      <c r="D52" s="224">
        <v>5.7</v>
      </c>
      <c r="E52" s="773">
        <v>10</v>
      </c>
      <c r="F52" s="205">
        <v>9.8000000000000007</v>
      </c>
      <c r="G52" s="762" t="s">
        <v>2794</v>
      </c>
    </row>
    <row r="53" spans="1:7" ht="18.95" customHeight="1" x14ac:dyDescent="0.25">
      <c r="A53" s="1073" t="s">
        <v>1448</v>
      </c>
      <c r="B53" s="246"/>
      <c r="C53" s="246"/>
      <c r="D53" s="246"/>
      <c r="E53" s="773"/>
      <c r="F53" s="205"/>
      <c r="G53" s="212" t="s">
        <v>1411</v>
      </c>
    </row>
    <row r="54" spans="1:7" ht="18.95" customHeight="1" x14ac:dyDescent="0.25">
      <c r="A54" s="1073" t="s">
        <v>2795</v>
      </c>
      <c r="B54" s="515" t="s">
        <v>794</v>
      </c>
      <c r="C54" s="515" t="s">
        <v>794</v>
      </c>
      <c r="D54" s="515" t="s">
        <v>794</v>
      </c>
      <c r="E54" s="773" t="s">
        <v>794</v>
      </c>
      <c r="F54" s="773" t="s">
        <v>794</v>
      </c>
      <c r="G54" s="212" t="s">
        <v>2796</v>
      </c>
    </row>
    <row r="55" spans="1:7" ht="18.95" customHeight="1" x14ac:dyDescent="0.25">
      <c r="A55" s="1073" t="s">
        <v>2797</v>
      </c>
      <c r="B55" s="515" t="s">
        <v>794</v>
      </c>
      <c r="C55" s="515" t="s">
        <v>794</v>
      </c>
      <c r="D55" s="515" t="s">
        <v>794</v>
      </c>
      <c r="E55" s="773" t="s">
        <v>794</v>
      </c>
      <c r="F55" s="773" t="s">
        <v>794</v>
      </c>
      <c r="G55" s="212" t="s">
        <v>2798</v>
      </c>
    </row>
    <row r="56" spans="1:7" ht="33.6" customHeight="1" x14ac:dyDescent="0.25">
      <c r="A56" s="1074" t="s">
        <v>2799</v>
      </c>
      <c r="B56" s="768">
        <v>7.6</v>
      </c>
      <c r="C56" s="768">
        <v>2.1</v>
      </c>
      <c r="D56" s="768">
        <v>5.7</v>
      </c>
      <c r="E56" s="773">
        <v>10</v>
      </c>
      <c r="F56" s="205">
        <v>9.8000000000000007</v>
      </c>
      <c r="G56" s="220" t="s">
        <v>2800</v>
      </c>
    </row>
    <row r="57" spans="1:7" ht="36.75" customHeight="1" x14ac:dyDescent="0.25">
      <c r="A57" s="1507" t="s">
        <v>2809</v>
      </c>
      <c r="B57" s="1508"/>
      <c r="C57" s="1508"/>
      <c r="D57" s="1508"/>
      <c r="E57" s="1508"/>
      <c r="F57" s="1508"/>
      <c r="G57" s="1508"/>
    </row>
    <row r="58" spans="1:7" ht="18.95" customHeight="1" x14ac:dyDescent="0.25">
      <c r="A58" s="1072" t="s">
        <v>2793</v>
      </c>
      <c r="B58" s="768">
        <v>52.000000000000227</v>
      </c>
      <c r="C58" s="768">
        <v>7.8</v>
      </c>
      <c r="D58" s="224">
        <v>73.5</v>
      </c>
      <c r="E58" s="773">
        <v>41.2</v>
      </c>
      <c r="F58" s="205">
        <v>10.4</v>
      </c>
      <c r="G58" s="762" t="s">
        <v>2794</v>
      </c>
    </row>
    <row r="59" spans="1:7" ht="18.95" customHeight="1" x14ac:dyDescent="0.25">
      <c r="A59" s="1073" t="s">
        <v>1448</v>
      </c>
      <c r="B59" s="246"/>
      <c r="C59" s="246"/>
      <c r="D59" s="246"/>
      <c r="E59" s="246"/>
      <c r="F59" s="205"/>
      <c r="G59" s="212" t="s">
        <v>1411</v>
      </c>
    </row>
    <row r="60" spans="1:7" ht="18.95" customHeight="1" x14ac:dyDescent="0.25">
      <c r="A60" s="1073" t="s">
        <v>2795</v>
      </c>
      <c r="B60" s="515" t="s">
        <v>794</v>
      </c>
      <c r="C60" s="515" t="s">
        <v>794</v>
      </c>
      <c r="D60" s="515" t="s">
        <v>794</v>
      </c>
      <c r="E60" s="843" t="s">
        <v>794</v>
      </c>
      <c r="F60" s="843" t="s">
        <v>794</v>
      </c>
      <c r="G60" s="212" t="s">
        <v>2796</v>
      </c>
    </row>
    <row r="61" spans="1:7" ht="18.95" customHeight="1" x14ac:dyDescent="0.25">
      <c r="A61" s="1073" t="s">
        <v>2797</v>
      </c>
      <c r="B61" s="515" t="s">
        <v>794</v>
      </c>
      <c r="C61" s="515" t="s">
        <v>794</v>
      </c>
      <c r="D61" s="515" t="s">
        <v>794</v>
      </c>
      <c r="E61" s="843" t="s">
        <v>794</v>
      </c>
      <c r="F61" s="843" t="s">
        <v>794</v>
      </c>
      <c r="G61" s="212" t="s">
        <v>2798</v>
      </c>
    </row>
    <row r="62" spans="1:7" ht="33.6" customHeight="1" x14ac:dyDescent="0.25">
      <c r="A62" s="1074" t="s">
        <v>2799</v>
      </c>
      <c r="B62" s="768">
        <v>52.000000000000227</v>
      </c>
      <c r="C62" s="768">
        <v>7.8</v>
      </c>
      <c r="D62" s="768">
        <v>73.5</v>
      </c>
      <c r="E62" s="773">
        <v>41.2</v>
      </c>
      <c r="F62" s="205">
        <v>10.4</v>
      </c>
      <c r="G62" s="220" t="s">
        <v>2800</v>
      </c>
    </row>
  </sheetData>
  <mergeCells count="15">
    <mergeCell ref="A51:G51"/>
    <mergeCell ref="A57:G57"/>
    <mergeCell ref="A19:G19"/>
    <mergeCell ref="A25:G25"/>
    <mergeCell ref="A31:G31"/>
    <mergeCell ref="A33:G33"/>
    <mergeCell ref="A39:G39"/>
    <mergeCell ref="A45:G45"/>
    <mergeCell ref="A13:G13"/>
    <mergeCell ref="A1:G1"/>
    <mergeCell ref="A2:G2"/>
    <mergeCell ref="A3:G3"/>
    <mergeCell ref="A4:G4"/>
    <mergeCell ref="A7:G7"/>
    <mergeCell ref="B5:G5"/>
  </mergeCells>
  <pageMargins left="0.39370078740157483" right="0.39370078740157483" top="0.78740157480314965" bottom="0.78740157480314965" header="0.31496062992125984" footer="0.31496062992125984"/>
  <pageSetup paperSize="9" scale="95" firstPageNumber="155" fitToHeight="2" orientation="portrait" useFirstPageNumber="1" r:id="rId1"/>
  <headerFooter>
    <oddFooter>&amp;C&amp;11 &amp;P</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sqref="A1:G1"/>
    </sheetView>
  </sheetViews>
  <sheetFormatPr defaultColWidth="7.33203125" defaultRowHeight="15" x14ac:dyDescent="0.25"/>
  <cols>
    <col min="1" max="1" width="37.1640625" style="200" customWidth="1"/>
    <col min="2" max="6" width="9.83203125" style="200" customWidth="1"/>
    <col min="7" max="7" width="37.1640625" style="200" customWidth="1"/>
    <col min="8" max="16384" width="7.33203125" style="200"/>
  </cols>
  <sheetData>
    <row r="1" spans="1:7" ht="19.7" customHeight="1" x14ac:dyDescent="0.3">
      <c r="A1" s="1217" t="s">
        <v>2810</v>
      </c>
      <c r="B1" s="1217"/>
      <c r="C1" s="1217"/>
      <c r="D1" s="1217"/>
      <c r="E1" s="1217"/>
      <c r="F1" s="1217"/>
      <c r="G1" s="1217"/>
    </row>
    <row r="2" spans="1:7" ht="18.600000000000001" customHeight="1" x14ac:dyDescent="0.3">
      <c r="A2" s="1217" t="s">
        <v>2765</v>
      </c>
      <c r="B2" s="1217"/>
      <c r="C2" s="1217"/>
      <c r="D2" s="1217"/>
      <c r="E2" s="1217"/>
      <c r="F2" s="1217"/>
      <c r="G2" s="1217"/>
    </row>
    <row r="3" spans="1:7" ht="19.7" customHeight="1" x14ac:dyDescent="0.3">
      <c r="A3" s="1222" t="s">
        <v>2811</v>
      </c>
      <c r="B3" s="1222"/>
      <c r="C3" s="1222"/>
      <c r="D3" s="1222"/>
      <c r="E3" s="1222"/>
      <c r="F3" s="1222"/>
      <c r="G3" s="1222"/>
    </row>
    <row r="4" spans="1:7" ht="6" customHeight="1" x14ac:dyDescent="0.3">
      <c r="A4" s="485"/>
      <c r="B4" s="485"/>
      <c r="C4" s="485"/>
      <c r="D4" s="485"/>
      <c r="E4" s="485"/>
      <c r="F4" s="485"/>
      <c r="G4" s="485"/>
    </row>
    <row r="5" spans="1:7" ht="19.7" customHeight="1" x14ac:dyDescent="0.25">
      <c r="A5" s="754"/>
      <c r="B5" s="755">
        <v>2010</v>
      </c>
      <c r="C5" s="755">
        <v>2015</v>
      </c>
      <c r="D5" s="755">
        <v>2018</v>
      </c>
      <c r="E5" s="756">
        <v>2019</v>
      </c>
      <c r="F5" s="469">
        <v>2020</v>
      </c>
      <c r="G5" s="757"/>
    </row>
    <row r="6" spans="1:7" ht="33.950000000000003" customHeight="1" x14ac:dyDescent="0.25">
      <c r="A6" s="1505" t="s">
        <v>2766</v>
      </c>
      <c r="B6" s="1505"/>
      <c r="C6" s="1505"/>
      <c r="D6" s="1505"/>
      <c r="E6" s="1505"/>
      <c r="F6" s="1505"/>
      <c r="G6" s="1505"/>
    </row>
    <row r="7" spans="1:7" ht="21.2" customHeight="1" x14ac:dyDescent="0.25">
      <c r="A7" s="758" t="s">
        <v>718</v>
      </c>
      <c r="B7" s="223">
        <f>SUM(B8:B16)</f>
        <v>10366.599999999999</v>
      </c>
      <c r="C7" s="223">
        <f>SUM(C8:C16)</f>
        <v>16915.500000000004</v>
      </c>
      <c r="D7" s="223">
        <f>SUM(D8:D16)</f>
        <v>24318</v>
      </c>
      <c r="E7" s="223">
        <f>SUM(E8:E16)</f>
        <v>27480.200000000004</v>
      </c>
      <c r="F7" s="223">
        <f>SUM(F8:F16)</f>
        <v>28092.599999999995</v>
      </c>
      <c r="G7" s="759" t="s">
        <v>719</v>
      </c>
    </row>
    <row r="8" spans="1:7" ht="33.950000000000003" customHeight="1" x14ac:dyDescent="0.25">
      <c r="A8" s="760" t="s">
        <v>2767</v>
      </c>
      <c r="B8" s="224">
        <v>1314.8</v>
      </c>
      <c r="C8" s="224">
        <v>1519.8</v>
      </c>
      <c r="D8" s="224">
        <v>2897.7</v>
      </c>
      <c r="E8" s="224">
        <v>2963.9</v>
      </c>
      <c r="F8" s="483">
        <v>2375.8000000000002</v>
      </c>
      <c r="G8" s="230" t="s">
        <v>2768</v>
      </c>
    </row>
    <row r="9" spans="1:7" ht="21.2" customHeight="1" x14ac:dyDescent="0.25">
      <c r="A9" s="760" t="s">
        <v>2769</v>
      </c>
      <c r="B9" s="224">
        <v>5035.5</v>
      </c>
      <c r="C9" s="224">
        <v>6644.3</v>
      </c>
      <c r="D9" s="224">
        <v>9623.5</v>
      </c>
      <c r="E9" s="224">
        <v>10872.7</v>
      </c>
      <c r="F9" s="483">
        <v>10746.8</v>
      </c>
      <c r="G9" s="762" t="s">
        <v>2770</v>
      </c>
    </row>
    <row r="10" spans="1:7" ht="21.2" customHeight="1" x14ac:dyDescent="0.25">
      <c r="A10" s="760" t="s">
        <v>2771</v>
      </c>
      <c r="B10" s="224">
        <v>2599.6</v>
      </c>
      <c r="C10" s="224">
        <v>6801.9</v>
      </c>
      <c r="D10" s="224">
        <v>8830.2000000000007</v>
      </c>
      <c r="E10" s="224">
        <v>10227.1</v>
      </c>
      <c r="F10" s="483">
        <v>11197.2</v>
      </c>
      <c r="G10" s="762" t="s">
        <v>2772</v>
      </c>
    </row>
    <row r="11" spans="1:7" ht="51" customHeight="1" x14ac:dyDescent="0.25">
      <c r="A11" s="760" t="s">
        <v>2773</v>
      </c>
      <c r="B11" s="224">
        <v>476.3</v>
      </c>
      <c r="C11" s="224">
        <v>1152.7</v>
      </c>
      <c r="D11" s="224">
        <v>1288.4000000000001</v>
      </c>
      <c r="E11" s="224">
        <v>1583.9</v>
      </c>
      <c r="F11" s="483">
        <v>1577</v>
      </c>
      <c r="G11" s="230" t="s">
        <v>2774</v>
      </c>
    </row>
    <row r="12" spans="1:7" ht="33.950000000000003" customHeight="1" x14ac:dyDescent="0.25">
      <c r="A12" s="760" t="s">
        <v>2775</v>
      </c>
      <c r="B12" s="224">
        <v>0.6</v>
      </c>
      <c r="C12" s="224">
        <v>67.599999999999994</v>
      </c>
      <c r="D12" s="224">
        <v>217.8</v>
      </c>
      <c r="E12" s="224">
        <v>29.2</v>
      </c>
      <c r="F12" s="483">
        <v>400.3</v>
      </c>
      <c r="G12" s="230" t="s">
        <v>2776</v>
      </c>
    </row>
    <row r="13" spans="1:7" ht="33.950000000000003" customHeight="1" x14ac:dyDescent="0.25">
      <c r="A13" s="760" t="s">
        <v>2777</v>
      </c>
      <c r="B13" s="224">
        <v>236.4</v>
      </c>
      <c r="C13" s="224">
        <v>378.4</v>
      </c>
      <c r="D13" s="224">
        <v>797.8</v>
      </c>
      <c r="E13" s="224">
        <v>959.5</v>
      </c>
      <c r="F13" s="483">
        <v>968</v>
      </c>
      <c r="G13" s="763" t="s">
        <v>2778</v>
      </c>
    </row>
    <row r="14" spans="1:7" ht="21.2" customHeight="1" x14ac:dyDescent="0.25">
      <c r="A14" s="760" t="s">
        <v>2779</v>
      </c>
      <c r="B14" s="224">
        <v>457.8</v>
      </c>
      <c r="C14" s="224">
        <v>88.7</v>
      </c>
      <c r="D14" s="224">
        <v>130</v>
      </c>
      <c r="E14" s="224">
        <v>230.7</v>
      </c>
      <c r="F14" s="483">
        <v>371.1</v>
      </c>
      <c r="G14" s="762" t="s">
        <v>2780</v>
      </c>
    </row>
    <row r="15" spans="1:7" ht="33.950000000000003" customHeight="1" x14ac:dyDescent="0.25">
      <c r="A15" s="760" t="s">
        <v>2781</v>
      </c>
      <c r="B15" s="224">
        <v>57.6</v>
      </c>
      <c r="C15" s="224">
        <v>46.7</v>
      </c>
      <c r="D15" s="224">
        <v>118.5</v>
      </c>
      <c r="E15" s="224">
        <v>117</v>
      </c>
      <c r="F15" s="483">
        <v>118.1</v>
      </c>
      <c r="G15" s="230" t="s">
        <v>2782</v>
      </c>
    </row>
    <row r="16" spans="1:7" ht="33.950000000000003" customHeight="1" x14ac:dyDescent="0.25">
      <c r="A16" s="760" t="s">
        <v>2783</v>
      </c>
      <c r="B16" s="224">
        <v>188</v>
      </c>
      <c r="C16" s="224">
        <v>215.4</v>
      </c>
      <c r="D16" s="224">
        <v>414.1</v>
      </c>
      <c r="E16" s="224">
        <v>496.2</v>
      </c>
      <c r="F16" s="483">
        <v>338.3</v>
      </c>
      <c r="G16" s="230" t="s">
        <v>2784</v>
      </c>
    </row>
    <row r="17" spans="1:7" ht="33.950000000000003" customHeight="1" x14ac:dyDescent="0.25">
      <c r="A17" s="1506" t="s">
        <v>3250</v>
      </c>
      <c r="B17" s="1506"/>
      <c r="C17" s="1506"/>
      <c r="D17" s="1506"/>
      <c r="E17" s="1506"/>
      <c r="F17" s="1506"/>
      <c r="G17" s="1506"/>
    </row>
    <row r="18" spans="1:7" ht="21.2" customHeight="1" x14ac:dyDescent="0.25">
      <c r="A18" s="758" t="s">
        <v>718</v>
      </c>
      <c r="B18" s="702">
        <f>SUM(B19:B27)</f>
        <v>100</v>
      </c>
      <c r="C18" s="505">
        <f>SUM(C19:C27)</f>
        <v>100</v>
      </c>
      <c r="D18" s="505">
        <f>SUM(D19:D27)</f>
        <v>100</v>
      </c>
      <c r="E18" s="505">
        <f>SUM(E19:E27)</f>
        <v>100</v>
      </c>
      <c r="F18" s="505">
        <f>SUM(F19:F27)</f>
        <v>100</v>
      </c>
      <c r="G18" s="759" t="s">
        <v>719</v>
      </c>
    </row>
    <row r="19" spans="1:7" ht="33.950000000000003" customHeight="1" x14ac:dyDescent="0.25">
      <c r="A19" s="760" t="s">
        <v>2767</v>
      </c>
      <c r="B19" s="280">
        <v>12.7</v>
      </c>
      <c r="C19" s="224">
        <v>9</v>
      </c>
      <c r="D19" s="224">
        <v>11.9</v>
      </c>
      <c r="E19" s="246">
        <v>10.8</v>
      </c>
      <c r="F19" s="483">
        <v>8.5</v>
      </c>
      <c r="G19" s="230" t="s">
        <v>2768</v>
      </c>
    </row>
    <row r="20" spans="1:7" ht="21.2" customHeight="1" x14ac:dyDescent="0.25">
      <c r="A20" s="760" t="s">
        <v>2786</v>
      </c>
      <c r="B20" s="280">
        <v>48.5</v>
      </c>
      <c r="C20" s="224">
        <v>39.299999999999997</v>
      </c>
      <c r="D20" s="224">
        <v>39.6</v>
      </c>
      <c r="E20" s="246">
        <v>39.6</v>
      </c>
      <c r="F20" s="483">
        <v>38.299999999999997</v>
      </c>
      <c r="G20" s="762" t="s">
        <v>2787</v>
      </c>
    </row>
    <row r="21" spans="1:7" ht="21.2" customHeight="1" x14ac:dyDescent="0.25">
      <c r="A21" s="760" t="s">
        <v>2771</v>
      </c>
      <c r="B21" s="280">
        <v>25.1</v>
      </c>
      <c r="C21" s="224">
        <v>40.200000000000003</v>
      </c>
      <c r="D21" s="224">
        <v>36.299999999999997</v>
      </c>
      <c r="E21" s="246">
        <v>37.200000000000003</v>
      </c>
      <c r="F21" s="483">
        <v>39.9</v>
      </c>
      <c r="G21" s="762" t="s">
        <v>2772</v>
      </c>
    </row>
    <row r="22" spans="1:7" ht="51" customHeight="1" x14ac:dyDescent="0.25">
      <c r="A22" s="760" t="s">
        <v>2773</v>
      </c>
      <c r="B22" s="280">
        <v>4.5999999999999996</v>
      </c>
      <c r="C22" s="224">
        <v>6.8</v>
      </c>
      <c r="D22" s="224">
        <v>5.3</v>
      </c>
      <c r="E22" s="246">
        <v>5.8</v>
      </c>
      <c r="F22" s="483">
        <v>5.6</v>
      </c>
      <c r="G22" s="230" t="s">
        <v>2774</v>
      </c>
    </row>
    <row r="23" spans="1:7" ht="33.950000000000003" customHeight="1" x14ac:dyDescent="0.25">
      <c r="A23" s="760" t="s">
        <v>2775</v>
      </c>
      <c r="B23" s="280">
        <v>0</v>
      </c>
      <c r="C23" s="224">
        <v>0.4</v>
      </c>
      <c r="D23" s="224">
        <v>0.9</v>
      </c>
      <c r="E23" s="246">
        <v>0.1</v>
      </c>
      <c r="F23" s="483">
        <v>1.4</v>
      </c>
      <c r="G23" s="230" t="s">
        <v>2776</v>
      </c>
    </row>
    <row r="24" spans="1:7" ht="33.950000000000003" customHeight="1" x14ac:dyDescent="0.25">
      <c r="A24" s="760" t="s">
        <v>2777</v>
      </c>
      <c r="B24" s="280">
        <v>2.2999999999999998</v>
      </c>
      <c r="C24" s="224">
        <v>2.2000000000000002</v>
      </c>
      <c r="D24" s="224">
        <v>3.3</v>
      </c>
      <c r="E24" s="246">
        <v>3.5</v>
      </c>
      <c r="F24" s="483">
        <v>3.4</v>
      </c>
      <c r="G24" s="230" t="s">
        <v>2778</v>
      </c>
    </row>
    <row r="25" spans="1:7" ht="21.2" customHeight="1" x14ac:dyDescent="0.25">
      <c r="A25" s="760" t="s">
        <v>2779</v>
      </c>
      <c r="B25" s="280">
        <v>4.4000000000000004</v>
      </c>
      <c r="C25" s="224">
        <v>0.5</v>
      </c>
      <c r="D25" s="224">
        <v>0.5</v>
      </c>
      <c r="E25" s="246">
        <v>0.8</v>
      </c>
      <c r="F25" s="483">
        <v>1.3</v>
      </c>
      <c r="G25" s="762" t="s">
        <v>2780</v>
      </c>
    </row>
    <row r="26" spans="1:7" ht="33.950000000000003" customHeight="1" x14ac:dyDescent="0.25">
      <c r="A26" s="760" t="s">
        <v>2781</v>
      </c>
      <c r="B26" s="280">
        <v>0.6</v>
      </c>
      <c r="C26" s="224">
        <v>0.3</v>
      </c>
      <c r="D26" s="224">
        <v>0.5</v>
      </c>
      <c r="E26" s="246">
        <v>0.4</v>
      </c>
      <c r="F26" s="483">
        <v>0.4</v>
      </c>
      <c r="G26" s="230" t="s">
        <v>2782</v>
      </c>
    </row>
    <row r="27" spans="1:7" ht="33.950000000000003" customHeight="1" x14ac:dyDescent="0.25">
      <c r="A27" s="760" t="s">
        <v>2783</v>
      </c>
      <c r="B27" s="280">
        <v>1.8</v>
      </c>
      <c r="C27" s="224">
        <v>1.3</v>
      </c>
      <c r="D27" s="224">
        <v>1.7</v>
      </c>
      <c r="E27" s="246">
        <v>1.8</v>
      </c>
      <c r="F27" s="483">
        <v>1.2</v>
      </c>
      <c r="G27" s="230" t="s">
        <v>2784</v>
      </c>
    </row>
  </sheetData>
  <mergeCells count="5">
    <mergeCell ref="A1:G1"/>
    <mergeCell ref="A2:G2"/>
    <mergeCell ref="A3:G3"/>
    <mergeCell ref="A6:G6"/>
    <mergeCell ref="A17:G17"/>
  </mergeCells>
  <pageMargins left="0.39370078740157483" right="0.39370078740157483" top="0.78740157480314965" bottom="0.78740157480314965" header="0.31496062992125984" footer="0.31496062992125984"/>
  <pageSetup paperSize="9" scale="95" orientation="portrait" r:id="rId1"/>
  <headerFooter>
    <oddFooter>&amp;C&amp;11 157</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Normal="100" workbookViewId="0">
      <selection sqref="A1:G1"/>
    </sheetView>
  </sheetViews>
  <sheetFormatPr defaultColWidth="7.33203125" defaultRowHeight="15" x14ac:dyDescent="0.25"/>
  <cols>
    <col min="1" max="1" width="37.1640625" style="200" customWidth="1"/>
    <col min="2" max="6" width="9.83203125" style="200" customWidth="1"/>
    <col min="7" max="7" width="37.1640625" style="200" customWidth="1"/>
    <col min="8" max="16384" width="7.33203125" style="200"/>
  </cols>
  <sheetData>
    <row r="1" spans="1:7" ht="19.7" customHeight="1" x14ac:dyDescent="0.3">
      <c r="A1" s="1217" t="s">
        <v>2812</v>
      </c>
      <c r="B1" s="1217"/>
      <c r="C1" s="1217"/>
      <c r="D1" s="1217"/>
      <c r="E1" s="1217"/>
      <c r="F1" s="1217"/>
      <c r="G1" s="1217"/>
    </row>
    <row r="2" spans="1:7" ht="18.600000000000001" customHeight="1" x14ac:dyDescent="0.3">
      <c r="A2" s="1217" t="s">
        <v>2813</v>
      </c>
      <c r="B2" s="1217"/>
      <c r="C2" s="1217"/>
      <c r="D2" s="1217"/>
      <c r="E2" s="1217"/>
      <c r="F2" s="1217"/>
      <c r="G2" s="1217"/>
    </row>
    <row r="3" spans="1:7" ht="19.7" customHeight="1" x14ac:dyDescent="0.3">
      <c r="A3" s="1222" t="s">
        <v>2814</v>
      </c>
      <c r="B3" s="1222"/>
      <c r="C3" s="1222"/>
      <c r="D3" s="1222"/>
      <c r="E3" s="1222"/>
      <c r="F3" s="1222"/>
      <c r="G3" s="1222"/>
    </row>
    <row r="4" spans="1:7" ht="18.600000000000001" customHeight="1" x14ac:dyDescent="0.3">
      <c r="A4" s="1222" t="s">
        <v>2815</v>
      </c>
      <c r="B4" s="1222"/>
      <c r="C4" s="1222"/>
      <c r="D4" s="1222"/>
      <c r="E4" s="1222"/>
      <c r="F4" s="1222"/>
      <c r="G4" s="1222"/>
    </row>
    <row r="5" spans="1:7" ht="19.7" customHeight="1" x14ac:dyDescent="0.25">
      <c r="A5" s="1512" t="s">
        <v>2816</v>
      </c>
      <c r="B5" s="1512"/>
      <c r="C5" s="1512"/>
      <c r="D5" s="1512"/>
      <c r="E5" s="1512"/>
      <c r="F5" s="1512"/>
      <c r="G5" s="1512"/>
    </row>
    <row r="6" spans="1:7" ht="19.7" customHeight="1" x14ac:dyDescent="0.25">
      <c r="A6" s="754"/>
      <c r="B6" s="755">
        <v>2010</v>
      </c>
      <c r="C6" s="755">
        <v>2015</v>
      </c>
      <c r="D6" s="755">
        <v>2018</v>
      </c>
      <c r="E6" s="756">
        <v>2019</v>
      </c>
      <c r="F6" s="490">
        <v>2020</v>
      </c>
      <c r="G6" s="243"/>
    </row>
    <row r="7" spans="1:7" ht="6" customHeight="1" x14ac:dyDescent="0.25">
      <c r="A7" s="1505"/>
      <c r="B7" s="1505"/>
      <c r="C7" s="1505"/>
      <c r="D7" s="1505"/>
      <c r="E7" s="1505"/>
      <c r="F7" s="1505"/>
      <c r="G7" s="1505"/>
    </row>
    <row r="8" spans="1:7" ht="21.2" customHeight="1" x14ac:dyDescent="0.25">
      <c r="A8" s="758" t="s">
        <v>718</v>
      </c>
      <c r="B8" s="223">
        <f>SUM(B9:B17)</f>
        <v>498</v>
      </c>
      <c r="C8" s="223">
        <f>SUM(C9:C17)</f>
        <v>484.90000000000003</v>
      </c>
      <c r="D8" s="223">
        <f>SUM(D9:D17)</f>
        <v>1214.5</v>
      </c>
      <c r="E8" s="223">
        <f>SUM(E9:E17)</f>
        <v>1463.4</v>
      </c>
      <c r="F8" s="223">
        <f>SUM(F9:F17)</f>
        <v>1691.2000000000003</v>
      </c>
      <c r="G8" s="759" t="s">
        <v>719</v>
      </c>
    </row>
    <row r="9" spans="1:7" ht="33.950000000000003" customHeight="1" x14ac:dyDescent="0.25">
      <c r="A9" s="760" t="s">
        <v>2767</v>
      </c>
      <c r="B9" s="224">
        <v>189</v>
      </c>
      <c r="C9" s="511">
        <v>182.8</v>
      </c>
      <c r="D9" s="224">
        <v>458.1</v>
      </c>
      <c r="E9" s="772">
        <v>635.79999999999995</v>
      </c>
      <c r="F9" s="224">
        <v>840</v>
      </c>
      <c r="G9" s="230" t="s">
        <v>2768</v>
      </c>
    </row>
    <row r="10" spans="1:7" ht="21.2" customHeight="1" x14ac:dyDescent="0.25">
      <c r="A10" s="760" t="s">
        <v>2769</v>
      </c>
      <c r="B10" s="224">
        <v>147</v>
      </c>
      <c r="C10" s="224">
        <v>167.5</v>
      </c>
      <c r="D10" s="224">
        <v>511.9</v>
      </c>
      <c r="E10" s="772">
        <v>627</v>
      </c>
      <c r="F10" s="224">
        <v>265.89999999999998</v>
      </c>
      <c r="G10" s="762" t="s">
        <v>2770</v>
      </c>
    </row>
    <row r="11" spans="1:7" ht="21.2" customHeight="1" x14ac:dyDescent="0.25">
      <c r="A11" s="760" t="s">
        <v>2771</v>
      </c>
      <c r="B11" s="224">
        <v>78.7</v>
      </c>
      <c r="C11" s="224">
        <v>44.1</v>
      </c>
      <c r="D11" s="224">
        <v>58.5</v>
      </c>
      <c r="E11" s="772">
        <v>70.900000000000006</v>
      </c>
      <c r="F11" s="224">
        <v>155.19999999999999</v>
      </c>
      <c r="G11" s="762" t="s">
        <v>2772</v>
      </c>
    </row>
    <row r="12" spans="1:7" ht="51" customHeight="1" x14ac:dyDescent="0.25">
      <c r="A12" s="760" t="s">
        <v>2773</v>
      </c>
      <c r="B12" s="224">
        <v>70.8</v>
      </c>
      <c r="C12" s="224">
        <v>68.400000000000006</v>
      </c>
      <c r="D12" s="224">
        <v>170.3</v>
      </c>
      <c r="E12" s="772">
        <v>121.4</v>
      </c>
      <c r="F12" s="224">
        <v>351</v>
      </c>
      <c r="G12" s="230" t="s">
        <v>2774</v>
      </c>
    </row>
    <row r="13" spans="1:7" ht="33.950000000000003" customHeight="1" x14ac:dyDescent="0.25">
      <c r="A13" s="760" t="s">
        <v>2775</v>
      </c>
      <c r="B13" s="224">
        <v>9.5</v>
      </c>
      <c r="C13" s="224">
        <v>15.9</v>
      </c>
      <c r="D13" s="224">
        <v>9.9</v>
      </c>
      <c r="E13" s="772">
        <v>1.3</v>
      </c>
      <c r="F13" s="224">
        <v>73.8</v>
      </c>
      <c r="G13" s="230" t="s">
        <v>2776</v>
      </c>
    </row>
    <row r="14" spans="1:7" ht="33.950000000000003" customHeight="1" x14ac:dyDescent="0.25">
      <c r="A14" s="760" t="s">
        <v>2777</v>
      </c>
      <c r="B14" s="224">
        <v>2.2999999999999998</v>
      </c>
      <c r="C14" s="224">
        <v>4.7</v>
      </c>
      <c r="D14" s="224">
        <v>2.5</v>
      </c>
      <c r="E14" s="772">
        <v>5.0999999999999996</v>
      </c>
      <c r="F14" s="224">
        <v>2.4</v>
      </c>
      <c r="G14" s="763" t="s">
        <v>2778</v>
      </c>
    </row>
    <row r="15" spans="1:7" ht="21.2" customHeight="1" x14ac:dyDescent="0.25">
      <c r="A15" s="760" t="s">
        <v>2779</v>
      </c>
      <c r="B15" s="224">
        <v>0.2</v>
      </c>
      <c r="C15" s="224">
        <v>0.3</v>
      </c>
      <c r="D15" s="224">
        <v>0.2</v>
      </c>
      <c r="E15" s="773" t="s">
        <v>794</v>
      </c>
      <c r="F15" s="484" t="s">
        <v>794</v>
      </c>
      <c r="G15" s="762" t="s">
        <v>2780</v>
      </c>
    </row>
    <row r="16" spans="1:7" ht="33.950000000000003" customHeight="1" x14ac:dyDescent="0.25">
      <c r="A16" s="760" t="s">
        <v>2781</v>
      </c>
      <c r="B16" s="224">
        <v>0.1</v>
      </c>
      <c r="C16" s="484" t="s">
        <v>794</v>
      </c>
      <c r="D16" s="224">
        <v>0</v>
      </c>
      <c r="E16" s="773" t="s">
        <v>794</v>
      </c>
      <c r="F16" s="224">
        <v>0.4</v>
      </c>
      <c r="G16" s="230" t="s">
        <v>2782</v>
      </c>
    </row>
    <row r="17" spans="1:8" ht="33.950000000000003" customHeight="1" x14ac:dyDescent="0.25">
      <c r="A17" s="760" t="s">
        <v>2783</v>
      </c>
      <c r="B17" s="224">
        <v>0.4</v>
      </c>
      <c r="C17" s="224">
        <v>1.2</v>
      </c>
      <c r="D17" s="224">
        <v>3.1</v>
      </c>
      <c r="E17" s="772">
        <v>1.9</v>
      </c>
      <c r="F17" s="224">
        <v>2.5</v>
      </c>
      <c r="G17" s="230" t="s">
        <v>2784</v>
      </c>
    </row>
    <row r="18" spans="1:8" ht="6" customHeight="1" x14ac:dyDescent="0.25"/>
    <row r="19" spans="1:8" ht="19.7" customHeight="1" x14ac:dyDescent="0.3">
      <c r="A19" s="1217" t="s">
        <v>2817</v>
      </c>
      <c r="B19" s="1217"/>
      <c r="C19" s="1217"/>
      <c r="D19" s="1217"/>
      <c r="E19" s="1217"/>
      <c r="F19" s="1217"/>
      <c r="G19" s="1217"/>
    </row>
    <row r="20" spans="1:8" ht="18.600000000000001" customHeight="1" x14ac:dyDescent="0.3">
      <c r="A20" s="1217" t="s">
        <v>2818</v>
      </c>
      <c r="B20" s="1217"/>
      <c r="C20" s="1217"/>
      <c r="D20" s="1217"/>
      <c r="E20" s="1217"/>
      <c r="F20" s="1217"/>
      <c r="G20" s="1217"/>
    </row>
    <row r="21" spans="1:8" ht="19.7" customHeight="1" x14ac:dyDescent="0.3">
      <c r="A21" s="1222" t="s">
        <v>2819</v>
      </c>
      <c r="B21" s="1222"/>
      <c r="C21" s="1222"/>
      <c r="D21" s="1222"/>
      <c r="E21" s="1222"/>
      <c r="F21" s="1222"/>
      <c r="G21" s="1222"/>
      <c r="H21" s="1086"/>
    </row>
    <row r="22" spans="1:8" ht="19.7" customHeight="1" x14ac:dyDescent="0.25">
      <c r="G22" s="774" t="s">
        <v>2820</v>
      </c>
    </row>
  </sheetData>
  <mergeCells count="9">
    <mergeCell ref="A19:G19"/>
    <mergeCell ref="A20:G20"/>
    <mergeCell ref="A21:G21"/>
    <mergeCell ref="A1:G1"/>
    <mergeCell ref="A2:G2"/>
    <mergeCell ref="A3:G3"/>
    <mergeCell ref="A4:G4"/>
    <mergeCell ref="A5:G5"/>
    <mergeCell ref="A7:G7"/>
  </mergeCells>
  <pageMargins left="0.39370078740157483" right="0.39370078740157483" top="0.78740157480314965" bottom="0.78740157480314965" header="0.31496062992125984" footer="0.31496062992125984"/>
  <pageSetup paperSize="9" scale="95" orientation="portrait" r:id="rId1"/>
  <headerFooter>
    <oddFooter>&amp;C&amp;11 158</oddFooter>
  </headerFooter>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5"/>
  <sheetViews>
    <sheetView zoomScaleNormal="100" workbookViewId="0">
      <selection sqref="A1:G1"/>
    </sheetView>
  </sheetViews>
  <sheetFormatPr defaultColWidth="4.83203125" defaultRowHeight="15" x14ac:dyDescent="0.25"/>
  <cols>
    <col min="1" max="1" width="56.33203125" style="205" customWidth="1"/>
    <col min="2" max="2" width="25.83203125" style="200" customWidth="1"/>
    <col min="3" max="3" width="11.1640625" style="200" customWidth="1"/>
    <col min="4" max="4" width="14.5" style="200" customWidth="1"/>
    <col min="5" max="5" width="19.1640625" style="200" customWidth="1"/>
    <col min="6" max="6" width="10.83203125" style="200" customWidth="1"/>
    <col min="7" max="7" width="54.5" style="200" customWidth="1"/>
    <col min="8" max="16384" width="4.83203125" style="200"/>
  </cols>
  <sheetData>
    <row r="1" spans="1:7" ht="19.7" customHeight="1" x14ac:dyDescent="0.3">
      <c r="A1" s="1513" t="s">
        <v>2821</v>
      </c>
      <c r="B1" s="1513"/>
      <c r="C1" s="1513"/>
      <c r="D1" s="1513"/>
      <c r="E1" s="1513"/>
      <c r="F1" s="1513"/>
      <c r="G1" s="1513"/>
    </row>
    <row r="2" spans="1:7" ht="19.7" customHeight="1" x14ac:dyDescent="0.3">
      <c r="A2" s="1514" t="s">
        <v>2822</v>
      </c>
      <c r="B2" s="1514"/>
      <c r="C2" s="1514"/>
      <c r="D2" s="1514"/>
      <c r="E2" s="1514"/>
      <c r="F2" s="1514"/>
      <c r="G2" s="1514"/>
    </row>
    <row r="3" spans="1:7" ht="19.7" customHeight="1" x14ac:dyDescent="0.25">
      <c r="A3" s="243"/>
      <c r="E3" s="1515" t="s">
        <v>2823</v>
      </c>
      <c r="F3" s="1515"/>
      <c r="G3" s="1515"/>
    </row>
    <row r="4" spans="1:7" ht="14.85" customHeight="1" x14ac:dyDescent="0.25">
      <c r="A4" s="1516"/>
      <c r="B4" s="1519" t="s">
        <v>2824</v>
      </c>
      <c r="C4" s="1521" t="s">
        <v>1541</v>
      </c>
      <c r="D4" s="1522"/>
      <c r="E4" s="1522"/>
      <c r="F4" s="1523"/>
      <c r="G4" s="205"/>
    </row>
    <row r="5" spans="1:7" ht="14.85" customHeight="1" x14ac:dyDescent="0.25">
      <c r="A5" s="1516"/>
      <c r="B5" s="1520"/>
      <c r="C5" s="1524" t="s">
        <v>787</v>
      </c>
      <c r="D5" s="1525"/>
      <c r="E5" s="1525"/>
      <c r="F5" s="1526"/>
      <c r="G5" s="205"/>
    </row>
    <row r="6" spans="1:7" ht="14.85" customHeight="1" x14ac:dyDescent="0.25">
      <c r="A6" s="1516"/>
      <c r="B6" s="1520"/>
      <c r="C6" s="1527" t="s">
        <v>2825</v>
      </c>
      <c r="D6" s="1528"/>
      <c r="E6" s="1529"/>
      <c r="F6" s="1519" t="s">
        <v>2826</v>
      </c>
      <c r="G6" s="205"/>
    </row>
    <row r="7" spans="1:7" ht="17.25" customHeight="1" x14ac:dyDescent="0.25">
      <c r="A7" s="1517"/>
      <c r="B7" s="1520"/>
      <c r="C7" s="1524" t="s">
        <v>2827</v>
      </c>
      <c r="D7" s="1525"/>
      <c r="E7" s="1526"/>
      <c r="F7" s="1520"/>
      <c r="G7" s="205"/>
    </row>
    <row r="8" spans="1:7" ht="29.25" customHeight="1" x14ac:dyDescent="0.25">
      <c r="A8" s="1516"/>
      <c r="B8" s="1530" t="s">
        <v>2917</v>
      </c>
      <c r="C8" s="1519" t="s">
        <v>3290</v>
      </c>
      <c r="D8" s="1527" t="s">
        <v>3347</v>
      </c>
      <c r="E8" s="1529"/>
      <c r="F8" s="1012" t="s">
        <v>2830</v>
      </c>
      <c r="G8" s="205"/>
    </row>
    <row r="9" spans="1:7" ht="29.25" customHeight="1" x14ac:dyDescent="0.25">
      <c r="A9" s="1516"/>
      <c r="B9" s="1530"/>
      <c r="C9" s="1520"/>
      <c r="D9" s="1015" t="s">
        <v>2795</v>
      </c>
      <c r="E9" s="1075" t="s">
        <v>2797</v>
      </c>
      <c r="F9" s="1520"/>
      <c r="G9" s="777"/>
    </row>
    <row r="10" spans="1:7" x14ac:dyDescent="0.25">
      <c r="A10" s="1516"/>
      <c r="B10" s="1530"/>
      <c r="C10" s="1520"/>
      <c r="D10" s="1530" t="s">
        <v>2796</v>
      </c>
      <c r="E10" s="1533" t="s">
        <v>2798</v>
      </c>
      <c r="F10" s="1520"/>
      <c r="G10" s="777"/>
    </row>
    <row r="11" spans="1:7" x14ac:dyDescent="0.25">
      <c r="A11" s="1518"/>
      <c r="B11" s="1531"/>
      <c r="C11" s="1532"/>
      <c r="D11" s="1531"/>
      <c r="E11" s="1534"/>
      <c r="F11" s="1532"/>
      <c r="G11" s="243"/>
    </row>
    <row r="12" spans="1:7" ht="4.5" customHeight="1" x14ac:dyDescent="0.25">
      <c r="B12" s="205"/>
      <c r="C12" s="205"/>
      <c r="D12" s="205"/>
      <c r="E12" s="205"/>
      <c r="F12" s="205"/>
      <c r="G12" s="205"/>
    </row>
    <row r="13" spans="1:7" ht="17.100000000000001" customHeight="1" x14ac:dyDescent="0.25">
      <c r="A13" s="778" t="s">
        <v>718</v>
      </c>
      <c r="B13" s="779">
        <v>41332.199999999997</v>
      </c>
      <c r="C13" s="514">
        <v>13239.599999999999</v>
      </c>
      <c r="D13" s="514">
        <v>8476.6</v>
      </c>
      <c r="E13" s="514">
        <v>4268.1999999999989</v>
      </c>
      <c r="F13" s="514">
        <v>28092.6</v>
      </c>
      <c r="G13" s="780" t="s">
        <v>719</v>
      </c>
    </row>
    <row r="14" spans="1:7" ht="28.5" customHeight="1" x14ac:dyDescent="0.25">
      <c r="A14" s="778" t="s">
        <v>2831</v>
      </c>
      <c r="B14" s="781">
        <v>7971.1</v>
      </c>
      <c r="C14" s="782">
        <v>5595.3</v>
      </c>
      <c r="D14" s="782">
        <v>3980.1</v>
      </c>
      <c r="E14" s="782">
        <v>1599.8</v>
      </c>
      <c r="F14" s="782">
        <v>2375.7999999999997</v>
      </c>
      <c r="G14" s="209" t="s">
        <v>2768</v>
      </c>
    </row>
    <row r="15" spans="1:7" ht="58.5" customHeight="1" x14ac:dyDescent="0.25">
      <c r="A15" s="783" t="s">
        <v>2832</v>
      </c>
      <c r="B15" s="784">
        <v>2277.1999999999998</v>
      </c>
      <c r="C15" s="773">
        <v>1599.8</v>
      </c>
      <c r="D15" s="773" t="s">
        <v>794</v>
      </c>
      <c r="E15" s="773">
        <v>1599.8</v>
      </c>
      <c r="F15" s="773">
        <v>677.4</v>
      </c>
      <c r="G15" s="220" t="s">
        <v>2833</v>
      </c>
    </row>
    <row r="16" spans="1:7" ht="59.25" customHeight="1" x14ac:dyDescent="0.25">
      <c r="A16" s="783" t="s">
        <v>2834</v>
      </c>
      <c r="B16" s="784">
        <v>5474.3</v>
      </c>
      <c r="C16" s="773">
        <v>3980.1</v>
      </c>
      <c r="D16" s="773">
        <v>3980.1</v>
      </c>
      <c r="E16" s="773" t="s">
        <v>794</v>
      </c>
      <c r="F16" s="773">
        <v>1494.2</v>
      </c>
      <c r="G16" s="785" t="s">
        <v>2835</v>
      </c>
    </row>
    <row r="17" spans="1:7" ht="27.75" customHeight="1" x14ac:dyDescent="0.25">
      <c r="A17" s="783" t="s">
        <v>2836</v>
      </c>
      <c r="B17" s="784">
        <v>117.1</v>
      </c>
      <c r="C17" s="773">
        <v>3.1</v>
      </c>
      <c r="D17" s="773" t="s">
        <v>794</v>
      </c>
      <c r="E17" s="773" t="s">
        <v>794</v>
      </c>
      <c r="F17" s="773">
        <v>114</v>
      </c>
      <c r="G17" s="785" t="s">
        <v>2837</v>
      </c>
    </row>
    <row r="18" spans="1:7" ht="29.25" customHeight="1" x14ac:dyDescent="0.25">
      <c r="A18" s="783" t="s">
        <v>2838</v>
      </c>
      <c r="B18" s="784">
        <v>102.5</v>
      </c>
      <c r="C18" s="773">
        <v>12.3</v>
      </c>
      <c r="D18" s="773" t="s">
        <v>794</v>
      </c>
      <c r="E18" s="773" t="s">
        <v>794</v>
      </c>
      <c r="F18" s="773">
        <v>90.2</v>
      </c>
      <c r="G18" s="785" t="s">
        <v>2839</v>
      </c>
    </row>
    <row r="19" spans="1:7" ht="15.75" customHeight="1" x14ac:dyDescent="0.25">
      <c r="A19" s="778" t="s">
        <v>2769</v>
      </c>
      <c r="B19" s="781">
        <v>12325</v>
      </c>
      <c r="C19" s="782">
        <v>1578.1999999999998</v>
      </c>
      <c r="D19" s="782">
        <v>1455</v>
      </c>
      <c r="E19" s="782">
        <v>77.3</v>
      </c>
      <c r="F19" s="782">
        <v>10746.800000000001</v>
      </c>
      <c r="G19" s="786" t="s">
        <v>2770</v>
      </c>
    </row>
    <row r="20" spans="1:7" ht="29.25" customHeight="1" x14ac:dyDescent="0.25">
      <c r="A20" s="783" t="s">
        <v>2840</v>
      </c>
      <c r="B20" s="784">
        <v>1094.4000000000001</v>
      </c>
      <c r="C20" s="773">
        <v>77.3</v>
      </c>
      <c r="D20" s="773" t="s">
        <v>794</v>
      </c>
      <c r="E20" s="773">
        <v>77.3</v>
      </c>
      <c r="F20" s="773">
        <v>1017.1</v>
      </c>
      <c r="G20" s="785" t="s">
        <v>2841</v>
      </c>
    </row>
    <row r="21" spans="1:7" ht="15" customHeight="1" x14ac:dyDescent="0.25">
      <c r="A21" s="783" t="s">
        <v>2842</v>
      </c>
      <c r="B21" s="784">
        <v>4394.8</v>
      </c>
      <c r="C21" s="773">
        <v>617</v>
      </c>
      <c r="D21" s="773">
        <v>617</v>
      </c>
      <c r="E21" s="773" t="s">
        <v>794</v>
      </c>
      <c r="F21" s="773">
        <v>3777.8</v>
      </c>
      <c r="G21" s="787" t="s">
        <v>2843</v>
      </c>
    </row>
    <row r="22" spans="1:7" ht="30" customHeight="1" x14ac:dyDescent="0.25">
      <c r="A22" s="783" t="s">
        <v>2844</v>
      </c>
      <c r="B22" s="784">
        <v>6410.7</v>
      </c>
      <c r="C22" s="773">
        <v>835</v>
      </c>
      <c r="D22" s="773">
        <v>834.9</v>
      </c>
      <c r="E22" s="773" t="s">
        <v>794</v>
      </c>
      <c r="F22" s="773">
        <v>5575.7</v>
      </c>
      <c r="G22" s="220" t="s">
        <v>2845</v>
      </c>
    </row>
    <row r="23" spans="1:7" ht="28.5" customHeight="1" x14ac:dyDescent="0.25">
      <c r="A23" s="783" t="s">
        <v>2846</v>
      </c>
      <c r="B23" s="784">
        <v>119.6</v>
      </c>
      <c r="C23" s="773">
        <v>3.1</v>
      </c>
      <c r="D23" s="773">
        <v>3.1</v>
      </c>
      <c r="E23" s="773" t="s">
        <v>794</v>
      </c>
      <c r="F23" s="773">
        <v>116.5</v>
      </c>
      <c r="G23" s="785" t="s">
        <v>2847</v>
      </c>
    </row>
    <row r="24" spans="1:7" ht="18.600000000000001" customHeight="1" x14ac:dyDescent="0.25">
      <c r="A24" s="243"/>
      <c r="E24" s="1512" t="s">
        <v>2848</v>
      </c>
      <c r="F24" s="1512"/>
      <c r="G24" s="1512"/>
    </row>
    <row r="25" spans="1:7" ht="16.350000000000001" customHeight="1" x14ac:dyDescent="0.25">
      <c r="A25" s="1516"/>
      <c r="B25" s="1536" t="s">
        <v>2824</v>
      </c>
      <c r="C25" s="1538" t="s">
        <v>1541</v>
      </c>
      <c r="D25" s="1539"/>
      <c r="E25" s="1539"/>
      <c r="F25" s="1540"/>
      <c r="G25" s="205"/>
    </row>
    <row r="26" spans="1:7" ht="16.350000000000001" customHeight="1" x14ac:dyDescent="0.25">
      <c r="A26" s="1516"/>
      <c r="B26" s="1537"/>
      <c r="C26" s="1541" t="s">
        <v>787</v>
      </c>
      <c r="D26" s="1542"/>
      <c r="E26" s="1542"/>
      <c r="F26" s="1543"/>
      <c r="G26" s="205"/>
    </row>
    <row r="27" spans="1:7" ht="16.350000000000001" customHeight="1" x14ac:dyDescent="0.25">
      <c r="A27" s="1516"/>
      <c r="B27" s="1537"/>
      <c r="C27" s="1544" t="s">
        <v>2825</v>
      </c>
      <c r="D27" s="1545"/>
      <c r="E27" s="1546"/>
      <c r="F27" s="1536" t="s">
        <v>2826</v>
      </c>
      <c r="G27" s="205"/>
    </row>
    <row r="28" spans="1:7" ht="16.350000000000001" customHeight="1" x14ac:dyDescent="0.25">
      <c r="A28" s="1535"/>
      <c r="B28" s="1537"/>
      <c r="C28" s="1541" t="s">
        <v>2827</v>
      </c>
      <c r="D28" s="1542"/>
      <c r="E28" s="1543"/>
      <c r="F28" s="1537"/>
      <c r="G28" s="205"/>
    </row>
    <row r="29" spans="1:7" ht="15" customHeight="1" x14ac:dyDescent="0.25">
      <c r="A29" s="1516"/>
      <c r="B29" s="1547" t="s">
        <v>2828</v>
      </c>
      <c r="C29" s="1536" t="s">
        <v>2829</v>
      </c>
      <c r="D29" s="1544" t="s">
        <v>2849</v>
      </c>
      <c r="E29" s="1546"/>
      <c r="F29" s="1547" t="s">
        <v>2830</v>
      </c>
      <c r="G29" s="205"/>
    </row>
    <row r="30" spans="1:7" ht="15" customHeight="1" x14ac:dyDescent="0.25">
      <c r="A30" s="1516"/>
      <c r="B30" s="1547"/>
      <c r="C30" s="1537"/>
      <c r="D30" s="1550" t="s">
        <v>2850</v>
      </c>
      <c r="E30" s="1551"/>
      <c r="F30" s="1547"/>
      <c r="G30" s="777"/>
    </row>
    <row r="31" spans="1:7" ht="30" customHeight="1" x14ac:dyDescent="0.25">
      <c r="A31" s="1516"/>
      <c r="B31" s="1547"/>
      <c r="C31" s="1537"/>
      <c r="D31" s="775" t="s">
        <v>2795</v>
      </c>
      <c r="E31" s="776" t="s">
        <v>2797</v>
      </c>
      <c r="F31" s="1537"/>
      <c r="G31" s="777"/>
    </row>
    <row r="32" spans="1:7" ht="28.5" customHeight="1" x14ac:dyDescent="0.25">
      <c r="A32" s="1516"/>
      <c r="B32" s="1547"/>
      <c r="C32" s="1537"/>
      <c r="D32" s="1547" t="s">
        <v>2796</v>
      </c>
      <c r="E32" s="1552" t="s">
        <v>2798</v>
      </c>
      <c r="F32" s="1537"/>
      <c r="G32" s="777"/>
    </row>
    <row r="33" spans="1:7" ht="0.75" hidden="1" customHeight="1" x14ac:dyDescent="0.25">
      <c r="A33" s="1518"/>
      <c r="B33" s="1548"/>
      <c r="C33" s="1549"/>
      <c r="D33" s="1548"/>
      <c r="E33" s="1551"/>
      <c r="F33" s="1549"/>
      <c r="G33" s="243"/>
    </row>
    <row r="34" spans="1:7" ht="6.75" customHeight="1" x14ac:dyDescent="0.25">
      <c r="A34" s="788"/>
      <c r="B34" s="789"/>
      <c r="C34" s="789"/>
      <c r="D34" s="789"/>
      <c r="E34" s="789"/>
      <c r="F34" s="789"/>
      <c r="G34" s="790"/>
    </row>
    <row r="35" spans="1:7" ht="29.25" customHeight="1" x14ac:dyDescent="0.25">
      <c r="A35" s="783" t="s">
        <v>2836</v>
      </c>
      <c r="B35" s="784">
        <v>172</v>
      </c>
      <c r="C35" s="773">
        <v>31.5</v>
      </c>
      <c r="D35" s="773" t="s">
        <v>794</v>
      </c>
      <c r="E35" s="773" t="s">
        <v>794</v>
      </c>
      <c r="F35" s="773">
        <v>140.5</v>
      </c>
      <c r="G35" s="785" t="s">
        <v>2837</v>
      </c>
    </row>
    <row r="36" spans="1:7" ht="28.5" customHeight="1" x14ac:dyDescent="0.25">
      <c r="A36" s="783" t="s">
        <v>3451</v>
      </c>
      <c r="B36" s="784">
        <v>133.5</v>
      </c>
      <c r="C36" s="773">
        <v>14.3</v>
      </c>
      <c r="D36" s="773" t="s">
        <v>794</v>
      </c>
      <c r="E36" s="773" t="s">
        <v>794</v>
      </c>
      <c r="F36" s="773">
        <v>119.2</v>
      </c>
      <c r="G36" s="785" t="s">
        <v>3452</v>
      </c>
    </row>
    <row r="37" spans="1:7" ht="14.25" customHeight="1" x14ac:dyDescent="0.25">
      <c r="A37" s="778" t="s">
        <v>2851</v>
      </c>
      <c r="B37" s="781">
        <v>14097.000000000002</v>
      </c>
      <c r="C37" s="782">
        <v>2899.7999999999997</v>
      </c>
      <c r="D37" s="782">
        <v>2733.9</v>
      </c>
      <c r="E37" s="782">
        <v>163.80000000000001</v>
      </c>
      <c r="F37" s="782">
        <v>11197.200000000003</v>
      </c>
      <c r="G37" s="780" t="s">
        <v>2772</v>
      </c>
    </row>
    <row r="38" spans="1:7" ht="30.75" customHeight="1" x14ac:dyDescent="0.25">
      <c r="A38" s="783" t="s">
        <v>2852</v>
      </c>
      <c r="B38" s="784">
        <v>460.5</v>
      </c>
      <c r="C38" s="773">
        <v>163.80000000000001</v>
      </c>
      <c r="D38" s="773" t="s">
        <v>794</v>
      </c>
      <c r="E38" s="773">
        <v>163.80000000000001</v>
      </c>
      <c r="F38" s="773">
        <v>296.7</v>
      </c>
      <c r="G38" s="785" t="s">
        <v>2853</v>
      </c>
    </row>
    <row r="39" spans="1:7" ht="15" customHeight="1" x14ac:dyDescent="0.25">
      <c r="A39" s="783" t="s">
        <v>2854</v>
      </c>
      <c r="B39" s="784">
        <v>9568.2000000000007</v>
      </c>
      <c r="C39" s="773">
        <v>1492.7</v>
      </c>
      <c r="D39" s="773">
        <v>1492.7</v>
      </c>
      <c r="E39" s="773" t="s">
        <v>794</v>
      </c>
      <c r="F39" s="773">
        <v>8075.5</v>
      </c>
      <c r="G39" s="785" t="s">
        <v>2855</v>
      </c>
    </row>
    <row r="40" spans="1:7" ht="45" customHeight="1" x14ac:dyDescent="0.25">
      <c r="A40" s="783" t="s">
        <v>2856</v>
      </c>
      <c r="B40" s="784">
        <v>164.29999999999998</v>
      </c>
      <c r="C40" s="773">
        <v>3.7</v>
      </c>
      <c r="D40" s="773">
        <v>3.7</v>
      </c>
      <c r="E40" s="773" t="s">
        <v>794</v>
      </c>
      <c r="F40" s="773">
        <v>160.6</v>
      </c>
      <c r="G40" s="785" t="s">
        <v>2857</v>
      </c>
    </row>
    <row r="41" spans="1:7" ht="31.5" customHeight="1" x14ac:dyDescent="0.25">
      <c r="A41" s="783" t="s">
        <v>2858</v>
      </c>
      <c r="B41" s="784">
        <v>3870.3</v>
      </c>
      <c r="C41" s="773">
        <v>1237.5</v>
      </c>
      <c r="D41" s="773">
        <v>1237.5</v>
      </c>
      <c r="E41" s="773" t="s">
        <v>794</v>
      </c>
      <c r="F41" s="773">
        <v>2632.8</v>
      </c>
      <c r="G41" s="785" t="s">
        <v>2859</v>
      </c>
    </row>
    <row r="42" spans="1:7" ht="31.5" customHeight="1" x14ac:dyDescent="0.25">
      <c r="A42" s="783" t="s">
        <v>2836</v>
      </c>
      <c r="B42" s="784">
        <v>11.899999999999999</v>
      </c>
      <c r="C42" s="773">
        <v>0.2</v>
      </c>
      <c r="D42" s="773" t="s">
        <v>794</v>
      </c>
      <c r="E42" s="773" t="s">
        <v>794</v>
      </c>
      <c r="F42" s="773">
        <v>11.7</v>
      </c>
      <c r="G42" s="785" t="s">
        <v>2837</v>
      </c>
    </row>
    <row r="43" spans="1:7" ht="16.5" customHeight="1" x14ac:dyDescent="0.25">
      <c r="A43" s="783" t="s">
        <v>2860</v>
      </c>
      <c r="B43" s="791">
        <v>21.799999999999997</v>
      </c>
      <c r="C43" s="771">
        <v>1.9</v>
      </c>
      <c r="D43" s="771" t="s">
        <v>794</v>
      </c>
      <c r="E43" s="771" t="s">
        <v>794</v>
      </c>
      <c r="F43" s="771">
        <v>19.899999999999999</v>
      </c>
      <c r="G43" s="787" t="s">
        <v>2861</v>
      </c>
    </row>
    <row r="44" spans="1:7" ht="31.5" customHeight="1" x14ac:dyDescent="0.25">
      <c r="A44" s="778" t="s">
        <v>2862</v>
      </c>
      <c r="B44" s="781">
        <v>4131.2000000000007</v>
      </c>
      <c r="C44" s="782">
        <v>2554.2000000000003</v>
      </c>
      <c r="D44" s="782">
        <v>304.10000000000002</v>
      </c>
      <c r="E44" s="782">
        <v>2210.6999999999998</v>
      </c>
      <c r="F44" s="782">
        <v>1577</v>
      </c>
      <c r="G44" s="792" t="s">
        <v>2774</v>
      </c>
    </row>
    <row r="45" spans="1:7" ht="16.5" customHeight="1" x14ac:dyDescent="0.25">
      <c r="A45" s="783" t="s">
        <v>2863</v>
      </c>
      <c r="B45" s="791">
        <v>2244.9</v>
      </c>
      <c r="C45" s="771">
        <v>1991.7</v>
      </c>
      <c r="D45" s="771" t="s">
        <v>794</v>
      </c>
      <c r="E45" s="771">
        <v>1991.7</v>
      </c>
      <c r="F45" s="771">
        <v>253.2</v>
      </c>
      <c r="G45" s="785" t="s">
        <v>2864</v>
      </c>
    </row>
    <row r="46" spans="1:7" ht="16.5" customHeight="1" x14ac:dyDescent="0.25">
      <c r="A46" s="783" t="s">
        <v>2865</v>
      </c>
      <c r="B46" s="791">
        <v>500.20000000000005</v>
      </c>
      <c r="C46" s="771">
        <v>304.10000000000002</v>
      </c>
      <c r="D46" s="771">
        <v>304.10000000000002</v>
      </c>
      <c r="E46" s="771" t="s">
        <v>794</v>
      </c>
      <c r="F46" s="771">
        <v>196.1</v>
      </c>
      <c r="G46" s="785" t="s">
        <v>2866</v>
      </c>
    </row>
    <row r="47" spans="1:7" ht="27.75" customHeight="1" x14ac:dyDescent="0.25">
      <c r="A47" s="783" t="s">
        <v>2867</v>
      </c>
      <c r="B47" s="791">
        <v>779.7</v>
      </c>
      <c r="C47" s="771">
        <v>116.5</v>
      </c>
      <c r="D47" s="771" t="s">
        <v>794</v>
      </c>
      <c r="E47" s="771">
        <v>116.5</v>
      </c>
      <c r="F47" s="771">
        <v>663.2</v>
      </c>
      <c r="G47" s="785" t="s">
        <v>2868</v>
      </c>
    </row>
    <row r="48" spans="1:7" ht="19.149999999999999" customHeight="1" x14ac:dyDescent="0.25">
      <c r="A48" s="783" t="s">
        <v>2869</v>
      </c>
      <c r="B48" s="791">
        <v>441.1</v>
      </c>
      <c r="C48" s="771">
        <v>102.5</v>
      </c>
      <c r="D48" s="771" t="s">
        <v>794</v>
      </c>
      <c r="E48" s="771">
        <v>102.5</v>
      </c>
      <c r="F48" s="771">
        <v>338.6</v>
      </c>
      <c r="G48" s="785" t="s">
        <v>2870</v>
      </c>
    </row>
    <row r="49" spans="1:7" ht="24" customHeight="1" x14ac:dyDescent="0.25">
      <c r="A49" s="243"/>
      <c r="B49" s="757"/>
      <c r="C49" s="757"/>
      <c r="D49" s="757"/>
      <c r="E49" s="1512" t="s">
        <v>2848</v>
      </c>
      <c r="F49" s="1512"/>
      <c r="G49" s="1512"/>
    </row>
    <row r="50" spans="1:7" ht="16.350000000000001" customHeight="1" x14ac:dyDescent="0.25">
      <c r="A50" s="1553"/>
      <c r="B50" s="1536" t="s">
        <v>2824</v>
      </c>
      <c r="C50" s="1538" t="s">
        <v>1541</v>
      </c>
      <c r="D50" s="1539"/>
      <c r="E50" s="1539"/>
      <c r="F50" s="1540"/>
      <c r="G50" s="205"/>
    </row>
    <row r="51" spans="1:7" ht="16.350000000000001" customHeight="1" x14ac:dyDescent="0.25">
      <c r="A51" s="1553"/>
      <c r="B51" s="1537"/>
      <c r="C51" s="1541" t="s">
        <v>787</v>
      </c>
      <c r="D51" s="1542"/>
      <c r="E51" s="1542"/>
      <c r="F51" s="1543"/>
      <c r="G51" s="205"/>
    </row>
    <row r="52" spans="1:7" ht="16.350000000000001" customHeight="1" x14ac:dyDescent="0.25">
      <c r="A52" s="1553"/>
      <c r="B52" s="1537"/>
      <c r="C52" s="1544" t="s">
        <v>2825</v>
      </c>
      <c r="D52" s="1545"/>
      <c r="E52" s="1546"/>
      <c r="F52" s="1536" t="s">
        <v>2826</v>
      </c>
      <c r="G52" s="205"/>
    </row>
    <row r="53" spans="1:7" ht="16.350000000000001" customHeight="1" x14ac:dyDescent="0.25">
      <c r="A53" s="1554"/>
      <c r="B53" s="1537"/>
      <c r="C53" s="1541" t="s">
        <v>2827</v>
      </c>
      <c r="D53" s="1542"/>
      <c r="E53" s="1543"/>
      <c r="F53" s="1537"/>
      <c r="G53" s="205"/>
    </row>
    <row r="54" spans="1:7" ht="17.25" customHeight="1" x14ac:dyDescent="0.25">
      <c r="A54" s="1553"/>
      <c r="B54" s="1547" t="s">
        <v>2828</v>
      </c>
      <c r="C54" s="1536" t="s">
        <v>2829</v>
      </c>
      <c r="D54" s="1544" t="s">
        <v>2849</v>
      </c>
      <c r="E54" s="1546"/>
      <c r="F54" s="1547" t="s">
        <v>2830</v>
      </c>
      <c r="G54" s="205"/>
    </row>
    <row r="55" spans="1:7" ht="14.45" customHeight="1" x14ac:dyDescent="0.25">
      <c r="A55" s="1553"/>
      <c r="B55" s="1547"/>
      <c r="C55" s="1537"/>
      <c r="D55" s="1550" t="s">
        <v>2850</v>
      </c>
      <c r="E55" s="1551"/>
      <c r="F55" s="1547"/>
      <c r="G55" s="777"/>
    </row>
    <row r="56" spans="1:7" ht="28.35" customHeight="1" x14ac:dyDescent="0.25">
      <c r="A56" s="1553"/>
      <c r="B56" s="1547"/>
      <c r="C56" s="1537"/>
      <c r="D56" s="775" t="s">
        <v>2795</v>
      </c>
      <c r="E56" s="776" t="s">
        <v>2797</v>
      </c>
      <c r="F56" s="1537"/>
      <c r="G56" s="777"/>
    </row>
    <row r="57" spans="1:7" ht="30.75" customHeight="1" x14ac:dyDescent="0.25">
      <c r="A57" s="1555"/>
      <c r="B57" s="1548"/>
      <c r="C57" s="1549"/>
      <c r="D57" s="793" t="s">
        <v>2796</v>
      </c>
      <c r="E57" s="794" t="s">
        <v>2798</v>
      </c>
      <c r="F57" s="1549"/>
      <c r="G57" s="795"/>
    </row>
    <row r="58" spans="1:7" ht="6.75" customHeight="1" x14ac:dyDescent="0.25">
      <c r="A58" s="1106"/>
      <c r="B58" s="797"/>
      <c r="C58" s="798"/>
      <c r="D58" s="797"/>
      <c r="E58" s="797"/>
      <c r="F58" s="798"/>
      <c r="G58" s="246"/>
    </row>
    <row r="59" spans="1:7" ht="27.6" customHeight="1" x14ac:dyDescent="0.25">
      <c r="A59" s="783" t="s">
        <v>2836</v>
      </c>
      <c r="B59" s="791">
        <v>73.7</v>
      </c>
      <c r="C59" s="771">
        <v>24.3</v>
      </c>
      <c r="D59" s="771" t="s">
        <v>794</v>
      </c>
      <c r="E59" s="771" t="s">
        <v>794</v>
      </c>
      <c r="F59" s="771">
        <v>49.4</v>
      </c>
      <c r="G59" s="785" t="s">
        <v>2837</v>
      </c>
    </row>
    <row r="60" spans="1:7" ht="45" customHeight="1" x14ac:dyDescent="0.25">
      <c r="A60" s="783" t="s">
        <v>3453</v>
      </c>
      <c r="B60" s="791">
        <v>91.6</v>
      </c>
      <c r="C60" s="771">
        <v>15.1</v>
      </c>
      <c r="D60" s="771" t="s">
        <v>794</v>
      </c>
      <c r="E60" s="771" t="s">
        <v>794</v>
      </c>
      <c r="F60" s="771">
        <v>76.5</v>
      </c>
      <c r="G60" s="785" t="s">
        <v>2871</v>
      </c>
    </row>
    <row r="61" spans="1:7" ht="31.5" customHeight="1" x14ac:dyDescent="0.25">
      <c r="A61" s="778" t="s">
        <v>2872</v>
      </c>
      <c r="B61" s="781">
        <v>478.20000000000005</v>
      </c>
      <c r="C61" s="782">
        <v>77.900000000000006</v>
      </c>
      <c r="D61" s="782">
        <v>3.5</v>
      </c>
      <c r="E61" s="782">
        <v>73.900000000000006</v>
      </c>
      <c r="F61" s="782">
        <v>400.3</v>
      </c>
      <c r="G61" s="799" t="s">
        <v>2873</v>
      </c>
    </row>
    <row r="62" spans="1:7" ht="60" customHeight="1" x14ac:dyDescent="0.25">
      <c r="A62" s="783" t="s">
        <v>2874</v>
      </c>
      <c r="B62" s="791">
        <v>468</v>
      </c>
      <c r="C62" s="771">
        <v>73.900000000000006</v>
      </c>
      <c r="D62" s="771" t="s">
        <v>794</v>
      </c>
      <c r="E62" s="771">
        <v>73.900000000000006</v>
      </c>
      <c r="F62" s="771">
        <v>394.1</v>
      </c>
      <c r="G62" s="785" t="s">
        <v>2875</v>
      </c>
    </row>
    <row r="63" spans="1:7" ht="29.25" customHeight="1" x14ac:dyDescent="0.25">
      <c r="A63" s="783" t="s">
        <v>2876</v>
      </c>
      <c r="B63" s="791">
        <v>6.4</v>
      </c>
      <c r="C63" s="771">
        <v>3.5</v>
      </c>
      <c r="D63" s="771">
        <v>3.5</v>
      </c>
      <c r="E63" s="771" t="s">
        <v>794</v>
      </c>
      <c r="F63" s="771">
        <v>2.9</v>
      </c>
      <c r="G63" s="785" t="s">
        <v>2877</v>
      </c>
    </row>
    <row r="64" spans="1:7" ht="27" customHeight="1" x14ac:dyDescent="0.25">
      <c r="A64" s="783" t="s">
        <v>2878</v>
      </c>
      <c r="B64" s="791">
        <v>3.5</v>
      </c>
      <c r="C64" s="771">
        <v>0.5</v>
      </c>
      <c r="D64" s="771" t="s">
        <v>794</v>
      </c>
      <c r="E64" s="771" t="s">
        <v>794</v>
      </c>
      <c r="F64" s="771">
        <v>3</v>
      </c>
      <c r="G64" s="785" t="s">
        <v>2837</v>
      </c>
    </row>
    <row r="65" spans="1:7" ht="29.25" customHeight="1" x14ac:dyDescent="0.25">
      <c r="A65" s="783" t="s">
        <v>2879</v>
      </c>
      <c r="B65" s="791">
        <v>0.3</v>
      </c>
      <c r="C65" s="771" t="s">
        <v>794</v>
      </c>
      <c r="D65" s="771" t="s">
        <v>794</v>
      </c>
      <c r="E65" s="771" t="s">
        <v>794</v>
      </c>
      <c r="F65" s="771">
        <v>0.3</v>
      </c>
      <c r="G65" s="785" t="s">
        <v>2880</v>
      </c>
    </row>
    <row r="66" spans="1:7" ht="31.5" customHeight="1" x14ac:dyDescent="0.25">
      <c r="A66" s="778" t="s">
        <v>2777</v>
      </c>
      <c r="B66" s="781">
        <v>1339.1</v>
      </c>
      <c r="C66" s="782">
        <v>371.09999999999997</v>
      </c>
      <c r="D66" s="782">
        <v>0</v>
      </c>
      <c r="E66" s="782">
        <v>0</v>
      </c>
      <c r="F66" s="782">
        <v>968</v>
      </c>
      <c r="G66" s="792" t="s">
        <v>2778</v>
      </c>
    </row>
    <row r="67" spans="1:7" ht="42.75" customHeight="1" x14ac:dyDescent="0.25">
      <c r="A67" s="783" t="s">
        <v>2881</v>
      </c>
      <c r="B67" s="791">
        <v>363.4</v>
      </c>
      <c r="C67" s="771">
        <v>33.700000000000003</v>
      </c>
      <c r="D67" s="771" t="s">
        <v>794</v>
      </c>
      <c r="E67" s="771" t="s">
        <v>794</v>
      </c>
      <c r="F67" s="771">
        <v>329.7</v>
      </c>
      <c r="G67" s="785" t="s">
        <v>2882</v>
      </c>
    </row>
    <row r="68" spans="1:7" ht="45.75" customHeight="1" x14ac:dyDescent="0.25">
      <c r="A68" s="783" t="s">
        <v>2883</v>
      </c>
      <c r="B68" s="791">
        <v>908.09999999999991</v>
      </c>
      <c r="C68" s="771">
        <v>327.3</v>
      </c>
      <c r="D68" s="771" t="s">
        <v>794</v>
      </c>
      <c r="E68" s="771" t="s">
        <v>794</v>
      </c>
      <c r="F68" s="771">
        <v>580.79999999999995</v>
      </c>
      <c r="G68" s="785" t="s">
        <v>2884</v>
      </c>
    </row>
    <row r="69" spans="1:7" ht="19.7" customHeight="1" x14ac:dyDescent="0.25">
      <c r="A69" s="243"/>
      <c r="B69" s="757"/>
      <c r="C69" s="757"/>
      <c r="D69" s="757"/>
      <c r="E69" s="1512" t="s">
        <v>2848</v>
      </c>
      <c r="F69" s="1512"/>
      <c r="G69" s="1512"/>
    </row>
    <row r="70" spans="1:7" ht="16.350000000000001" customHeight="1" x14ac:dyDescent="0.25">
      <c r="A70" s="1516"/>
      <c r="B70" s="1536" t="s">
        <v>2824</v>
      </c>
      <c r="C70" s="1538" t="s">
        <v>1541</v>
      </c>
      <c r="D70" s="1539"/>
      <c r="E70" s="1539"/>
      <c r="F70" s="1540"/>
      <c r="G70" s="205"/>
    </row>
    <row r="71" spans="1:7" ht="16.350000000000001" customHeight="1" x14ac:dyDescent="0.25">
      <c r="A71" s="1516"/>
      <c r="B71" s="1537"/>
      <c r="C71" s="1541" t="s">
        <v>787</v>
      </c>
      <c r="D71" s="1542"/>
      <c r="E71" s="1542"/>
      <c r="F71" s="1543"/>
      <c r="G71" s="205"/>
    </row>
    <row r="72" spans="1:7" ht="16.350000000000001" customHeight="1" x14ac:dyDescent="0.25">
      <c r="A72" s="1516"/>
      <c r="B72" s="1537"/>
      <c r="C72" s="1544" t="s">
        <v>2825</v>
      </c>
      <c r="D72" s="1545"/>
      <c r="E72" s="1546"/>
      <c r="F72" s="1536" t="s">
        <v>2826</v>
      </c>
      <c r="G72" s="205"/>
    </row>
    <row r="73" spans="1:7" ht="16.350000000000001" customHeight="1" x14ac:dyDescent="0.25">
      <c r="A73" s="1535"/>
      <c r="B73" s="1537"/>
      <c r="C73" s="1541" t="s">
        <v>2827</v>
      </c>
      <c r="D73" s="1542"/>
      <c r="E73" s="1543"/>
      <c r="F73" s="1537"/>
      <c r="G73" s="205"/>
    </row>
    <row r="74" spans="1:7" ht="20.25" customHeight="1" x14ac:dyDescent="0.25">
      <c r="A74" s="1516"/>
      <c r="B74" s="1547" t="s">
        <v>2828</v>
      </c>
      <c r="C74" s="1536" t="s">
        <v>2829</v>
      </c>
      <c r="D74" s="1544" t="s">
        <v>2885</v>
      </c>
      <c r="E74" s="1546"/>
      <c r="F74" s="1547" t="s">
        <v>2830</v>
      </c>
      <c r="G74" s="205"/>
    </row>
    <row r="75" spans="1:7" ht="17.25" customHeight="1" x14ac:dyDescent="0.25">
      <c r="A75" s="1516"/>
      <c r="B75" s="1547"/>
      <c r="C75" s="1537"/>
      <c r="D75" s="1550" t="s">
        <v>2886</v>
      </c>
      <c r="E75" s="1551"/>
      <c r="F75" s="1547"/>
      <c r="G75" s="777"/>
    </row>
    <row r="76" spans="1:7" ht="28.5" customHeight="1" x14ac:dyDescent="0.25">
      <c r="A76" s="1516"/>
      <c r="B76" s="1547"/>
      <c r="C76" s="1537"/>
      <c r="D76" s="775" t="s">
        <v>2795</v>
      </c>
      <c r="E76" s="776" t="s">
        <v>2797</v>
      </c>
      <c r="F76" s="1537"/>
      <c r="G76" s="777"/>
    </row>
    <row r="77" spans="1:7" ht="30" customHeight="1" x14ac:dyDescent="0.25">
      <c r="A77" s="1518"/>
      <c r="B77" s="1548"/>
      <c r="C77" s="1549"/>
      <c r="D77" s="793" t="s">
        <v>2796</v>
      </c>
      <c r="E77" s="793" t="s">
        <v>2798</v>
      </c>
      <c r="F77" s="1549"/>
      <c r="G77" s="795"/>
    </row>
    <row r="78" spans="1:7" ht="3" customHeight="1" x14ac:dyDescent="0.25">
      <c r="A78" s="796"/>
      <c r="B78" s="797"/>
      <c r="C78" s="798"/>
      <c r="D78" s="797"/>
      <c r="E78" s="797"/>
      <c r="F78" s="798"/>
      <c r="G78" s="246"/>
    </row>
    <row r="79" spans="1:7" ht="31.35" customHeight="1" x14ac:dyDescent="0.25">
      <c r="A79" s="783" t="s">
        <v>2836</v>
      </c>
      <c r="B79" s="791">
        <v>27</v>
      </c>
      <c r="C79" s="771">
        <v>0.2</v>
      </c>
      <c r="D79" s="771" t="s">
        <v>794</v>
      </c>
      <c r="E79" s="771" t="s">
        <v>794</v>
      </c>
      <c r="F79" s="771">
        <v>26.8</v>
      </c>
      <c r="G79" s="785" t="s">
        <v>2837</v>
      </c>
    </row>
    <row r="80" spans="1:7" ht="31.35" customHeight="1" x14ac:dyDescent="0.25">
      <c r="A80" s="783" t="s">
        <v>2887</v>
      </c>
      <c r="B80" s="791">
        <v>40.6</v>
      </c>
      <c r="C80" s="771">
        <v>9.9</v>
      </c>
      <c r="D80" s="771" t="s">
        <v>794</v>
      </c>
      <c r="E80" s="771" t="s">
        <v>794</v>
      </c>
      <c r="F80" s="771">
        <v>30.7</v>
      </c>
      <c r="G80" s="785" t="s">
        <v>2888</v>
      </c>
    </row>
    <row r="81" spans="1:7" ht="30.75" customHeight="1" x14ac:dyDescent="0.25">
      <c r="A81" s="778" t="s">
        <v>2889</v>
      </c>
      <c r="B81" s="781">
        <v>514</v>
      </c>
      <c r="C81" s="782">
        <v>142.89999999999998</v>
      </c>
      <c r="D81" s="782">
        <v>0</v>
      </c>
      <c r="E81" s="782">
        <v>142.69999999999999</v>
      </c>
      <c r="F81" s="782">
        <v>371.1</v>
      </c>
      <c r="G81" s="792" t="s">
        <v>2890</v>
      </c>
    </row>
    <row r="82" spans="1:7" ht="30.75" customHeight="1" x14ac:dyDescent="0.25">
      <c r="A82" s="783" t="s">
        <v>2891</v>
      </c>
      <c r="B82" s="791">
        <v>362.79999999999995</v>
      </c>
      <c r="C82" s="771">
        <v>142.69999999999999</v>
      </c>
      <c r="D82" s="771" t="s">
        <v>794</v>
      </c>
      <c r="E82" s="771">
        <v>142.69999999999999</v>
      </c>
      <c r="F82" s="771">
        <v>220.1</v>
      </c>
      <c r="G82" s="785" t="s">
        <v>2892</v>
      </c>
    </row>
    <row r="83" spans="1:7" ht="31.35" customHeight="1" x14ac:dyDescent="0.25">
      <c r="A83" s="783" t="s">
        <v>2893</v>
      </c>
      <c r="B83" s="791">
        <v>74</v>
      </c>
      <c r="C83" s="771" t="s">
        <v>794</v>
      </c>
      <c r="D83" s="771" t="s">
        <v>794</v>
      </c>
      <c r="E83" s="771" t="s">
        <v>794</v>
      </c>
      <c r="F83" s="771">
        <v>74</v>
      </c>
      <c r="G83" s="785" t="s">
        <v>2894</v>
      </c>
    </row>
    <row r="84" spans="1:7" ht="31.35" customHeight="1" x14ac:dyDescent="0.25">
      <c r="A84" s="783" t="s">
        <v>2836</v>
      </c>
      <c r="B84" s="791">
        <v>72.8</v>
      </c>
      <c r="C84" s="771">
        <v>0.2</v>
      </c>
      <c r="D84" s="771" t="s">
        <v>794</v>
      </c>
      <c r="E84" s="771" t="s">
        <v>794</v>
      </c>
      <c r="F84" s="771">
        <v>72.599999999999994</v>
      </c>
      <c r="G84" s="785" t="s">
        <v>2837</v>
      </c>
    </row>
    <row r="85" spans="1:7" ht="30" customHeight="1" x14ac:dyDescent="0.25">
      <c r="A85" s="783" t="s">
        <v>3454</v>
      </c>
      <c r="B85" s="791">
        <v>4.4000000000000004</v>
      </c>
      <c r="C85" s="771">
        <v>0</v>
      </c>
      <c r="D85" s="771" t="s">
        <v>794</v>
      </c>
      <c r="E85" s="771" t="s">
        <v>794</v>
      </c>
      <c r="F85" s="771">
        <v>4.4000000000000004</v>
      </c>
      <c r="G85" s="785" t="s">
        <v>2895</v>
      </c>
    </row>
    <row r="86" spans="1:7" ht="31.35" customHeight="1" x14ac:dyDescent="0.25">
      <c r="A86" s="778" t="s">
        <v>2781</v>
      </c>
      <c r="B86" s="781">
        <v>127.89999999999998</v>
      </c>
      <c r="C86" s="782">
        <v>9.8000000000000007</v>
      </c>
      <c r="D86" s="782">
        <v>0</v>
      </c>
      <c r="E86" s="782">
        <v>0</v>
      </c>
      <c r="F86" s="782">
        <v>118.09999999999998</v>
      </c>
      <c r="G86" s="792" t="s">
        <v>2782</v>
      </c>
    </row>
    <row r="87" spans="1:7" ht="31.35" customHeight="1" x14ac:dyDescent="0.25">
      <c r="A87" s="783" t="s">
        <v>2896</v>
      </c>
      <c r="B87" s="791">
        <v>30.5</v>
      </c>
      <c r="C87" s="771">
        <v>4.8</v>
      </c>
      <c r="D87" s="771" t="s">
        <v>794</v>
      </c>
      <c r="E87" s="771" t="s">
        <v>794</v>
      </c>
      <c r="F87" s="771">
        <v>25.7</v>
      </c>
      <c r="G87" s="785" t="s">
        <v>2897</v>
      </c>
    </row>
    <row r="88" spans="1:7" ht="15.2" customHeight="1" x14ac:dyDescent="0.25">
      <c r="A88" s="783" t="s">
        <v>2898</v>
      </c>
      <c r="B88" s="791">
        <v>11.6</v>
      </c>
      <c r="C88" s="771">
        <v>0.4</v>
      </c>
      <c r="D88" s="771" t="s">
        <v>794</v>
      </c>
      <c r="E88" s="771" t="s">
        <v>794</v>
      </c>
      <c r="F88" s="771">
        <v>11.2</v>
      </c>
      <c r="G88" s="787" t="s">
        <v>2899</v>
      </c>
    </row>
    <row r="89" spans="1:7" ht="15.2" customHeight="1" x14ac:dyDescent="0.25">
      <c r="A89" s="783" t="s">
        <v>2900</v>
      </c>
      <c r="B89" s="791">
        <v>14.4</v>
      </c>
      <c r="C89" s="771">
        <v>1</v>
      </c>
      <c r="D89" s="771" t="s">
        <v>794</v>
      </c>
      <c r="E89" s="771" t="s">
        <v>794</v>
      </c>
      <c r="F89" s="771">
        <v>13.4</v>
      </c>
      <c r="G89" s="787" t="s">
        <v>2901</v>
      </c>
    </row>
    <row r="90" spans="1:7" ht="15.2" customHeight="1" x14ac:dyDescent="0.25">
      <c r="A90" s="783" t="s">
        <v>2902</v>
      </c>
      <c r="B90" s="791">
        <v>25.5</v>
      </c>
      <c r="C90" s="771">
        <v>0.1</v>
      </c>
      <c r="D90" s="771" t="s">
        <v>794</v>
      </c>
      <c r="E90" s="771" t="s">
        <v>794</v>
      </c>
      <c r="F90" s="771">
        <v>25.4</v>
      </c>
      <c r="G90" s="785" t="s">
        <v>2903</v>
      </c>
    </row>
    <row r="91" spans="1:7" ht="15.2" customHeight="1" x14ac:dyDescent="0.25">
      <c r="A91" s="783" t="s">
        <v>2904</v>
      </c>
      <c r="B91" s="791">
        <v>0.30000000000000004</v>
      </c>
      <c r="C91" s="771">
        <v>0.2</v>
      </c>
      <c r="D91" s="771" t="s">
        <v>794</v>
      </c>
      <c r="E91" s="771" t="s">
        <v>794</v>
      </c>
      <c r="F91" s="771">
        <v>0.1</v>
      </c>
      <c r="G91" s="787" t="s">
        <v>2905</v>
      </c>
    </row>
    <row r="92" spans="1:7" ht="30" customHeight="1" x14ac:dyDescent="0.25">
      <c r="A92" s="783" t="s">
        <v>2906</v>
      </c>
      <c r="B92" s="791">
        <v>14.9</v>
      </c>
      <c r="C92" s="771">
        <v>0.1</v>
      </c>
      <c r="D92" s="771" t="s">
        <v>794</v>
      </c>
      <c r="E92" s="771" t="s">
        <v>794</v>
      </c>
      <c r="F92" s="771">
        <v>14.8</v>
      </c>
      <c r="G92" s="785" t="s">
        <v>2907</v>
      </c>
    </row>
    <row r="93" spans="1:7" ht="19.7" customHeight="1" x14ac:dyDescent="0.25">
      <c r="A93" s="243"/>
      <c r="B93" s="757"/>
      <c r="C93" s="757"/>
      <c r="D93" s="757"/>
      <c r="E93" s="1512" t="s">
        <v>2848</v>
      </c>
      <c r="F93" s="1512"/>
      <c r="G93" s="1512"/>
    </row>
    <row r="94" spans="1:7" ht="18.600000000000001" customHeight="1" x14ac:dyDescent="0.25">
      <c r="A94" s="1516"/>
      <c r="B94" s="1536" t="s">
        <v>2824</v>
      </c>
      <c r="C94" s="1538" t="s">
        <v>1541</v>
      </c>
      <c r="D94" s="1539"/>
      <c r="E94" s="1539"/>
      <c r="F94" s="1540"/>
      <c r="G94" s="205"/>
    </row>
    <row r="95" spans="1:7" ht="18.600000000000001" customHeight="1" x14ac:dyDescent="0.25">
      <c r="A95" s="1516"/>
      <c r="B95" s="1537"/>
      <c r="C95" s="1541" t="s">
        <v>787</v>
      </c>
      <c r="D95" s="1542"/>
      <c r="E95" s="1542"/>
      <c r="F95" s="1543"/>
      <c r="G95" s="205"/>
    </row>
    <row r="96" spans="1:7" ht="18.600000000000001" customHeight="1" x14ac:dyDescent="0.25">
      <c r="A96" s="1516"/>
      <c r="B96" s="1537"/>
      <c r="C96" s="1544" t="s">
        <v>2825</v>
      </c>
      <c r="D96" s="1545"/>
      <c r="E96" s="1546"/>
      <c r="F96" s="1536" t="s">
        <v>2826</v>
      </c>
      <c r="G96" s="205"/>
    </row>
    <row r="97" spans="1:7" ht="18.600000000000001" customHeight="1" x14ac:dyDescent="0.25">
      <c r="A97" s="1535"/>
      <c r="B97" s="1537"/>
      <c r="C97" s="1541" t="s">
        <v>2827</v>
      </c>
      <c r="D97" s="1542"/>
      <c r="E97" s="1543"/>
      <c r="F97" s="1537"/>
      <c r="G97" s="205"/>
    </row>
    <row r="98" spans="1:7" ht="18.600000000000001" customHeight="1" x14ac:dyDescent="0.25">
      <c r="A98" s="1516"/>
      <c r="B98" s="1547" t="s">
        <v>2828</v>
      </c>
      <c r="C98" s="1536" t="s">
        <v>2829</v>
      </c>
      <c r="D98" s="1544" t="s">
        <v>2885</v>
      </c>
      <c r="E98" s="1546"/>
      <c r="F98" s="1547" t="s">
        <v>2830</v>
      </c>
      <c r="G98" s="205"/>
    </row>
    <row r="99" spans="1:7" ht="18.600000000000001" customHeight="1" x14ac:dyDescent="0.25">
      <c r="A99" s="1516"/>
      <c r="B99" s="1547"/>
      <c r="C99" s="1537"/>
      <c r="D99" s="1550" t="s">
        <v>2886</v>
      </c>
      <c r="E99" s="1551"/>
      <c r="F99" s="1547"/>
      <c r="G99" s="777"/>
    </row>
    <row r="100" spans="1:7" ht="29.25" customHeight="1" x14ac:dyDescent="0.25">
      <c r="A100" s="1516"/>
      <c r="B100" s="1547"/>
      <c r="C100" s="1537"/>
      <c r="D100" s="775" t="s">
        <v>2795</v>
      </c>
      <c r="E100" s="776" t="s">
        <v>2797</v>
      </c>
      <c r="F100" s="1537"/>
      <c r="G100" s="777"/>
    </row>
    <row r="101" spans="1:7" ht="36" customHeight="1" x14ac:dyDescent="0.25">
      <c r="A101" s="1518"/>
      <c r="B101" s="800"/>
      <c r="C101" s="1549"/>
      <c r="D101" s="793" t="s">
        <v>2796</v>
      </c>
      <c r="E101" s="793" t="s">
        <v>2798</v>
      </c>
      <c r="F101" s="1549"/>
      <c r="G101" s="795"/>
    </row>
    <row r="102" spans="1:7" ht="6" customHeight="1" x14ac:dyDescent="0.25">
      <c r="A102" s="778"/>
      <c r="B102" s="801"/>
      <c r="C102" s="801"/>
      <c r="D102" s="801"/>
      <c r="E102" s="801"/>
      <c r="F102" s="771"/>
      <c r="G102" s="792"/>
    </row>
    <row r="103" spans="1:7" ht="19.7" customHeight="1" x14ac:dyDescent="0.25">
      <c r="A103" s="783" t="s">
        <v>2908</v>
      </c>
      <c r="B103" s="791">
        <v>0.8</v>
      </c>
      <c r="C103" s="771">
        <v>0</v>
      </c>
      <c r="D103" s="771" t="s">
        <v>794</v>
      </c>
      <c r="E103" s="771" t="s">
        <v>794</v>
      </c>
      <c r="F103" s="771">
        <v>0.8</v>
      </c>
      <c r="G103" s="785" t="s">
        <v>2909</v>
      </c>
    </row>
    <row r="104" spans="1:7" ht="30" customHeight="1" x14ac:dyDescent="0.25">
      <c r="A104" s="783" t="s">
        <v>2910</v>
      </c>
      <c r="B104" s="791">
        <v>29.9</v>
      </c>
      <c r="C104" s="771">
        <v>3.2</v>
      </c>
      <c r="D104" s="771" t="s">
        <v>794</v>
      </c>
      <c r="E104" s="771" t="s">
        <v>794</v>
      </c>
      <c r="F104" s="771">
        <v>26.7</v>
      </c>
      <c r="G104" s="785" t="s">
        <v>2911</v>
      </c>
    </row>
    <row r="105" spans="1:7" ht="16.5" customHeight="1" x14ac:dyDescent="0.25">
      <c r="A105" s="778" t="s">
        <v>2783</v>
      </c>
      <c r="B105" s="781">
        <v>348.7</v>
      </c>
      <c r="C105" s="782">
        <v>10.4</v>
      </c>
      <c r="D105" s="782"/>
      <c r="E105" s="782"/>
      <c r="F105" s="782">
        <v>338.3</v>
      </c>
      <c r="G105" s="799" t="s">
        <v>2912</v>
      </c>
    </row>
  </sheetData>
  <mergeCells count="74">
    <mergeCell ref="E93:G93"/>
    <mergeCell ref="A94:A101"/>
    <mergeCell ref="B94:B97"/>
    <mergeCell ref="C94:F94"/>
    <mergeCell ref="C95:F95"/>
    <mergeCell ref="C96:E96"/>
    <mergeCell ref="F96:F97"/>
    <mergeCell ref="C97:E97"/>
    <mergeCell ref="B98:B100"/>
    <mergeCell ref="C98:C101"/>
    <mergeCell ref="D98:E98"/>
    <mergeCell ref="F98:F99"/>
    <mergeCell ref="D99:E99"/>
    <mergeCell ref="F100:F101"/>
    <mergeCell ref="E69:G69"/>
    <mergeCell ref="F72:F73"/>
    <mergeCell ref="C73:E73"/>
    <mergeCell ref="B74:B77"/>
    <mergeCell ref="C74:C77"/>
    <mergeCell ref="D74:E74"/>
    <mergeCell ref="F74:F75"/>
    <mergeCell ref="D75:E75"/>
    <mergeCell ref="F76:F77"/>
    <mergeCell ref="A70:A77"/>
    <mergeCell ref="B70:B73"/>
    <mergeCell ref="C70:F70"/>
    <mergeCell ref="C71:F71"/>
    <mergeCell ref="C72:E72"/>
    <mergeCell ref="E49:G49"/>
    <mergeCell ref="A50:A57"/>
    <mergeCell ref="B50:B53"/>
    <mergeCell ref="C50:F50"/>
    <mergeCell ref="C51:F51"/>
    <mergeCell ref="C52:E52"/>
    <mergeCell ref="F52:F53"/>
    <mergeCell ref="C53:E53"/>
    <mergeCell ref="B54:B57"/>
    <mergeCell ref="C54:C57"/>
    <mergeCell ref="D54:E54"/>
    <mergeCell ref="F54:F55"/>
    <mergeCell ref="D55:E55"/>
    <mergeCell ref="F56:F57"/>
    <mergeCell ref="E24:G24"/>
    <mergeCell ref="A25:A33"/>
    <mergeCell ref="B25:B28"/>
    <mergeCell ref="C25:F25"/>
    <mergeCell ref="C26:F26"/>
    <mergeCell ref="C27:E27"/>
    <mergeCell ref="F27:F28"/>
    <mergeCell ref="C28:E28"/>
    <mergeCell ref="B29:B33"/>
    <mergeCell ref="C29:C33"/>
    <mergeCell ref="D29:E29"/>
    <mergeCell ref="F29:F30"/>
    <mergeCell ref="D30:E30"/>
    <mergeCell ref="F31:F33"/>
    <mergeCell ref="D32:D33"/>
    <mergeCell ref="E32:E33"/>
    <mergeCell ref="A1:G1"/>
    <mergeCell ref="A2:G2"/>
    <mergeCell ref="E3:G3"/>
    <mergeCell ref="A4:A11"/>
    <mergeCell ref="B4:B7"/>
    <mergeCell ref="C4:F4"/>
    <mergeCell ref="C5:F5"/>
    <mergeCell ref="C6:E6"/>
    <mergeCell ref="F6:F7"/>
    <mergeCell ref="C7:E7"/>
    <mergeCell ref="B8:B11"/>
    <mergeCell ref="C8:C11"/>
    <mergeCell ref="D8:E8"/>
    <mergeCell ref="F9:F11"/>
    <mergeCell ref="D10:D11"/>
    <mergeCell ref="E10:E11"/>
  </mergeCells>
  <pageMargins left="0.35433070866141736" right="0.35433070866141736" top="0.59055118110236227" bottom="0.78740157480314965" header="0.31496062992125984" footer="0.31496062992125984"/>
  <pageSetup paperSize="9" scale="90" firstPageNumber="159" fitToHeight="5" orientation="landscape" useFirstPageNumber="1" r:id="rId1"/>
  <headerFooter>
    <oddFooter>&amp;C&amp;11&amp;P</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zoomScaleSheetLayoutView="88" workbookViewId="0">
      <selection sqref="A1:F1"/>
    </sheetView>
  </sheetViews>
  <sheetFormatPr defaultColWidth="7.33203125" defaultRowHeight="15" x14ac:dyDescent="0.25"/>
  <cols>
    <col min="1" max="1" width="47" style="200" customWidth="1"/>
    <col min="2" max="2" width="19.33203125" style="200" customWidth="1"/>
    <col min="3" max="3" width="13.33203125" style="200" customWidth="1"/>
    <col min="4" max="4" width="31.1640625" style="200" customWidth="1"/>
    <col min="5" max="5" width="15.33203125" style="200" customWidth="1"/>
    <col min="6" max="6" width="40.83203125" style="200" customWidth="1"/>
    <col min="7" max="16384" width="7.33203125" style="200"/>
  </cols>
  <sheetData>
    <row r="1" spans="1:6" ht="19.7" customHeight="1" x14ac:dyDescent="0.3">
      <c r="A1" s="1217" t="s">
        <v>2913</v>
      </c>
      <c r="B1" s="1217"/>
      <c r="C1" s="1217"/>
      <c r="D1" s="1217"/>
      <c r="E1" s="1217"/>
      <c r="F1" s="1217"/>
    </row>
    <row r="2" spans="1:6" ht="18.600000000000001" customHeight="1" x14ac:dyDescent="0.3">
      <c r="A2" s="1217" t="s">
        <v>2914</v>
      </c>
      <c r="B2" s="1217"/>
      <c r="C2" s="1217"/>
      <c r="D2" s="1217"/>
      <c r="E2" s="1217"/>
      <c r="F2" s="1217"/>
    </row>
    <row r="3" spans="1:6" ht="19.7" customHeight="1" x14ac:dyDescent="0.3">
      <c r="A3" s="1222" t="s">
        <v>2915</v>
      </c>
      <c r="B3" s="1222"/>
      <c r="C3" s="1222"/>
      <c r="D3" s="1222"/>
      <c r="E3" s="1222"/>
      <c r="F3" s="1222"/>
    </row>
    <row r="4" spans="1:6" ht="18.600000000000001" customHeight="1" x14ac:dyDescent="0.3">
      <c r="A4" s="1222" t="s">
        <v>2916</v>
      </c>
      <c r="B4" s="1222"/>
      <c r="C4" s="1222"/>
      <c r="D4" s="1222"/>
      <c r="E4" s="1222"/>
      <c r="F4" s="1222"/>
    </row>
    <row r="5" spans="1:6" ht="19.7" customHeight="1" x14ac:dyDescent="0.25">
      <c r="A5" s="757"/>
      <c r="B5" s="757"/>
      <c r="D5" s="1512" t="s">
        <v>2816</v>
      </c>
      <c r="E5" s="1512"/>
      <c r="F5" s="1512"/>
    </row>
    <row r="6" spans="1:6" ht="15" customHeight="1" x14ac:dyDescent="0.25">
      <c r="A6" s="1556"/>
      <c r="B6" s="1557" t="s">
        <v>2824</v>
      </c>
      <c r="C6" s="1559" t="s">
        <v>1541</v>
      </c>
      <c r="D6" s="1560"/>
      <c r="E6" s="1561"/>
    </row>
    <row r="7" spans="1:6" x14ac:dyDescent="0.25">
      <c r="A7" s="1556"/>
      <c r="B7" s="1558"/>
      <c r="C7" s="1541" t="s">
        <v>787</v>
      </c>
      <c r="D7" s="1542"/>
      <c r="E7" s="1543"/>
      <c r="F7" s="802"/>
    </row>
    <row r="8" spans="1:6" ht="15" customHeight="1" x14ac:dyDescent="0.25">
      <c r="A8" s="1556"/>
      <c r="B8" s="1558"/>
      <c r="C8" s="1562" t="s">
        <v>2825</v>
      </c>
      <c r="D8" s="1563"/>
      <c r="E8" s="1557" t="s">
        <v>2826</v>
      </c>
    </row>
    <row r="9" spans="1:6" x14ac:dyDescent="0.25">
      <c r="A9" s="1535"/>
      <c r="B9" s="1558"/>
      <c r="C9" s="1564" t="s">
        <v>2827</v>
      </c>
      <c r="D9" s="1565"/>
      <c r="E9" s="1558"/>
    </row>
    <row r="10" spans="1:6" ht="19.5" customHeight="1" x14ac:dyDescent="0.25">
      <c r="A10" s="1556"/>
      <c r="B10" s="1530" t="s">
        <v>2917</v>
      </c>
      <c r="C10" s="803" t="s">
        <v>1546</v>
      </c>
      <c r="D10" s="1566" t="s">
        <v>2918</v>
      </c>
      <c r="E10" s="1530" t="s">
        <v>2830</v>
      </c>
    </row>
    <row r="11" spans="1:6" ht="40.5" customHeight="1" x14ac:dyDescent="0.25">
      <c r="A11" s="1556"/>
      <c r="B11" s="1530"/>
      <c r="C11" s="804" t="s">
        <v>1550</v>
      </c>
      <c r="D11" s="1567"/>
      <c r="E11" s="1530"/>
    </row>
    <row r="12" spans="1:6" ht="47.25" customHeight="1" x14ac:dyDescent="0.25">
      <c r="A12" s="1556"/>
      <c r="B12" s="805"/>
      <c r="C12" s="806"/>
      <c r="D12" s="807" t="s">
        <v>2919</v>
      </c>
      <c r="E12" s="808"/>
      <c r="F12" s="757"/>
    </row>
    <row r="13" spans="1:6" ht="6" customHeight="1" x14ac:dyDescent="0.25">
      <c r="A13" s="809"/>
    </row>
    <row r="14" spans="1:6" ht="18.600000000000001" customHeight="1" x14ac:dyDescent="0.25">
      <c r="A14" s="758" t="s">
        <v>718</v>
      </c>
      <c r="B14" s="781">
        <f>SUM(B15:B23)</f>
        <v>37676</v>
      </c>
      <c r="C14" s="810">
        <f t="shared" ref="C14:E14" si="0">SUM(C15:C23)</f>
        <v>11129.4</v>
      </c>
      <c r="D14" s="810">
        <f t="shared" si="0"/>
        <v>1691.2000000000003</v>
      </c>
      <c r="E14" s="810">
        <f t="shared" si="0"/>
        <v>26546.6</v>
      </c>
      <c r="F14" s="799" t="s">
        <v>719</v>
      </c>
    </row>
    <row r="15" spans="1:6" ht="32.450000000000003" customHeight="1" x14ac:dyDescent="0.25">
      <c r="A15" s="760" t="s">
        <v>2767</v>
      </c>
      <c r="B15" s="791">
        <v>7686.2</v>
      </c>
      <c r="C15" s="761">
        <v>5333.4</v>
      </c>
      <c r="D15" s="761">
        <v>840</v>
      </c>
      <c r="E15" s="761">
        <v>2352.8000000000002</v>
      </c>
      <c r="F15" s="865" t="s">
        <v>2768</v>
      </c>
    </row>
    <row r="16" spans="1:6" ht="18.600000000000001" customHeight="1" x14ac:dyDescent="0.25">
      <c r="A16" s="760" t="s">
        <v>2786</v>
      </c>
      <c r="B16" s="791">
        <v>11516.5</v>
      </c>
      <c r="C16" s="761">
        <v>903.7</v>
      </c>
      <c r="D16" s="761">
        <v>265.89999999999998</v>
      </c>
      <c r="E16" s="761">
        <v>10612.8</v>
      </c>
      <c r="F16" s="811" t="s">
        <v>2770</v>
      </c>
    </row>
    <row r="17" spans="1:6" ht="18.600000000000001" customHeight="1" x14ac:dyDescent="0.25">
      <c r="A17" s="760" t="s">
        <v>2771</v>
      </c>
      <c r="B17" s="791">
        <v>13531.8</v>
      </c>
      <c r="C17" s="761">
        <v>2698</v>
      </c>
      <c r="D17" s="761">
        <v>155.19999999999999</v>
      </c>
      <c r="E17" s="761">
        <v>10833.8</v>
      </c>
      <c r="F17" s="811" t="s">
        <v>2772</v>
      </c>
    </row>
    <row r="18" spans="1:6" ht="32.450000000000003" customHeight="1" x14ac:dyDescent="0.25">
      <c r="A18" s="760" t="s">
        <v>2773</v>
      </c>
      <c r="B18" s="791">
        <v>3565.5</v>
      </c>
      <c r="C18" s="761">
        <v>2114.1999999999998</v>
      </c>
      <c r="D18" s="761">
        <v>351</v>
      </c>
      <c r="E18" s="761">
        <v>1451.3</v>
      </c>
      <c r="F18" s="811" t="s">
        <v>2774</v>
      </c>
    </row>
    <row r="19" spans="1:6" ht="18.600000000000001" customHeight="1" x14ac:dyDescent="0.25">
      <c r="A19" s="760" t="s">
        <v>2775</v>
      </c>
      <c r="B19" s="791">
        <v>258.60000000000002</v>
      </c>
      <c r="C19" s="761">
        <v>38.700000000000003</v>
      </c>
      <c r="D19" s="761">
        <v>73.8</v>
      </c>
      <c r="E19" s="761">
        <v>219.9</v>
      </c>
      <c r="F19" s="811" t="s">
        <v>2776</v>
      </c>
    </row>
    <row r="20" spans="1:6" ht="32.450000000000003" customHeight="1" x14ac:dyDescent="0.25">
      <c r="A20" s="760" t="s">
        <v>2777</v>
      </c>
      <c r="B20" s="791">
        <v>491.8</v>
      </c>
      <c r="C20" s="761">
        <v>13.8</v>
      </c>
      <c r="D20" s="761">
        <v>2.4</v>
      </c>
      <c r="E20" s="761">
        <v>478</v>
      </c>
      <c r="F20" s="811" t="s">
        <v>2778</v>
      </c>
    </row>
    <row r="21" spans="1:6" ht="18.600000000000001" customHeight="1" x14ac:dyDescent="0.25">
      <c r="A21" s="760" t="s">
        <v>2779</v>
      </c>
      <c r="B21" s="791">
        <v>235.20000000000002</v>
      </c>
      <c r="C21" s="761">
        <v>10.8</v>
      </c>
      <c r="D21" s="771" t="s">
        <v>2687</v>
      </c>
      <c r="E21" s="761">
        <v>224.4</v>
      </c>
      <c r="F21" s="811" t="s">
        <v>2780</v>
      </c>
    </row>
    <row r="22" spans="1:6" ht="32.450000000000003" customHeight="1" x14ac:dyDescent="0.25">
      <c r="A22" s="760" t="s">
        <v>2781</v>
      </c>
      <c r="B22" s="791">
        <v>84.3</v>
      </c>
      <c r="C22" s="761">
        <v>8.6999999999999993</v>
      </c>
      <c r="D22" s="771">
        <v>0.4</v>
      </c>
      <c r="E22" s="761">
        <v>75.599999999999994</v>
      </c>
      <c r="F22" s="811" t="s">
        <v>2782</v>
      </c>
    </row>
    <row r="23" spans="1:6" ht="18.600000000000001" customHeight="1" x14ac:dyDescent="0.25">
      <c r="A23" s="760" t="s">
        <v>2920</v>
      </c>
      <c r="B23" s="791">
        <v>306.10000000000002</v>
      </c>
      <c r="C23" s="761">
        <v>8.1</v>
      </c>
      <c r="D23" s="761">
        <v>2.5</v>
      </c>
      <c r="E23" s="761">
        <v>298</v>
      </c>
      <c r="F23" s="865" t="s">
        <v>2784</v>
      </c>
    </row>
  </sheetData>
  <mergeCells count="15">
    <mergeCell ref="A1:F1"/>
    <mergeCell ref="A2:F2"/>
    <mergeCell ref="A3:F3"/>
    <mergeCell ref="A4:F4"/>
    <mergeCell ref="D5:F5"/>
    <mergeCell ref="A6:A12"/>
    <mergeCell ref="B6:B9"/>
    <mergeCell ref="C6:E6"/>
    <mergeCell ref="C7:E7"/>
    <mergeCell ref="C8:D8"/>
    <mergeCell ref="E8:E9"/>
    <mergeCell ref="C9:D9"/>
    <mergeCell ref="B10:B11"/>
    <mergeCell ref="D10:D11"/>
    <mergeCell ref="E10:E11"/>
  </mergeCells>
  <pageMargins left="0.78740157480314965" right="0.78740157480314965" top="0.78740157480314965" bottom="0.78740157480314965" header="0.31496062992125984" footer="0.31496062992125984"/>
  <pageSetup paperSize="9" scale="95" orientation="landscape" r:id="rId1"/>
  <headerFooter>
    <oddFooter>&amp;C&amp;11 164</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217" t="s">
        <v>2921</v>
      </c>
      <c r="B1" s="1217"/>
      <c r="C1" s="1217"/>
      <c r="D1" s="1217"/>
      <c r="E1" s="1217"/>
      <c r="F1" s="1217"/>
      <c r="G1" s="1217"/>
    </row>
    <row r="2" spans="1:7" ht="18.600000000000001" customHeight="1" x14ac:dyDescent="0.3">
      <c r="A2" s="1217" t="s">
        <v>2922</v>
      </c>
      <c r="B2" s="1217"/>
      <c r="C2" s="1217"/>
      <c r="D2" s="1217"/>
      <c r="E2" s="1217"/>
      <c r="F2" s="1217"/>
      <c r="G2" s="1217"/>
    </row>
    <row r="3" spans="1:7" ht="19.7" customHeight="1" x14ac:dyDescent="0.3">
      <c r="A3" s="1222" t="s">
        <v>3251</v>
      </c>
      <c r="B3" s="1222"/>
      <c r="C3" s="1222"/>
      <c r="D3" s="1222"/>
      <c r="E3" s="1222"/>
      <c r="F3" s="1222"/>
      <c r="G3" s="1222"/>
    </row>
    <row r="4" spans="1:7" ht="19.7" customHeight="1" x14ac:dyDescent="0.2">
      <c r="A4" s="1219" t="s">
        <v>2823</v>
      </c>
      <c r="B4" s="1219"/>
      <c r="C4" s="1219"/>
      <c r="D4" s="1219"/>
      <c r="E4" s="1219"/>
      <c r="F4" s="1219"/>
      <c r="G4" s="1219"/>
    </row>
    <row r="5" spans="1:7" ht="19.7" customHeight="1" x14ac:dyDescent="0.25">
      <c r="A5" s="351"/>
      <c r="B5" s="309">
        <v>2010</v>
      </c>
      <c r="C5" s="310">
        <v>2015</v>
      </c>
      <c r="D5" s="310">
        <v>2018</v>
      </c>
      <c r="E5" s="311">
        <v>2019</v>
      </c>
      <c r="F5" s="312">
        <v>2020</v>
      </c>
      <c r="G5" s="351"/>
    </row>
    <row r="6" spans="1:7" ht="6" customHeight="1" x14ac:dyDescent="0.2"/>
    <row r="7" spans="1:7" ht="23.45" customHeight="1" x14ac:dyDescent="0.25">
      <c r="A7" s="247" t="s">
        <v>791</v>
      </c>
      <c r="B7" s="505">
        <f>SUM(B8:B34)</f>
        <v>2761.5</v>
      </c>
      <c r="C7" s="505">
        <f>SUM(C8:C34)</f>
        <v>7675.5999999999976</v>
      </c>
      <c r="D7" s="505">
        <f>SUM(D8:D34)</f>
        <v>10074.299999999997</v>
      </c>
      <c r="E7" s="505">
        <f>SUM(E8:E33)</f>
        <v>16255.699999999997</v>
      </c>
      <c r="F7" s="505">
        <f>SUM(F8:F33)</f>
        <v>13239.599999999997</v>
      </c>
      <c r="G7" s="250" t="s">
        <v>792</v>
      </c>
    </row>
    <row r="8" spans="1:7" ht="36.75" customHeight="1" x14ac:dyDescent="0.25">
      <c r="A8" s="251" t="s">
        <v>793</v>
      </c>
      <c r="B8" s="812">
        <v>162.30000000000001</v>
      </c>
      <c r="C8" s="812" t="s">
        <v>660</v>
      </c>
      <c r="D8" s="812" t="s">
        <v>660</v>
      </c>
      <c r="E8" s="812" t="s">
        <v>660</v>
      </c>
      <c r="F8" s="812" t="s">
        <v>660</v>
      </c>
      <c r="G8" s="254" t="s">
        <v>795</v>
      </c>
    </row>
    <row r="9" spans="1:7" ht="23.45" customHeight="1" x14ac:dyDescent="0.25">
      <c r="A9" s="251" t="s">
        <v>796</v>
      </c>
      <c r="B9" s="812">
        <v>37</v>
      </c>
      <c r="C9" s="812">
        <v>40.5</v>
      </c>
      <c r="D9" s="812">
        <v>81</v>
      </c>
      <c r="E9" s="224">
        <v>59.8</v>
      </c>
      <c r="F9" s="447">
        <v>182.1</v>
      </c>
      <c r="G9" s="255" t="s">
        <v>797</v>
      </c>
    </row>
    <row r="10" spans="1:7" ht="23.45" customHeight="1" x14ac:dyDescent="0.25">
      <c r="A10" s="251" t="s">
        <v>798</v>
      </c>
      <c r="B10" s="812">
        <v>3.5</v>
      </c>
      <c r="C10" s="812">
        <v>5.3</v>
      </c>
      <c r="D10" s="812">
        <v>34.799999999999997</v>
      </c>
      <c r="E10" s="224">
        <v>36.1</v>
      </c>
      <c r="F10" s="447">
        <v>32.6</v>
      </c>
      <c r="G10" s="255" t="s">
        <v>799</v>
      </c>
    </row>
    <row r="11" spans="1:7" ht="23.45" customHeight="1" x14ac:dyDescent="0.25">
      <c r="A11" s="251" t="s">
        <v>800</v>
      </c>
      <c r="B11" s="812">
        <v>950.9</v>
      </c>
      <c r="C11" s="812">
        <v>1417.9</v>
      </c>
      <c r="D11" s="812">
        <v>2454.6999999999998</v>
      </c>
      <c r="E11" s="224">
        <v>2564.1</v>
      </c>
      <c r="F11" s="447">
        <v>5103.8999999999996</v>
      </c>
      <c r="G11" s="255" t="s">
        <v>801</v>
      </c>
    </row>
    <row r="12" spans="1:7" ht="23.45" customHeight="1" x14ac:dyDescent="0.25">
      <c r="A12" s="251" t="s">
        <v>802</v>
      </c>
      <c r="B12" s="812">
        <v>575</v>
      </c>
      <c r="C12" s="812">
        <v>232.3</v>
      </c>
      <c r="D12" s="812">
        <v>1514.2</v>
      </c>
      <c r="E12" s="224">
        <v>2589.1</v>
      </c>
      <c r="F12" s="447">
        <v>3099.2</v>
      </c>
      <c r="G12" s="255" t="s">
        <v>803</v>
      </c>
    </row>
    <row r="13" spans="1:7" ht="23.45" customHeight="1" x14ac:dyDescent="0.25">
      <c r="A13" s="251" t="s">
        <v>804</v>
      </c>
      <c r="B13" s="812">
        <v>11.5</v>
      </c>
      <c r="C13" s="812">
        <v>18</v>
      </c>
      <c r="D13" s="812">
        <v>8.1999999999999993</v>
      </c>
      <c r="E13" s="224">
        <v>6.9</v>
      </c>
      <c r="F13" s="447">
        <v>11.9</v>
      </c>
      <c r="G13" s="255" t="s">
        <v>805</v>
      </c>
    </row>
    <row r="14" spans="1:7" ht="23.45" customHeight="1" x14ac:dyDescent="0.25">
      <c r="A14" s="251" t="s">
        <v>806</v>
      </c>
      <c r="B14" s="812">
        <v>9.9</v>
      </c>
      <c r="C14" s="812">
        <v>7.8</v>
      </c>
      <c r="D14" s="812">
        <v>45.9</v>
      </c>
      <c r="E14" s="813">
        <v>14.1</v>
      </c>
      <c r="F14" s="447">
        <v>24.8</v>
      </c>
      <c r="G14" s="255" t="s">
        <v>807</v>
      </c>
    </row>
    <row r="15" spans="1:7" ht="23.45" customHeight="1" x14ac:dyDescent="0.25">
      <c r="A15" s="251" t="s">
        <v>808</v>
      </c>
      <c r="B15" s="812">
        <v>159.30000000000001</v>
      </c>
      <c r="C15" s="812">
        <v>591.5</v>
      </c>
      <c r="D15" s="812">
        <v>1065.3</v>
      </c>
      <c r="E15" s="224">
        <v>1083.5</v>
      </c>
      <c r="F15" s="447">
        <v>902.9</v>
      </c>
      <c r="G15" s="255" t="s">
        <v>809</v>
      </c>
    </row>
    <row r="16" spans="1:7" ht="23.45" customHeight="1" x14ac:dyDescent="0.25">
      <c r="A16" s="251" t="s">
        <v>810</v>
      </c>
      <c r="B16" s="812">
        <v>136.9</v>
      </c>
      <c r="C16" s="812">
        <v>90.5</v>
      </c>
      <c r="D16" s="812">
        <v>293.7</v>
      </c>
      <c r="E16" s="224">
        <v>248.5</v>
      </c>
      <c r="F16" s="447">
        <v>267.60000000000002</v>
      </c>
      <c r="G16" s="255" t="s">
        <v>811</v>
      </c>
    </row>
    <row r="17" spans="1:7" ht="23.45" customHeight="1" x14ac:dyDescent="0.25">
      <c r="A17" s="251" t="s">
        <v>812</v>
      </c>
      <c r="B17" s="812">
        <v>53.4</v>
      </c>
      <c r="C17" s="812">
        <v>4157.5</v>
      </c>
      <c r="D17" s="812">
        <v>1773.6</v>
      </c>
      <c r="E17" s="224">
        <v>6945.7</v>
      </c>
      <c r="F17" s="447">
        <v>285.39999999999998</v>
      </c>
      <c r="G17" s="255" t="s">
        <v>813</v>
      </c>
    </row>
    <row r="18" spans="1:7" ht="23.45" customHeight="1" x14ac:dyDescent="0.25">
      <c r="A18" s="251" t="s">
        <v>814</v>
      </c>
      <c r="B18" s="812">
        <v>26.4</v>
      </c>
      <c r="C18" s="812">
        <v>6.3</v>
      </c>
      <c r="D18" s="812">
        <v>41.4</v>
      </c>
      <c r="E18" s="224">
        <v>77.3</v>
      </c>
      <c r="F18" s="447">
        <v>48.5</v>
      </c>
      <c r="G18" s="255" t="s">
        <v>815</v>
      </c>
    </row>
    <row r="19" spans="1:7" ht="23.45" customHeight="1" x14ac:dyDescent="0.25">
      <c r="A19" s="251" t="s">
        <v>816</v>
      </c>
      <c r="B19" s="812">
        <v>102.7</v>
      </c>
      <c r="C19" s="812">
        <v>51.9</v>
      </c>
      <c r="D19" s="812">
        <v>29.3</v>
      </c>
      <c r="E19" s="224">
        <v>17.5</v>
      </c>
      <c r="F19" s="447">
        <v>43.5</v>
      </c>
      <c r="G19" s="255" t="s">
        <v>817</v>
      </c>
    </row>
    <row r="20" spans="1:7" ht="23.45" customHeight="1" x14ac:dyDescent="0.25">
      <c r="A20" s="251" t="s">
        <v>818</v>
      </c>
      <c r="B20" s="812">
        <v>87.6</v>
      </c>
      <c r="C20" s="812">
        <v>60.4</v>
      </c>
      <c r="D20" s="812">
        <v>284.5</v>
      </c>
      <c r="E20" s="224">
        <v>221.3</v>
      </c>
      <c r="F20" s="447">
        <v>165.1</v>
      </c>
      <c r="G20" s="255" t="s">
        <v>819</v>
      </c>
    </row>
    <row r="21" spans="1:7" ht="23.45" customHeight="1" x14ac:dyDescent="0.25">
      <c r="A21" s="251" t="s">
        <v>820</v>
      </c>
      <c r="B21" s="812">
        <v>31.3</v>
      </c>
      <c r="C21" s="812">
        <v>98.2</v>
      </c>
      <c r="D21" s="812">
        <v>138</v>
      </c>
      <c r="E21" s="224">
        <v>124.2</v>
      </c>
      <c r="F21" s="447">
        <v>331.4</v>
      </c>
      <c r="G21" s="255" t="s">
        <v>821</v>
      </c>
    </row>
    <row r="22" spans="1:7" ht="23.45" customHeight="1" x14ac:dyDescent="0.25">
      <c r="A22" s="251" t="s">
        <v>822</v>
      </c>
      <c r="B22" s="812">
        <v>55.4</v>
      </c>
      <c r="C22" s="812">
        <v>26.5</v>
      </c>
      <c r="D22" s="812">
        <v>73.7</v>
      </c>
      <c r="E22" s="224">
        <v>67.400000000000006</v>
      </c>
      <c r="F22" s="447">
        <v>124.8</v>
      </c>
      <c r="G22" s="255" t="s">
        <v>823</v>
      </c>
    </row>
    <row r="23" spans="1:7" ht="23.45" customHeight="1" x14ac:dyDescent="0.25">
      <c r="A23" s="251" t="s">
        <v>824</v>
      </c>
      <c r="B23" s="812">
        <v>77.099999999999994</v>
      </c>
      <c r="C23" s="812">
        <v>66.900000000000006</v>
      </c>
      <c r="D23" s="812">
        <v>264.10000000000002</v>
      </c>
      <c r="E23" s="224">
        <v>295.3</v>
      </c>
      <c r="F23" s="447">
        <v>364.4</v>
      </c>
      <c r="G23" s="255" t="s">
        <v>825</v>
      </c>
    </row>
    <row r="24" spans="1:7" ht="23.45" customHeight="1" x14ac:dyDescent="0.25">
      <c r="A24" s="251" t="s">
        <v>826</v>
      </c>
      <c r="B24" s="812">
        <v>20.6</v>
      </c>
      <c r="C24" s="812">
        <v>42.9</v>
      </c>
      <c r="D24" s="812">
        <v>39.1</v>
      </c>
      <c r="E24" s="224">
        <v>36.200000000000003</v>
      </c>
      <c r="F24" s="447">
        <v>51.2</v>
      </c>
      <c r="G24" s="255" t="s">
        <v>827</v>
      </c>
    </row>
    <row r="25" spans="1:7" ht="23.45" customHeight="1" x14ac:dyDescent="0.25">
      <c r="A25" s="251" t="s">
        <v>828</v>
      </c>
      <c r="B25" s="812">
        <v>15.4</v>
      </c>
      <c r="C25" s="812">
        <v>52.5</v>
      </c>
      <c r="D25" s="812">
        <v>22.7</v>
      </c>
      <c r="E25" s="224">
        <v>23.4</v>
      </c>
      <c r="F25" s="447">
        <v>85.9</v>
      </c>
      <c r="G25" s="255" t="s">
        <v>829</v>
      </c>
    </row>
    <row r="26" spans="1:7" ht="23.45" customHeight="1" x14ac:dyDescent="0.25">
      <c r="A26" s="251" t="s">
        <v>830</v>
      </c>
      <c r="B26" s="812">
        <v>7.6</v>
      </c>
      <c r="C26" s="812">
        <v>23.7</v>
      </c>
      <c r="D26" s="812">
        <v>19.399999999999999</v>
      </c>
      <c r="E26" s="224">
        <v>25.3</v>
      </c>
      <c r="F26" s="447">
        <v>36.200000000000003</v>
      </c>
      <c r="G26" s="255" t="s">
        <v>831</v>
      </c>
    </row>
    <row r="27" spans="1:7" ht="23.45" customHeight="1" x14ac:dyDescent="0.25">
      <c r="A27" s="251" t="s">
        <v>832</v>
      </c>
      <c r="B27" s="812">
        <v>98.6</v>
      </c>
      <c r="C27" s="812">
        <v>62.9</v>
      </c>
      <c r="D27" s="812">
        <v>273.10000000000002</v>
      </c>
      <c r="E27" s="224">
        <v>472.8</v>
      </c>
      <c r="F27" s="447">
        <v>706.8</v>
      </c>
      <c r="G27" s="255" t="s">
        <v>833</v>
      </c>
    </row>
    <row r="28" spans="1:7" ht="23.45" customHeight="1" x14ac:dyDescent="0.25">
      <c r="A28" s="251" t="s">
        <v>834</v>
      </c>
      <c r="B28" s="812">
        <v>2.8</v>
      </c>
      <c r="C28" s="812">
        <v>7.9</v>
      </c>
      <c r="D28" s="812">
        <v>15.3</v>
      </c>
      <c r="E28" s="224">
        <v>7.4</v>
      </c>
      <c r="F28" s="447">
        <v>11</v>
      </c>
      <c r="G28" s="255" t="s">
        <v>835</v>
      </c>
    </row>
    <row r="29" spans="1:7" ht="23.45" customHeight="1" x14ac:dyDescent="0.25">
      <c r="A29" s="251" t="s">
        <v>836</v>
      </c>
      <c r="B29" s="812">
        <v>4.4000000000000004</v>
      </c>
      <c r="C29" s="812">
        <v>19.3</v>
      </c>
      <c r="D29" s="812">
        <v>79.400000000000006</v>
      </c>
      <c r="E29" s="224">
        <v>70.900000000000006</v>
      </c>
      <c r="F29" s="447">
        <v>61</v>
      </c>
      <c r="G29" s="255" t="s">
        <v>837</v>
      </c>
    </row>
    <row r="30" spans="1:7" ht="23.45" customHeight="1" x14ac:dyDescent="0.25">
      <c r="A30" s="251" t="s">
        <v>838</v>
      </c>
      <c r="B30" s="812">
        <v>36.1</v>
      </c>
      <c r="C30" s="812">
        <v>54.3</v>
      </c>
      <c r="D30" s="812">
        <v>23.1</v>
      </c>
      <c r="E30" s="224">
        <v>33.1</v>
      </c>
      <c r="F30" s="447">
        <v>42.9</v>
      </c>
      <c r="G30" s="255" t="s">
        <v>839</v>
      </c>
    </row>
    <row r="31" spans="1:7" ht="23.45" customHeight="1" x14ac:dyDescent="0.25">
      <c r="A31" s="251" t="s">
        <v>840</v>
      </c>
      <c r="B31" s="812">
        <v>8.5</v>
      </c>
      <c r="C31" s="812">
        <v>18.7</v>
      </c>
      <c r="D31" s="812">
        <v>21.4</v>
      </c>
      <c r="E31" s="224">
        <v>30.1</v>
      </c>
      <c r="F31" s="447">
        <v>79.900000000000006</v>
      </c>
      <c r="G31" s="255" t="s">
        <v>841</v>
      </c>
    </row>
    <row r="32" spans="1:7" ht="23.45" customHeight="1" x14ac:dyDescent="0.25">
      <c r="A32" s="251" t="s">
        <v>842</v>
      </c>
      <c r="B32" s="812">
        <v>27.2</v>
      </c>
      <c r="C32" s="812">
        <v>30.9</v>
      </c>
      <c r="D32" s="812">
        <v>64.3</v>
      </c>
      <c r="E32" s="224">
        <v>49.7</v>
      </c>
      <c r="F32" s="447">
        <v>49.5</v>
      </c>
      <c r="G32" s="255" t="s">
        <v>843</v>
      </c>
    </row>
    <row r="33" spans="1:7" ht="23.45" customHeight="1" x14ac:dyDescent="0.25">
      <c r="A33" s="360" t="s">
        <v>1461</v>
      </c>
      <c r="B33" s="812">
        <v>47.7</v>
      </c>
      <c r="C33" s="812">
        <v>491</v>
      </c>
      <c r="D33" s="812">
        <v>1414.1</v>
      </c>
      <c r="E33" s="772">
        <v>1156</v>
      </c>
      <c r="F33" s="447">
        <v>1127.0999999999999</v>
      </c>
      <c r="G33" s="255" t="s">
        <v>1383</v>
      </c>
    </row>
    <row r="34" spans="1:7" ht="23.45" customHeight="1" x14ac:dyDescent="0.25">
      <c r="A34" s="251" t="s">
        <v>846</v>
      </c>
      <c r="B34" s="812">
        <v>12.4</v>
      </c>
      <c r="C34" s="812" t="s">
        <v>660</v>
      </c>
      <c r="D34" s="812" t="s">
        <v>660</v>
      </c>
      <c r="E34" s="812" t="s">
        <v>660</v>
      </c>
      <c r="F34" s="812" t="s">
        <v>660</v>
      </c>
      <c r="G34" s="255" t="s">
        <v>847</v>
      </c>
    </row>
    <row r="35" spans="1:7" ht="22.5" customHeight="1" x14ac:dyDescent="0.2"/>
  </sheetData>
  <mergeCells count="4">
    <mergeCell ref="A1:G1"/>
    <mergeCell ref="A2:G2"/>
    <mergeCell ref="A3:G3"/>
    <mergeCell ref="A4:G4"/>
  </mergeCells>
  <pageMargins left="0.59055118110236227" right="0.59055118110236227" top="0.78740157480314965" bottom="0.78740157480314965" header="0.31496062992125984" footer="0.31496062992125984"/>
  <pageSetup paperSize="9" scale="95" orientation="portrait" r:id="rId1"/>
  <headerFooter>
    <oddFooter>&amp;C&amp;11 165</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C9" sqref="C9"/>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217" t="s">
        <v>2923</v>
      </c>
      <c r="B1" s="1217"/>
      <c r="C1" s="1217"/>
      <c r="D1" s="1217"/>
      <c r="E1" s="1217"/>
      <c r="F1" s="1217"/>
      <c r="G1" s="1217"/>
    </row>
    <row r="2" spans="1:7" ht="18.600000000000001" customHeight="1" x14ac:dyDescent="0.3">
      <c r="A2" s="1217" t="s">
        <v>2924</v>
      </c>
      <c r="B2" s="1217"/>
      <c r="C2" s="1217"/>
      <c r="D2" s="1217"/>
      <c r="E2" s="1217"/>
      <c r="F2" s="1217"/>
      <c r="G2" s="1217"/>
    </row>
    <row r="3" spans="1:7" ht="19.7" customHeight="1" x14ac:dyDescent="0.3">
      <c r="A3" s="1222" t="s">
        <v>2925</v>
      </c>
      <c r="B3" s="1222"/>
      <c r="C3" s="1222"/>
      <c r="D3" s="1222"/>
      <c r="E3" s="1222"/>
      <c r="F3" s="1222"/>
      <c r="G3" s="1222"/>
    </row>
    <row r="4" spans="1:7" ht="18.600000000000001" customHeight="1" x14ac:dyDescent="0.3">
      <c r="A4" s="1222" t="s">
        <v>2926</v>
      </c>
      <c r="B4" s="1222"/>
      <c r="C4" s="1222"/>
      <c r="D4" s="1222"/>
      <c r="E4" s="1222"/>
      <c r="F4" s="1222"/>
      <c r="G4" s="1222"/>
    </row>
    <row r="5" spans="1:7" ht="19.7" customHeight="1" x14ac:dyDescent="0.2">
      <c r="A5" s="1512" t="s">
        <v>2816</v>
      </c>
      <c r="B5" s="1512"/>
      <c r="C5" s="1512"/>
      <c r="D5" s="1512"/>
      <c r="E5" s="1512"/>
      <c r="F5" s="1512"/>
      <c r="G5" s="1512"/>
    </row>
    <row r="6" spans="1:7" ht="19.7" customHeight="1" x14ac:dyDescent="0.25">
      <c r="A6" s="351"/>
      <c r="B6" s="309">
        <v>2010</v>
      </c>
      <c r="C6" s="310">
        <v>2015</v>
      </c>
      <c r="D6" s="310">
        <v>2018</v>
      </c>
      <c r="E6" s="311">
        <v>2019</v>
      </c>
      <c r="F6" s="312">
        <v>2020</v>
      </c>
      <c r="G6" s="351"/>
    </row>
    <row r="7" spans="1:7" ht="6" customHeight="1" x14ac:dyDescent="0.25">
      <c r="A7" s="113"/>
      <c r="B7" s="113"/>
      <c r="C7" s="113"/>
      <c r="D7" s="113"/>
      <c r="E7" s="113"/>
      <c r="F7" s="113"/>
      <c r="G7" s="113"/>
    </row>
    <row r="8" spans="1:7" ht="22.5" customHeight="1" x14ac:dyDescent="0.25">
      <c r="A8" s="247" t="s">
        <v>791</v>
      </c>
      <c r="B8" s="505">
        <f>SUM(B9:B35)</f>
        <v>2145.1000000000004</v>
      </c>
      <c r="C8" s="505">
        <f>SUM(C9:C35)</f>
        <v>2692.2999999999997</v>
      </c>
      <c r="D8" s="505">
        <f>SUM(D9:D35)</f>
        <v>6844.2000000000016</v>
      </c>
      <c r="E8" s="505">
        <f>SUM(E9:E35)</f>
        <v>7692.4</v>
      </c>
      <c r="F8" s="505">
        <f>SUM(F9:F35)</f>
        <v>11129.400000000001</v>
      </c>
      <c r="G8" s="250" t="s">
        <v>792</v>
      </c>
    </row>
    <row r="9" spans="1:7" ht="36.75" customHeight="1" x14ac:dyDescent="0.25">
      <c r="A9" s="251" t="s">
        <v>793</v>
      </c>
      <c r="B9" s="812">
        <v>78.099999999999994</v>
      </c>
      <c r="C9" s="502" t="s">
        <v>660</v>
      </c>
      <c r="D9" s="502" t="s">
        <v>660</v>
      </c>
      <c r="E9" s="502" t="s">
        <v>660</v>
      </c>
      <c r="F9" s="515" t="s">
        <v>660</v>
      </c>
      <c r="G9" s="254" t="s">
        <v>795</v>
      </c>
    </row>
    <row r="10" spans="1:7" ht="22.5" customHeight="1" x14ac:dyDescent="0.25">
      <c r="A10" s="251" t="s">
        <v>796</v>
      </c>
      <c r="B10" s="812">
        <v>24.9</v>
      </c>
      <c r="C10" s="812">
        <v>7</v>
      </c>
      <c r="D10" s="812">
        <v>12.7</v>
      </c>
      <c r="E10" s="224">
        <v>53.4</v>
      </c>
      <c r="F10" s="447">
        <v>176.6</v>
      </c>
      <c r="G10" s="255" t="s">
        <v>797</v>
      </c>
    </row>
    <row r="11" spans="1:7" ht="22.5" customHeight="1" x14ac:dyDescent="0.25">
      <c r="A11" s="251" t="s">
        <v>798</v>
      </c>
      <c r="B11" s="812">
        <v>3.1</v>
      </c>
      <c r="C11" s="812">
        <v>2.2999999999999998</v>
      </c>
      <c r="D11" s="812">
        <v>10.8</v>
      </c>
      <c r="E11" s="224">
        <v>26.2</v>
      </c>
      <c r="F11" s="447">
        <v>21.1</v>
      </c>
      <c r="G11" s="255" t="s">
        <v>799</v>
      </c>
    </row>
    <row r="12" spans="1:7" ht="22.5" customHeight="1" x14ac:dyDescent="0.25">
      <c r="A12" s="251" t="s">
        <v>800</v>
      </c>
      <c r="B12" s="812">
        <v>884.3</v>
      </c>
      <c r="C12" s="812">
        <v>1316.4</v>
      </c>
      <c r="D12" s="812">
        <v>2293.1</v>
      </c>
      <c r="E12" s="224">
        <v>2455.8000000000002</v>
      </c>
      <c r="F12" s="447">
        <v>5046.1000000000004</v>
      </c>
      <c r="G12" s="255" t="s">
        <v>801</v>
      </c>
    </row>
    <row r="13" spans="1:7" ht="22.5" customHeight="1" x14ac:dyDescent="0.25">
      <c r="A13" s="251" t="s">
        <v>802</v>
      </c>
      <c r="B13" s="812">
        <v>489.1</v>
      </c>
      <c r="C13" s="812">
        <v>191.6</v>
      </c>
      <c r="D13" s="812">
        <v>1409.6</v>
      </c>
      <c r="E13" s="224">
        <v>2512.6</v>
      </c>
      <c r="F13" s="447">
        <v>2932.9</v>
      </c>
      <c r="G13" s="255" t="s">
        <v>803</v>
      </c>
    </row>
    <row r="14" spans="1:7" ht="22.5" customHeight="1" x14ac:dyDescent="0.25">
      <c r="A14" s="251" t="s">
        <v>804</v>
      </c>
      <c r="B14" s="812">
        <v>4.4000000000000004</v>
      </c>
      <c r="C14" s="812">
        <v>1.4</v>
      </c>
      <c r="D14" s="812">
        <v>0.9</v>
      </c>
      <c r="E14" s="224">
        <v>0.5</v>
      </c>
      <c r="F14" s="447">
        <v>5.0999999999999996</v>
      </c>
      <c r="G14" s="255" t="s">
        <v>805</v>
      </c>
    </row>
    <row r="15" spans="1:7" ht="22.5" customHeight="1" x14ac:dyDescent="0.25">
      <c r="A15" s="251" t="s">
        <v>806</v>
      </c>
      <c r="B15" s="812">
        <v>5</v>
      </c>
      <c r="C15" s="812">
        <v>2.2000000000000002</v>
      </c>
      <c r="D15" s="812">
        <v>35.4</v>
      </c>
      <c r="E15" s="813">
        <v>10.5</v>
      </c>
      <c r="F15" s="447">
        <v>22.6</v>
      </c>
      <c r="G15" s="255" t="s">
        <v>807</v>
      </c>
    </row>
    <row r="16" spans="1:7" ht="22.5" customHeight="1" x14ac:dyDescent="0.25">
      <c r="A16" s="251" t="s">
        <v>808</v>
      </c>
      <c r="B16" s="812">
        <v>138.19999999999999</v>
      </c>
      <c r="C16" s="812">
        <v>520.1</v>
      </c>
      <c r="D16" s="812">
        <v>946.6</v>
      </c>
      <c r="E16" s="224">
        <v>991.2</v>
      </c>
      <c r="F16" s="447">
        <v>827.8</v>
      </c>
      <c r="G16" s="255" t="s">
        <v>809</v>
      </c>
    </row>
    <row r="17" spans="1:7" ht="22.5" customHeight="1" x14ac:dyDescent="0.25">
      <c r="A17" s="251" t="s">
        <v>810</v>
      </c>
      <c r="B17" s="812">
        <v>8.6999999999999993</v>
      </c>
      <c r="C17" s="812">
        <v>16</v>
      </c>
      <c r="D17" s="812">
        <v>80.2</v>
      </c>
      <c r="E17" s="224">
        <v>45.9</v>
      </c>
      <c r="F17" s="447">
        <v>66</v>
      </c>
      <c r="G17" s="255" t="s">
        <v>811</v>
      </c>
    </row>
    <row r="18" spans="1:7" ht="22.5" customHeight="1" x14ac:dyDescent="0.25">
      <c r="A18" s="251" t="s">
        <v>812</v>
      </c>
      <c r="B18" s="812">
        <v>28.6</v>
      </c>
      <c r="C18" s="812">
        <v>20.100000000000001</v>
      </c>
      <c r="D18" s="812">
        <v>24.6</v>
      </c>
      <c r="E18" s="224">
        <v>78.099999999999994</v>
      </c>
      <c r="F18" s="447">
        <v>147.6</v>
      </c>
      <c r="G18" s="255" t="s">
        <v>813</v>
      </c>
    </row>
    <row r="19" spans="1:7" ht="22.5" customHeight="1" x14ac:dyDescent="0.25">
      <c r="A19" s="251" t="s">
        <v>814</v>
      </c>
      <c r="B19" s="812">
        <v>14.5</v>
      </c>
      <c r="C19" s="812">
        <v>0.4</v>
      </c>
      <c r="D19" s="812">
        <v>0.1</v>
      </c>
      <c r="E19" s="224">
        <v>38.1</v>
      </c>
      <c r="F19" s="447">
        <v>42.1</v>
      </c>
      <c r="G19" s="255" t="s">
        <v>815</v>
      </c>
    </row>
    <row r="20" spans="1:7" ht="22.5" customHeight="1" x14ac:dyDescent="0.25">
      <c r="A20" s="251" t="s">
        <v>816</v>
      </c>
      <c r="B20" s="812">
        <v>81.3</v>
      </c>
      <c r="C20" s="812">
        <v>46.7</v>
      </c>
      <c r="D20" s="812">
        <v>0.6</v>
      </c>
      <c r="E20" s="224">
        <v>7.9</v>
      </c>
      <c r="F20" s="447">
        <v>7.1</v>
      </c>
      <c r="G20" s="255" t="s">
        <v>817</v>
      </c>
    </row>
    <row r="21" spans="1:7" ht="22.5" customHeight="1" x14ac:dyDescent="0.25">
      <c r="A21" s="251" t="s">
        <v>818</v>
      </c>
      <c r="B21" s="812">
        <v>45.4</v>
      </c>
      <c r="C21" s="812">
        <v>57.2</v>
      </c>
      <c r="D21" s="812">
        <v>235.2</v>
      </c>
      <c r="E21" s="224">
        <v>95.2</v>
      </c>
      <c r="F21" s="447">
        <v>120.5</v>
      </c>
      <c r="G21" s="255" t="s">
        <v>819</v>
      </c>
    </row>
    <row r="22" spans="1:7" ht="22.5" customHeight="1" x14ac:dyDescent="0.25">
      <c r="A22" s="251" t="s">
        <v>820</v>
      </c>
      <c r="B22" s="812">
        <v>31.1</v>
      </c>
      <c r="C22" s="812">
        <v>93.1</v>
      </c>
      <c r="D22" s="812">
        <v>79.099999999999994</v>
      </c>
      <c r="E22" s="224">
        <v>95.3</v>
      </c>
      <c r="F22" s="447">
        <v>317.60000000000002</v>
      </c>
      <c r="G22" s="255" t="s">
        <v>821</v>
      </c>
    </row>
    <row r="23" spans="1:7" ht="22.5" customHeight="1" x14ac:dyDescent="0.25">
      <c r="A23" s="251" t="s">
        <v>822</v>
      </c>
      <c r="B23" s="812">
        <v>34.4</v>
      </c>
      <c r="C23" s="812">
        <v>19.100000000000001</v>
      </c>
      <c r="D23" s="812">
        <v>21.3</v>
      </c>
      <c r="E23" s="224">
        <v>32.9</v>
      </c>
      <c r="F23" s="447">
        <v>77</v>
      </c>
      <c r="G23" s="255" t="s">
        <v>823</v>
      </c>
    </row>
    <row r="24" spans="1:7" ht="22.5" customHeight="1" x14ac:dyDescent="0.25">
      <c r="A24" s="251" t="s">
        <v>824</v>
      </c>
      <c r="B24" s="812">
        <v>69.7</v>
      </c>
      <c r="C24" s="812">
        <v>54.7</v>
      </c>
      <c r="D24" s="812">
        <v>236.2</v>
      </c>
      <c r="E24" s="224">
        <v>283.5</v>
      </c>
      <c r="F24" s="447">
        <v>227.5</v>
      </c>
      <c r="G24" s="255" t="s">
        <v>825</v>
      </c>
    </row>
    <row r="25" spans="1:7" ht="22.5" customHeight="1" x14ac:dyDescent="0.25">
      <c r="A25" s="251" t="s">
        <v>826</v>
      </c>
      <c r="B25" s="812">
        <v>15.7</v>
      </c>
      <c r="C25" s="812">
        <v>27.5</v>
      </c>
      <c r="D25" s="812">
        <v>7</v>
      </c>
      <c r="E25" s="224">
        <v>5.8</v>
      </c>
      <c r="F25" s="447">
        <v>33.700000000000003</v>
      </c>
      <c r="G25" s="255" t="s">
        <v>827</v>
      </c>
    </row>
    <row r="26" spans="1:7" ht="22.5" customHeight="1" x14ac:dyDescent="0.25">
      <c r="A26" s="251" t="s">
        <v>828</v>
      </c>
      <c r="B26" s="812">
        <v>10.5</v>
      </c>
      <c r="C26" s="812">
        <v>27.8</v>
      </c>
      <c r="D26" s="812">
        <v>11.3</v>
      </c>
      <c r="E26" s="224">
        <v>15.1</v>
      </c>
      <c r="F26" s="447">
        <v>78</v>
      </c>
      <c r="G26" s="255" t="s">
        <v>829</v>
      </c>
    </row>
    <row r="27" spans="1:7" ht="22.5" customHeight="1" x14ac:dyDescent="0.25">
      <c r="A27" s="251" t="s">
        <v>830</v>
      </c>
      <c r="B27" s="812">
        <v>0.3</v>
      </c>
      <c r="C27" s="812">
        <v>3.1</v>
      </c>
      <c r="D27" s="812">
        <v>3.5</v>
      </c>
      <c r="E27" s="224">
        <v>13.2</v>
      </c>
      <c r="F27" s="447">
        <v>33.700000000000003</v>
      </c>
      <c r="G27" s="255" t="s">
        <v>831</v>
      </c>
    </row>
    <row r="28" spans="1:7" ht="22.5" customHeight="1" x14ac:dyDescent="0.25">
      <c r="A28" s="251" t="s">
        <v>832</v>
      </c>
      <c r="B28" s="812">
        <v>82.9</v>
      </c>
      <c r="C28" s="812">
        <v>42.6</v>
      </c>
      <c r="D28" s="812">
        <v>178.9</v>
      </c>
      <c r="E28" s="224">
        <v>238</v>
      </c>
      <c r="F28" s="447">
        <v>207.4</v>
      </c>
      <c r="G28" s="255" t="s">
        <v>833</v>
      </c>
    </row>
    <row r="29" spans="1:7" ht="22.5" customHeight="1" x14ac:dyDescent="0.25">
      <c r="A29" s="251" t="s">
        <v>834</v>
      </c>
      <c r="B29" s="812">
        <v>1.8</v>
      </c>
      <c r="C29" s="812">
        <v>1.1000000000000001</v>
      </c>
      <c r="D29" s="812">
        <v>11.8</v>
      </c>
      <c r="E29" s="224">
        <v>4.9000000000000004</v>
      </c>
      <c r="F29" s="447">
        <v>4.4000000000000004</v>
      </c>
      <c r="G29" s="255" t="s">
        <v>835</v>
      </c>
    </row>
    <row r="30" spans="1:7" ht="22.5" customHeight="1" x14ac:dyDescent="0.25">
      <c r="A30" s="251" t="s">
        <v>836</v>
      </c>
      <c r="B30" s="812">
        <v>4.2</v>
      </c>
      <c r="C30" s="812">
        <v>4.4000000000000004</v>
      </c>
      <c r="D30" s="812">
        <v>48.7</v>
      </c>
      <c r="E30" s="224">
        <v>36.299999999999997</v>
      </c>
      <c r="F30" s="447">
        <v>30.9</v>
      </c>
      <c r="G30" s="255" t="s">
        <v>837</v>
      </c>
    </row>
    <row r="31" spans="1:7" ht="22.5" customHeight="1" x14ac:dyDescent="0.25">
      <c r="A31" s="251" t="s">
        <v>838</v>
      </c>
      <c r="B31" s="812">
        <v>26</v>
      </c>
      <c r="C31" s="812">
        <v>24.8</v>
      </c>
      <c r="D31" s="812">
        <v>20.3</v>
      </c>
      <c r="E31" s="224">
        <v>28</v>
      </c>
      <c r="F31" s="447">
        <v>15.3</v>
      </c>
      <c r="G31" s="255" t="s">
        <v>839</v>
      </c>
    </row>
    <row r="32" spans="1:7" ht="22.5" customHeight="1" x14ac:dyDescent="0.25">
      <c r="A32" s="251" t="s">
        <v>840</v>
      </c>
      <c r="B32" s="812">
        <v>1.4</v>
      </c>
      <c r="C32" s="812">
        <v>1.3</v>
      </c>
      <c r="D32" s="812">
        <v>0.5</v>
      </c>
      <c r="E32" s="224">
        <v>10.6</v>
      </c>
      <c r="F32" s="447">
        <v>6.2</v>
      </c>
      <c r="G32" s="255" t="s">
        <v>841</v>
      </c>
    </row>
    <row r="33" spans="1:7" ht="22.5" customHeight="1" x14ac:dyDescent="0.25">
      <c r="A33" s="251" t="s">
        <v>842</v>
      </c>
      <c r="B33" s="812">
        <v>18.100000000000001</v>
      </c>
      <c r="C33" s="812">
        <v>3.3</v>
      </c>
      <c r="D33" s="812">
        <v>38.5</v>
      </c>
      <c r="E33" s="224">
        <v>31</v>
      </c>
      <c r="F33" s="447">
        <v>29.4</v>
      </c>
      <c r="G33" s="255" t="s">
        <v>843</v>
      </c>
    </row>
    <row r="34" spans="1:7" ht="22.5" customHeight="1" x14ac:dyDescent="0.25">
      <c r="A34" s="360" t="s">
        <v>1461</v>
      </c>
      <c r="B34" s="812">
        <v>41</v>
      </c>
      <c r="C34" s="812">
        <v>208.1</v>
      </c>
      <c r="D34" s="812">
        <v>1137.3</v>
      </c>
      <c r="E34" s="812">
        <v>582.4</v>
      </c>
      <c r="F34" s="447">
        <v>652.79999999999995</v>
      </c>
      <c r="G34" s="255" t="s">
        <v>1383</v>
      </c>
    </row>
    <row r="35" spans="1:7" ht="22.5" customHeight="1" x14ac:dyDescent="0.25">
      <c r="A35" s="251" t="s">
        <v>846</v>
      </c>
      <c r="B35" s="812">
        <v>2.4</v>
      </c>
      <c r="C35" s="502" t="s">
        <v>660</v>
      </c>
      <c r="D35" s="502" t="s">
        <v>660</v>
      </c>
      <c r="E35" s="502" t="s">
        <v>660</v>
      </c>
      <c r="F35" s="515" t="s">
        <v>660</v>
      </c>
      <c r="G35" s="255" t="s">
        <v>847</v>
      </c>
    </row>
    <row r="36" spans="1:7" ht="22.5" customHeight="1" x14ac:dyDescent="0.2"/>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&amp;C&amp;11 166</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D11" sqref="D1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217" t="s">
        <v>2927</v>
      </c>
      <c r="B1" s="1217"/>
      <c r="C1" s="1217"/>
      <c r="D1" s="1217"/>
      <c r="E1" s="1217"/>
      <c r="F1" s="1217"/>
      <c r="G1" s="1217"/>
    </row>
    <row r="2" spans="1:7" ht="18.600000000000001" customHeight="1" x14ac:dyDescent="0.3">
      <c r="A2" s="1217" t="s">
        <v>2928</v>
      </c>
      <c r="B2" s="1217"/>
      <c r="C2" s="1217"/>
      <c r="D2" s="1217"/>
      <c r="E2" s="1217"/>
      <c r="F2" s="1217"/>
      <c r="G2" s="1217"/>
    </row>
    <row r="3" spans="1:7" ht="19.7" customHeight="1" x14ac:dyDescent="0.3">
      <c r="A3" s="1222" t="s">
        <v>2929</v>
      </c>
      <c r="B3" s="1222"/>
      <c r="C3" s="1222"/>
      <c r="D3" s="1222"/>
      <c r="E3" s="1222"/>
      <c r="F3" s="1222"/>
      <c r="G3" s="1222"/>
    </row>
    <row r="4" spans="1:7" ht="18.600000000000001" customHeight="1" x14ac:dyDescent="0.3">
      <c r="A4" s="1222" t="s">
        <v>2930</v>
      </c>
      <c r="B4" s="1222"/>
      <c r="C4" s="1222"/>
      <c r="D4" s="1222"/>
      <c r="E4" s="1222"/>
      <c r="F4" s="1222"/>
      <c r="G4" s="1222"/>
    </row>
    <row r="5" spans="1:7" ht="19.7" customHeight="1" x14ac:dyDescent="0.2">
      <c r="A5" s="1512" t="s">
        <v>2816</v>
      </c>
      <c r="B5" s="1512"/>
      <c r="C5" s="1512"/>
      <c r="D5" s="1512"/>
      <c r="E5" s="1512"/>
      <c r="F5" s="1512"/>
      <c r="G5" s="1512"/>
    </row>
    <row r="6" spans="1:7" ht="19.7" customHeight="1" x14ac:dyDescent="0.25">
      <c r="A6" s="351"/>
      <c r="B6" s="309">
        <v>2010</v>
      </c>
      <c r="C6" s="310">
        <v>2015</v>
      </c>
      <c r="D6" s="310">
        <v>2018</v>
      </c>
      <c r="E6" s="311">
        <v>2019</v>
      </c>
      <c r="F6" s="312">
        <v>2020</v>
      </c>
      <c r="G6" s="351"/>
    </row>
    <row r="7" spans="1:7" ht="6" customHeight="1" x14ac:dyDescent="0.2"/>
    <row r="8" spans="1:7" ht="22.5" customHeight="1" x14ac:dyDescent="0.25">
      <c r="A8" s="247" t="s">
        <v>791</v>
      </c>
      <c r="B8" s="505">
        <f>SUM(B9:B35)</f>
        <v>498.00000000000006</v>
      </c>
      <c r="C8" s="505">
        <f>SUM(C9:C35)</f>
        <v>484.9</v>
      </c>
      <c r="D8" s="505">
        <f>SUM(D9:D35)</f>
        <v>1214.5000000000002</v>
      </c>
      <c r="E8" s="505">
        <f>SUM(E9:E35)</f>
        <v>1463.3999999999996</v>
      </c>
      <c r="F8" s="505">
        <f>SUM(F9:F35)</f>
        <v>1691.2</v>
      </c>
      <c r="G8" s="250" t="s">
        <v>792</v>
      </c>
    </row>
    <row r="9" spans="1:7" ht="36.75" customHeight="1" x14ac:dyDescent="0.25">
      <c r="A9" s="251" t="s">
        <v>793</v>
      </c>
      <c r="B9" s="812">
        <v>10.6</v>
      </c>
      <c r="C9" s="502" t="s">
        <v>660</v>
      </c>
      <c r="D9" s="502" t="s">
        <v>660</v>
      </c>
      <c r="E9" s="502" t="s">
        <v>660</v>
      </c>
      <c r="F9" s="484" t="s">
        <v>660</v>
      </c>
      <c r="G9" s="254" t="s">
        <v>795</v>
      </c>
    </row>
    <row r="10" spans="1:7" ht="22.5" customHeight="1" x14ac:dyDescent="0.25">
      <c r="A10" s="251" t="s">
        <v>796</v>
      </c>
      <c r="B10" s="812">
        <v>12.2</v>
      </c>
      <c r="C10" s="515">
        <v>12.2</v>
      </c>
      <c r="D10" s="515">
        <v>38.6</v>
      </c>
      <c r="E10" s="224">
        <v>53.7</v>
      </c>
      <c r="F10" s="484">
        <v>2.9</v>
      </c>
      <c r="G10" s="255" t="s">
        <v>797</v>
      </c>
    </row>
    <row r="11" spans="1:7" ht="22.5" customHeight="1" x14ac:dyDescent="0.25">
      <c r="A11" s="251" t="s">
        <v>798</v>
      </c>
      <c r="B11" s="812">
        <v>0.5</v>
      </c>
      <c r="C11" s="515">
        <v>2.5</v>
      </c>
      <c r="D11" s="515">
        <v>14.9</v>
      </c>
      <c r="E11" s="224">
        <v>5</v>
      </c>
      <c r="F11" s="484">
        <v>6.5</v>
      </c>
      <c r="G11" s="255" t="s">
        <v>799</v>
      </c>
    </row>
    <row r="12" spans="1:7" ht="22.5" customHeight="1" x14ac:dyDescent="0.25">
      <c r="A12" s="251" t="s">
        <v>800</v>
      </c>
      <c r="B12" s="812">
        <v>131.30000000000001</v>
      </c>
      <c r="C12" s="515">
        <v>102.8</v>
      </c>
      <c r="D12" s="515">
        <v>248.1</v>
      </c>
      <c r="E12" s="224">
        <v>285.89999999999998</v>
      </c>
      <c r="F12" s="484">
        <v>306.89999999999998</v>
      </c>
      <c r="G12" s="255" t="s">
        <v>801</v>
      </c>
    </row>
    <row r="13" spans="1:7" ht="22.5" customHeight="1" x14ac:dyDescent="0.25">
      <c r="A13" s="251" t="s">
        <v>802</v>
      </c>
      <c r="B13" s="812">
        <v>128.80000000000001</v>
      </c>
      <c r="C13" s="515">
        <v>53.1</v>
      </c>
      <c r="D13" s="515">
        <v>172</v>
      </c>
      <c r="E13" s="224">
        <v>324.89999999999998</v>
      </c>
      <c r="F13" s="484">
        <v>433.5</v>
      </c>
      <c r="G13" s="255" t="s">
        <v>803</v>
      </c>
    </row>
    <row r="14" spans="1:7" ht="22.5" customHeight="1" x14ac:dyDescent="0.25">
      <c r="A14" s="251" t="s">
        <v>804</v>
      </c>
      <c r="B14" s="812">
        <v>6.7</v>
      </c>
      <c r="C14" s="515">
        <v>17.899999999999999</v>
      </c>
      <c r="D14" s="515">
        <v>6.4</v>
      </c>
      <c r="E14" s="224">
        <v>1.4</v>
      </c>
      <c r="F14" s="484">
        <v>4</v>
      </c>
      <c r="G14" s="255" t="s">
        <v>805</v>
      </c>
    </row>
    <row r="15" spans="1:7" ht="22.5" customHeight="1" x14ac:dyDescent="0.25">
      <c r="A15" s="251" t="s">
        <v>806</v>
      </c>
      <c r="B15" s="812">
        <v>1.1000000000000001</v>
      </c>
      <c r="C15" s="515">
        <v>0.5</v>
      </c>
      <c r="D15" s="515">
        <v>7.4</v>
      </c>
      <c r="E15" s="813">
        <v>0.2</v>
      </c>
      <c r="F15" s="484">
        <v>3</v>
      </c>
      <c r="G15" s="255" t="s">
        <v>807</v>
      </c>
    </row>
    <row r="16" spans="1:7" ht="22.5" customHeight="1" x14ac:dyDescent="0.25">
      <c r="A16" s="251" t="s">
        <v>808</v>
      </c>
      <c r="B16" s="812">
        <v>33.799999999999997</v>
      </c>
      <c r="C16" s="515">
        <v>81</v>
      </c>
      <c r="D16" s="515">
        <v>179.5</v>
      </c>
      <c r="E16" s="224">
        <v>179.2</v>
      </c>
      <c r="F16" s="484">
        <v>194.8</v>
      </c>
      <c r="G16" s="255" t="s">
        <v>809</v>
      </c>
    </row>
    <row r="17" spans="1:7" ht="22.5" customHeight="1" x14ac:dyDescent="0.25">
      <c r="A17" s="251" t="s">
        <v>810</v>
      </c>
      <c r="B17" s="812">
        <v>7.9</v>
      </c>
      <c r="C17" s="515">
        <v>22.6</v>
      </c>
      <c r="D17" s="515">
        <v>31.7</v>
      </c>
      <c r="E17" s="224">
        <v>34.299999999999997</v>
      </c>
      <c r="F17" s="484">
        <v>155.9</v>
      </c>
      <c r="G17" s="255" t="s">
        <v>811</v>
      </c>
    </row>
    <row r="18" spans="1:7" ht="22.5" customHeight="1" x14ac:dyDescent="0.25">
      <c r="A18" s="251" t="s">
        <v>812</v>
      </c>
      <c r="B18" s="812">
        <v>17</v>
      </c>
      <c r="C18" s="515">
        <v>1</v>
      </c>
      <c r="D18" s="515">
        <v>3.6</v>
      </c>
      <c r="E18" s="224">
        <v>1.3</v>
      </c>
      <c r="F18" s="484">
        <v>7.6</v>
      </c>
      <c r="G18" s="255" t="s">
        <v>813</v>
      </c>
    </row>
    <row r="19" spans="1:7" ht="22.5" customHeight="1" x14ac:dyDescent="0.25">
      <c r="A19" s="251" t="s">
        <v>814</v>
      </c>
      <c r="B19" s="812">
        <v>2.8</v>
      </c>
      <c r="C19" s="515">
        <v>1.7</v>
      </c>
      <c r="D19" s="515">
        <v>24.2</v>
      </c>
      <c r="E19" s="224">
        <v>66.2</v>
      </c>
      <c r="F19" s="484">
        <v>0.8</v>
      </c>
      <c r="G19" s="255" t="s">
        <v>815</v>
      </c>
    </row>
    <row r="20" spans="1:7" ht="22.5" customHeight="1" x14ac:dyDescent="0.25">
      <c r="A20" s="251" t="s">
        <v>816</v>
      </c>
      <c r="B20" s="812">
        <v>20.3</v>
      </c>
      <c r="C20" s="515">
        <v>46.3</v>
      </c>
      <c r="D20" s="515">
        <v>15.2</v>
      </c>
      <c r="E20" s="224">
        <v>15.2</v>
      </c>
      <c r="F20" s="484">
        <v>1.4</v>
      </c>
      <c r="G20" s="255" t="s">
        <v>817</v>
      </c>
    </row>
    <row r="21" spans="1:7" ht="22.5" customHeight="1" x14ac:dyDescent="0.25">
      <c r="A21" s="251" t="s">
        <v>818</v>
      </c>
      <c r="B21" s="812">
        <v>13.3</v>
      </c>
      <c r="C21" s="515">
        <v>16.3</v>
      </c>
      <c r="D21" s="515">
        <v>62.7</v>
      </c>
      <c r="E21" s="224">
        <v>21</v>
      </c>
      <c r="F21" s="484">
        <v>53.5</v>
      </c>
      <c r="G21" s="255" t="s">
        <v>819</v>
      </c>
    </row>
    <row r="22" spans="1:7" ht="22.5" customHeight="1" x14ac:dyDescent="0.25">
      <c r="A22" s="251" t="s">
        <v>820</v>
      </c>
      <c r="B22" s="812">
        <v>10.4</v>
      </c>
      <c r="C22" s="515">
        <v>2.9</v>
      </c>
      <c r="D22" s="515">
        <v>0</v>
      </c>
      <c r="E22" s="484" t="s">
        <v>794</v>
      </c>
      <c r="F22" s="484" t="s">
        <v>794</v>
      </c>
      <c r="G22" s="255" t="s">
        <v>821</v>
      </c>
    </row>
    <row r="23" spans="1:7" ht="22.5" customHeight="1" x14ac:dyDescent="0.25">
      <c r="A23" s="251" t="s">
        <v>822</v>
      </c>
      <c r="B23" s="812">
        <v>8.3000000000000007</v>
      </c>
      <c r="C23" s="515">
        <v>4.5</v>
      </c>
      <c r="D23" s="515">
        <v>9.6999999999999993</v>
      </c>
      <c r="E23" s="224">
        <v>29</v>
      </c>
      <c r="F23" s="484">
        <v>110.7</v>
      </c>
      <c r="G23" s="255" t="s">
        <v>823</v>
      </c>
    </row>
    <row r="24" spans="1:7" ht="22.5" customHeight="1" x14ac:dyDescent="0.25">
      <c r="A24" s="251" t="s">
        <v>824</v>
      </c>
      <c r="B24" s="812">
        <v>45.3</v>
      </c>
      <c r="C24" s="515">
        <v>53.3</v>
      </c>
      <c r="D24" s="515">
        <v>235.8</v>
      </c>
      <c r="E24" s="224">
        <v>262.39999999999998</v>
      </c>
      <c r="F24" s="484">
        <v>176.7</v>
      </c>
      <c r="G24" s="255" t="s">
        <v>825</v>
      </c>
    </row>
    <row r="25" spans="1:7" ht="22.5" customHeight="1" x14ac:dyDescent="0.25">
      <c r="A25" s="251" t="s">
        <v>826</v>
      </c>
      <c r="B25" s="812">
        <v>3</v>
      </c>
      <c r="C25" s="515">
        <v>10.4</v>
      </c>
      <c r="D25" s="515">
        <v>4.7</v>
      </c>
      <c r="E25" s="224">
        <v>5.6</v>
      </c>
      <c r="F25" s="484">
        <v>21.9</v>
      </c>
      <c r="G25" s="255" t="s">
        <v>827</v>
      </c>
    </row>
    <row r="26" spans="1:7" ht="22.5" customHeight="1" x14ac:dyDescent="0.25">
      <c r="A26" s="251" t="s">
        <v>828</v>
      </c>
      <c r="B26" s="812">
        <v>4.2</v>
      </c>
      <c r="C26" s="515">
        <v>3.5</v>
      </c>
      <c r="D26" s="515">
        <v>11.2</v>
      </c>
      <c r="E26" s="224">
        <v>7.6</v>
      </c>
      <c r="F26" s="484">
        <v>16.600000000000001</v>
      </c>
      <c r="G26" s="255" t="s">
        <v>829</v>
      </c>
    </row>
    <row r="27" spans="1:7" ht="22.5" customHeight="1" x14ac:dyDescent="0.25">
      <c r="A27" s="251" t="s">
        <v>830</v>
      </c>
      <c r="B27" s="812">
        <v>1.1000000000000001</v>
      </c>
      <c r="C27" s="515">
        <v>0.9</v>
      </c>
      <c r="D27" s="515">
        <v>5</v>
      </c>
      <c r="E27" s="224">
        <v>4.8</v>
      </c>
      <c r="F27" s="484">
        <v>2.2000000000000002</v>
      </c>
      <c r="G27" s="255" t="s">
        <v>831</v>
      </c>
    </row>
    <row r="28" spans="1:7" ht="22.5" customHeight="1" x14ac:dyDescent="0.25">
      <c r="A28" s="251" t="s">
        <v>832</v>
      </c>
      <c r="B28" s="812">
        <v>3.6</v>
      </c>
      <c r="C28" s="515">
        <v>2.8</v>
      </c>
      <c r="D28" s="515">
        <v>2.8</v>
      </c>
      <c r="E28" s="224">
        <v>17</v>
      </c>
      <c r="F28" s="484">
        <v>11</v>
      </c>
      <c r="G28" s="255" t="s">
        <v>833</v>
      </c>
    </row>
    <row r="29" spans="1:7" ht="22.5" customHeight="1" x14ac:dyDescent="0.25">
      <c r="A29" s="251" t="s">
        <v>834</v>
      </c>
      <c r="B29" s="812">
        <v>1.6</v>
      </c>
      <c r="C29" s="515">
        <v>6.2</v>
      </c>
      <c r="D29" s="515">
        <v>1.1000000000000001</v>
      </c>
      <c r="E29" s="224">
        <v>1.3</v>
      </c>
      <c r="F29" s="484">
        <v>0.2</v>
      </c>
      <c r="G29" s="255" t="s">
        <v>835</v>
      </c>
    </row>
    <row r="30" spans="1:7" ht="22.5" customHeight="1" x14ac:dyDescent="0.25">
      <c r="A30" s="251" t="s">
        <v>836</v>
      </c>
      <c r="B30" s="812">
        <v>3</v>
      </c>
      <c r="C30" s="515">
        <v>3</v>
      </c>
      <c r="D30" s="515">
        <v>8.8000000000000007</v>
      </c>
      <c r="E30" s="224">
        <v>17.2</v>
      </c>
      <c r="F30" s="484">
        <v>9.9</v>
      </c>
      <c r="G30" s="255" t="s">
        <v>837</v>
      </c>
    </row>
    <row r="31" spans="1:7" ht="22.5" customHeight="1" x14ac:dyDescent="0.25">
      <c r="A31" s="251" t="s">
        <v>838</v>
      </c>
      <c r="B31" s="812">
        <v>16.7</v>
      </c>
      <c r="C31" s="515">
        <v>14.9</v>
      </c>
      <c r="D31" s="515">
        <v>12.6</v>
      </c>
      <c r="E31" s="224">
        <v>27.2</v>
      </c>
      <c r="F31" s="484">
        <v>4.7</v>
      </c>
      <c r="G31" s="255" t="s">
        <v>839</v>
      </c>
    </row>
    <row r="32" spans="1:7" ht="22.5" customHeight="1" x14ac:dyDescent="0.25">
      <c r="A32" s="251" t="s">
        <v>840</v>
      </c>
      <c r="B32" s="812">
        <v>5.9</v>
      </c>
      <c r="C32" s="515">
        <v>3</v>
      </c>
      <c r="D32" s="515">
        <v>6.7</v>
      </c>
      <c r="E32" s="224">
        <v>8.4</v>
      </c>
      <c r="F32" s="484">
        <v>67.599999999999994</v>
      </c>
      <c r="G32" s="255" t="s">
        <v>841</v>
      </c>
    </row>
    <row r="33" spans="1:7" ht="22.5" customHeight="1" x14ac:dyDescent="0.25">
      <c r="A33" s="251" t="s">
        <v>842</v>
      </c>
      <c r="B33" s="812">
        <v>5.2</v>
      </c>
      <c r="C33" s="515">
        <v>0.3</v>
      </c>
      <c r="D33" s="515">
        <v>2.4</v>
      </c>
      <c r="E33" s="224">
        <v>5.5</v>
      </c>
      <c r="F33" s="484">
        <v>1.6</v>
      </c>
      <c r="G33" s="255" t="s">
        <v>843</v>
      </c>
    </row>
    <row r="34" spans="1:7" ht="22.5" customHeight="1" x14ac:dyDescent="0.25">
      <c r="A34" s="360" t="s">
        <v>1461</v>
      </c>
      <c r="B34" s="812">
        <v>1.4</v>
      </c>
      <c r="C34" s="515">
        <v>21.3</v>
      </c>
      <c r="D34" s="515">
        <v>109.4</v>
      </c>
      <c r="E34" s="515">
        <v>89.1</v>
      </c>
      <c r="F34" s="484">
        <v>97.3</v>
      </c>
      <c r="G34" s="255" t="s">
        <v>1383</v>
      </c>
    </row>
    <row r="35" spans="1:7" ht="22.5" customHeight="1" x14ac:dyDescent="0.25">
      <c r="A35" s="251" t="s">
        <v>846</v>
      </c>
      <c r="B35" s="812">
        <v>2</v>
      </c>
      <c r="C35" s="502" t="s">
        <v>660</v>
      </c>
      <c r="D35" s="515" t="s">
        <v>660</v>
      </c>
      <c r="E35" s="515" t="s">
        <v>660</v>
      </c>
      <c r="F35" s="515" t="s">
        <v>660</v>
      </c>
      <c r="G35" s="255" t="s">
        <v>847</v>
      </c>
    </row>
    <row r="36" spans="1:7" ht="22.5" customHeight="1" x14ac:dyDescent="0.2"/>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&amp;C&amp;11 167</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activeCell="B10" sqref="B10"/>
    </sheetView>
  </sheetViews>
  <sheetFormatPr defaultColWidth="5.83203125" defaultRowHeight="12" x14ac:dyDescent="0.2"/>
  <cols>
    <col min="1" max="1" width="24.83203125" customWidth="1"/>
    <col min="2" max="6" width="13.33203125" customWidth="1"/>
    <col min="7" max="7" width="25.83203125" customWidth="1"/>
  </cols>
  <sheetData>
    <row r="1" spans="1:7" ht="19.7" customHeight="1" x14ac:dyDescent="0.3">
      <c r="A1" s="1217" t="s">
        <v>2931</v>
      </c>
      <c r="B1" s="1217"/>
      <c r="C1" s="1217"/>
      <c r="D1" s="1217"/>
      <c r="E1" s="1217"/>
      <c r="F1" s="1217"/>
      <c r="G1" s="1217"/>
    </row>
    <row r="2" spans="1:7" ht="18.600000000000001" customHeight="1" x14ac:dyDescent="0.3">
      <c r="A2" s="1217" t="s">
        <v>1661</v>
      </c>
      <c r="B2" s="1217"/>
      <c r="C2" s="1217"/>
      <c r="D2" s="1217"/>
      <c r="E2" s="1217"/>
      <c r="F2" s="1217"/>
      <c r="G2" s="1217"/>
    </row>
    <row r="3" spans="1:7" ht="19.7" customHeight="1" x14ac:dyDescent="0.3">
      <c r="A3" s="1222" t="s">
        <v>2932</v>
      </c>
      <c r="B3" s="1222"/>
      <c r="C3" s="1222"/>
      <c r="D3" s="1222"/>
      <c r="E3" s="1222"/>
      <c r="F3" s="1222"/>
      <c r="G3" s="1222"/>
    </row>
    <row r="4" spans="1:7" ht="19.7" customHeight="1" x14ac:dyDescent="0.2">
      <c r="A4" s="1512" t="s">
        <v>2816</v>
      </c>
      <c r="B4" s="1512"/>
      <c r="C4" s="1512"/>
      <c r="D4" s="1512"/>
      <c r="E4" s="1512"/>
      <c r="F4" s="1512"/>
      <c r="G4" s="1512"/>
    </row>
    <row r="5" spans="1:7" ht="19.7" customHeight="1" x14ac:dyDescent="0.25">
      <c r="A5" s="351"/>
      <c r="B5" s="309">
        <v>2010</v>
      </c>
      <c r="C5" s="310">
        <v>2015</v>
      </c>
      <c r="D5" s="310">
        <v>2018</v>
      </c>
      <c r="E5" s="311">
        <v>2019</v>
      </c>
      <c r="F5" s="312">
        <v>2020</v>
      </c>
      <c r="G5" s="351"/>
    </row>
    <row r="6" spans="1:7" ht="6" customHeight="1" x14ac:dyDescent="0.2"/>
    <row r="7" spans="1:7" ht="23.45" customHeight="1" x14ac:dyDescent="0.25">
      <c r="A7" s="247" t="s">
        <v>791</v>
      </c>
      <c r="B7" s="505">
        <f>SUM(B8:B34)</f>
        <v>10366.599999999999</v>
      </c>
      <c r="C7" s="505">
        <f>SUM(C8:C34)</f>
        <v>16915.499999999996</v>
      </c>
      <c r="D7" s="505">
        <f>SUM(D8:D34)</f>
        <v>24318.000000000007</v>
      </c>
      <c r="E7" s="505">
        <f>SUM(E8:E34)</f>
        <v>27480.199999999997</v>
      </c>
      <c r="F7" s="505">
        <f>SUM(F8:F34)</f>
        <v>28092.600000000002</v>
      </c>
      <c r="G7" s="250" t="s">
        <v>792</v>
      </c>
    </row>
    <row r="8" spans="1:7" ht="36.75" customHeight="1" x14ac:dyDescent="0.25">
      <c r="A8" s="251" t="s">
        <v>793</v>
      </c>
      <c r="B8" s="812">
        <v>210.2</v>
      </c>
      <c r="C8" s="515" t="s">
        <v>660</v>
      </c>
      <c r="D8" s="515" t="s">
        <v>660</v>
      </c>
      <c r="E8" s="515" t="s">
        <v>660</v>
      </c>
      <c r="F8" s="515" t="s">
        <v>660</v>
      </c>
      <c r="G8" s="254" t="s">
        <v>795</v>
      </c>
    </row>
    <row r="9" spans="1:7" ht="23.45" customHeight="1" x14ac:dyDescent="0.25">
      <c r="A9" s="251" t="s">
        <v>796</v>
      </c>
      <c r="B9" s="812">
        <v>75.5</v>
      </c>
      <c r="C9" s="768">
        <v>147.30000000000001</v>
      </c>
      <c r="D9" s="768">
        <v>268.8</v>
      </c>
      <c r="E9" s="211">
        <v>307.8</v>
      </c>
      <c r="F9" s="447">
        <v>218.7</v>
      </c>
      <c r="G9" s="255" t="s">
        <v>797</v>
      </c>
    </row>
    <row r="10" spans="1:7" ht="23.45" customHeight="1" x14ac:dyDescent="0.25">
      <c r="A10" s="251" t="s">
        <v>798</v>
      </c>
      <c r="B10" s="812">
        <v>49.4</v>
      </c>
      <c r="C10" s="768">
        <v>108.6</v>
      </c>
      <c r="D10" s="768">
        <v>238.7</v>
      </c>
      <c r="E10" s="211">
        <v>286.2</v>
      </c>
      <c r="F10" s="447">
        <v>295.5</v>
      </c>
      <c r="G10" s="255" t="s">
        <v>799</v>
      </c>
    </row>
    <row r="11" spans="1:7" ht="23.45" customHeight="1" x14ac:dyDescent="0.25">
      <c r="A11" s="251" t="s">
        <v>800</v>
      </c>
      <c r="B11" s="812">
        <v>2432.4</v>
      </c>
      <c r="C11" s="768">
        <v>5494.3</v>
      </c>
      <c r="D11" s="768">
        <v>7023.5</v>
      </c>
      <c r="E11" s="224">
        <v>8314.2999999999993</v>
      </c>
      <c r="F11" s="447">
        <v>9142.1</v>
      </c>
      <c r="G11" s="255" t="s">
        <v>801</v>
      </c>
    </row>
    <row r="12" spans="1:7" ht="23.45" customHeight="1" x14ac:dyDescent="0.25">
      <c r="A12" s="251" t="s">
        <v>802</v>
      </c>
      <c r="B12" s="812">
        <v>1625.2</v>
      </c>
      <c r="C12" s="768">
        <v>1431.5</v>
      </c>
      <c r="D12" s="768">
        <v>2145.8000000000002</v>
      </c>
      <c r="E12" s="224">
        <v>2353</v>
      </c>
      <c r="F12" s="447">
        <v>2482.3000000000002</v>
      </c>
      <c r="G12" s="255" t="s">
        <v>803</v>
      </c>
    </row>
    <row r="13" spans="1:7" ht="23.45" customHeight="1" x14ac:dyDescent="0.25">
      <c r="A13" s="251" t="s">
        <v>804</v>
      </c>
      <c r="B13" s="812">
        <v>59</v>
      </c>
      <c r="C13" s="768">
        <v>85.8</v>
      </c>
      <c r="D13" s="768">
        <v>141.5</v>
      </c>
      <c r="E13" s="224">
        <v>181.6</v>
      </c>
      <c r="F13" s="447">
        <v>204.4</v>
      </c>
      <c r="G13" s="255" t="s">
        <v>805</v>
      </c>
    </row>
    <row r="14" spans="1:7" ht="23.45" customHeight="1" x14ac:dyDescent="0.25">
      <c r="A14" s="251" t="s">
        <v>806</v>
      </c>
      <c r="B14" s="812">
        <v>46</v>
      </c>
      <c r="C14" s="768">
        <v>88.8</v>
      </c>
      <c r="D14" s="768">
        <v>226.2</v>
      </c>
      <c r="E14" s="813">
        <v>268.5</v>
      </c>
      <c r="F14" s="447">
        <v>259.2</v>
      </c>
      <c r="G14" s="255" t="s">
        <v>807</v>
      </c>
    </row>
    <row r="15" spans="1:7" ht="23.45" customHeight="1" x14ac:dyDescent="0.25">
      <c r="A15" s="251" t="s">
        <v>808</v>
      </c>
      <c r="B15" s="812">
        <v>766.3</v>
      </c>
      <c r="C15" s="768">
        <v>1587.1</v>
      </c>
      <c r="D15" s="768">
        <v>2496.1</v>
      </c>
      <c r="E15" s="211">
        <v>2879.6</v>
      </c>
      <c r="F15" s="447">
        <v>2414.9</v>
      </c>
      <c r="G15" s="255" t="s">
        <v>809</v>
      </c>
    </row>
    <row r="16" spans="1:7" ht="23.45" customHeight="1" x14ac:dyDescent="0.25">
      <c r="A16" s="251" t="s">
        <v>810</v>
      </c>
      <c r="B16" s="812">
        <v>148.4</v>
      </c>
      <c r="C16" s="768">
        <v>234</v>
      </c>
      <c r="D16" s="768">
        <v>549.4</v>
      </c>
      <c r="E16" s="211">
        <v>633.5</v>
      </c>
      <c r="F16" s="447">
        <v>586.70000000000005</v>
      </c>
      <c r="G16" s="255" t="s">
        <v>811</v>
      </c>
    </row>
    <row r="17" spans="1:7" ht="23.45" customHeight="1" x14ac:dyDescent="0.25">
      <c r="A17" s="251" t="s">
        <v>812</v>
      </c>
      <c r="B17" s="812">
        <v>239.4</v>
      </c>
      <c r="C17" s="768">
        <v>489.3</v>
      </c>
      <c r="D17" s="768">
        <v>766.6</v>
      </c>
      <c r="E17" s="211">
        <v>965</v>
      </c>
      <c r="F17" s="447">
        <v>1122.8</v>
      </c>
      <c r="G17" s="255" t="s">
        <v>813</v>
      </c>
    </row>
    <row r="18" spans="1:7" ht="23.45" customHeight="1" x14ac:dyDescent="0.25">
      <c r="A18" s="251" t="s">
        <v>814</v>
      </c>
      <c r="B18" s="812">
        <v>87.4</v>
      </c>
      <c r="C18" s="768">
        <v>113.4</v>
      </c>
      <c r="D18" s="768">
        <v>156.9</v>
      </c>
      <c r="E18" s="211">
        <v>183.8</v>
      </c>
      <c r="F18" s="447">
        <v>205.9</v>
      </c>
      <c r="G18" s="255" t="s">
        <v>815</v>
      </c>
    </row>
    <row r="19" spans="1:7" ht="23.45" customHeight="1" x14ac:dyDescent="0.25">
      <c r="A19" s="251" t="s">
        <v>816</v>
      </c>
      <c r="B19" s="812">
        <v>1308.3</v>
      </c>
      <c r="C19" s="768">
        <v>521.79999999999995</v>
      </c>
      <c r="D19" s="768">
        <v>406.8</v>
      </c>
      <c r="E19" s="211">
        <v>452.4</v>
      </c>
      <c r="F19" s="447">
        <v>469.2</v>
      </c>
      <c r="G19" s="255" t="s">
        <v>817</v>
      </c>
    </row>
    <row r="20" spans="1:7" ht="23.45" customHeight="1" x14ac:dyDescent="0.25">
      <c r="A20" s="251" t="s">
        <v>818</v>
      </c>
      <c r="B20" s="812">
        <v>153.1</v>
      </c>
      <c r="C20" s="768">
        <v>341.7</v>
      </c>
      <c r="D20" s="768">
        <v>589.20000000000005</v>
      </c>
      <c r="E20" s="211">
        <v>520.79999999999995</v>
      </c>
      <c r="F20" s="447">
        <v>606.29999999999995</v>
      </c>
      <c r="G20" s="255" t="s">
        <v>819</v>
      </c>
    </row>
    <row r="21" spans="1:7" ht="23.45" customHeight="1" x14ac:dyDescent="0.25">
      <c r="A21" s="251" t="s">
        <v>820</v>
      </c>
      <c r="B21" s="812">
        <v>546.70000000000005</v>
      </c>
      <c r="C21" s="768">
        <v>1502.5</v>
      </c>
      <c r="D21" s="768">
        <v>748.6</v>
      </c>
      <c r="E21" s="211">
        <v>922.8</v>
      </c>
      <c r="F21" s="447">
        <v>646.29999999999995</v>
      </c>
      <c r="G21" s="255" t="s">
        <v>821</v>
      </c>
    </row>
    <row r="22" spans="1:7" ht="23.45" customHeight="1" x14ac:dyDescent="0.25">
      <c r="A22" s="251" t="s">
        <v>822</v>
      </c>
      <c r="B22" s="812">
        <v>332.8</v>
      </c>
      <c r="C22" s="768">
        <v>279.3</v>
      </c>
      <c r="D22" s="768">
        <v>545</v>
      </c>
      <c r="E22" s="211">
        <v>395.1</v>
      </c>
      <c r="F22" s="447">
        <v>798.3</v>
      </c>
      <c r="G22" s="255" t="s">
        <v>823</v>
      </c>
    </row>
    <row r="23" spans="1:7" ht="23.45" customHeight="1" x14ac:dyDescent="0.25">
      <c r="A23" s="251" t="s">
        <v>824</v>
      </c>
      <c r="B23" s="812">
        <v>475</v>
      </c>
      <c r="C23" s="768">
        <v>854.8</v>
      </c>
      <c r="D23" s="768">
        <v>1444.8</v>
      </c>
      <c r="E23" s="211">
        <v>1485.5</v>
      </c>
      <c r="F23" s="447">
        <v>1096.5</v>
      </c>
      <c r="G23" s="255" t="s">
        <v>825</v>
      </c>
    </row>
    <row r="24" spans="1:7" ht="23.45" customHeight="1" x14ac:dyDescent="0.25">
      <c r="A24" s="251" t="s">
        <v>826</v>
      </c>
      <c r="B24" s="812">
        <v>197.1</v>
      </c>
      <c r="C24" s="768">
        <v>340.5</v>
      </c>
      <c r="D24" s="768">
        <v>366.5</v>
      </c>
      <c r="E24" s="224">
        <v>530.1</v>
      </c>
      <c r="F24" s="447">
        <v>518.5</v>
      </c>
      <c r="G24" s="255" t="s">
        <v>827</v>
      </c>
    </row>
    <row r="25" spans="1:7" ht="23.45" customHeight="1" x14ac:dyDescent="0.25">
      <c r="A25" s="251" t="s">
        <v>828</v>
      </c>
      <c r="B25" s="812">
        <v>148.80000000000001</v>
      </c>
      <c r="C25" s="768">
        <v>251.5</v>
      </c>
      <c r="D25" s="768">
        <v>736.9</v>
      </c>
      <c r="E25" s="211">
        <v>651.9</v>
      </c>
      <c r="F25" s="447">
        <v>628</v>
      </c>
      <c r="G25" s="255" t="s">
        <v>829</v>
      </c>
    </row>
    <row r="26" spans="1:7" ht="23.45" customHeight="1" x14ac:dyDescent="0.25">
      <c r="A26" s="251" t="s">
        <v>830</v>
      </c>
      <c r="B26" s="812">
        <v>17.100000000000001</v>
      </c>
      <c r="C26" s="768">
        <v>14.1</v>
      </c>
      <c r="D26" s="768">
        <v>17.7</v>
      </c>
      <c r="E26" s="224">
        <v>19.8</v>
      </c>
      <c r="F26" s="447">
        <v>36.4</v>
      </c>
      <c r="G26" s="255" t="s">
        <v>831</v>
      </c>
    </row>
    <row r="27" spans="1:7" ht="23.45" customHeight="1" x14ac:dyDescent="0.25">
      <c r="A27" s="251" t="s">
        <v>832</v>
      </c>
      <c r="B27" s="812">
        <v>526.9</v>
      </c>
      <c r="C27" s="768">
        <v>787.8</v>
      </c>
      <c r="D27" s="768">
        <v>1053</v>
      </c>
      <c r="E27" s="211">
        <v>1235.8</v>
      </c>
      <c r="F27" s="447">
        <v>1335</v>
      </c>
      <c r="G27" s="255" t="s">
        <v>833</v>
      </c>
    </row>
    <row r="28" spans="1:7" ht="23.45" customHeight="1" x14ac:dyDescent="0.25">
      <c r="A28" s="251" t="s">
        <v>834</v>
      </c>
      <c r="B28" s="812">
        <v>60.5</v>
      </c>
      <c r="C28" s="768">
        <v>71.7</v>
      </c>
      <c r="D28" s="768">
        <v>88.5</v>
      </c>
      <c r="E28" s="211">
        <v>100.7</v>
      </c>
      <c r="F28" s="447">
        <v>181.8</v>
      </c>
      <c r="G28" s="255" t="s">
        <v>835</v>
      </c>
    </row>
    <row r="29" spans="1:7" ht="23.45" customHeight="1" x14ac:dyDescent="0.25">
      <c r="A29" s="251" t="s">
        <v>836</v>
      </c>
      <c r="B29" s="812">
        <v>106.2</v>
      </c>
      <c r="C29" s="768">
        <v>192.7</v>
      </c>
      <c r="D29" s="768">
        <v>256.2</v>
      </c>
      <c r="E29" s="211">
        <v>318.89999999999998</v>
      </c>
      <c r="F29" s="447">
        <v>319.3</v>
      </c>
      <c r="G29" s="255" t="s">
        <v>837</v>
      </c>
    </row>
    <row r="30" spans="1:7" ht="23.45" customHeight="1" x14ac:dyDescent="0.25">
      <c r="A30" s="251" t="s">
        <v>838</v>
      </c>
      <c r="B30" s="812">
        <v>62</v>
      </c>
      <c r="C30" s="768">
        <v>206</v>
      </c>
      <c r="D30" s="768">
        <v>330.9</v>
      </c>
      <c r="E30" s="211">
        <v>354.6</v>
      </c>
      <c r="F30" s="447">
        <v>261.10000000000002</v>
      </c>
      <c r="G30" s="255" t="s">
        <v>839</v>
      </c>
    </row>
    <row r="31" spans="1:7" ht="23.45" customHeight="1" x14ac:dyDescent="0.25">
      <c r="A31" s="251" t="s">
        <v>840</v>
      </c>
      <c r="B31" s="812">
        <v>42.5</v>
      </c>
      <c r="C31" s="768">
        <v>68.8</v>
      </c>
      <c r="D31" s="768">
        <v>101.4</v>
      </c>
      <c r="E31" s="211">
        <v>122.1</v>
      </c>
      <c r="F31" s="447">
        <v>162.69999999999999</v>
      </c>
      <c r="G31" s="255" t="s">
        <v>841</v>
      </c>
    </row>
    <row r="32" spans="1:7" ht="23.45" customHeight="1" x14ac:dyDescent="0.25">
      <c r="A32" s="251" t="s">
        <v>842</v>
      </c>
      <c r="B32" s="812">
        <v>174.3</v>
      </c>
      <c r="C32" s="768">
        <v>219</v>
      </c>
      <c r="D32" s="768">
        <v>388.7</v>
      </c>
      <c r="E32" s="211">
        <v>352.5</v>
      </c>
      <c r="F32" s="447">
        <v>391.3</v>
      </c>
      <c r="G32" s="255" t="s">
        <v>843</v>
      </c>
    </row>
    <row r="33" spans="1:7" ht="23.45" customHeight="1" x14ac:dyDescent="0.25">
      <c r="A33" s="360" t="s">
        <v>1461</v>
      </c>
      <c r="B33" s="812">
        <v>436.6</v>
      </c>
      <c r="C33" s="768">
        <v>1483.2</v>
      </c>
      <c r="D33" s="768">
        <v>3230.3</v>
      </c>
      <c r="E33" s="813">
        <v>3643.9</v>
      </c>
      <c r="F33" s="447">
        <v>3709.4</v>
      </c>
      <c r="G33" s="255" t="s">
        <v>1383</v>
      </c>
    </row>
    <row r="34" spans="1:7" ht="23.45" customHeight="1" x14ac:dyDescent="0.25">
      <c r="A34" s="251" t="s">
        <v>846</v>
      </c>
      <c r="B34" s="812">
        <v>39.5</v>
      </c>
      <c r="C34" s="515" t="s">
        <v>660</v>
      </c>
      <c r="D34" s="515" t="s">
        <v>660</v>
      </c>
      <c r="E34" s="515" t="s">
        <v>660</v>
      </c>
      <c r="F34" s="515" t="s">
        <v>660</v>
      </c>
      <c r="G34" s="255" t="s">
        <v>847</v>
      </c>
    </row>
    <row r="35" spans="1:7" ht="22.5" customHeight="1" x14ac:dyDescent="0.2"/>
  </sheetData>
  <mergeCells count="4">
    <mergeCell ref="A1:G1"/>
    <mergeCell ref="A2:G2"/>
    <mergeCell ref="A3:G3"/>
    <mergeCell ref="A4:G4"/>
  </mergeCells>
  <pageMargins left="0.59055118110236227" right="0.59055118110236227" top="0.78740157480314965" bottom="0.78740157480314965" header="0.31496062992125984" footer="0.31496062992125984"/>
  <pageSetup paperSize="9" scale="95" orientation="portrait" r:id="rId1"/>
  <headerFooter>
    <oddFooter>&amp;C&amp;11 168</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217" t="s">
        <v>2933</v>
      </c>
      <c r="B1" s="1217"/>
      <c r="C1" s="1217"/>
      <c r="D1" s="1217"/>
      <c r="E1" s="1217"/>
      <c r="F1" s="1217"/>
      <c r="G1" s="1217"/>
    </row>
    <row r="2" spans="1:7" ht="18.600000000000001" customHeight="1" x14ac:dyDescent="0.3">
      <c r="A2" s="1217" t="s">
        <v>2934</v>
      </c>
      <c r="B2" s="1217"/>
      <c r="C2" s="1217"/>
      <c r="D2" s="1217"/>
      <c r="E2" s="1217"/>
      <c r="F2" s="1217"/>
      <c r="G2" s="1217"/>
    </row>
    <row r="3" spans="1:7" ht="19.7" customHeight="1" x14ac:dyDescent="0.3">
      <c r="A3" s="1222" t="s">
        <v>2935</v>
      </c>
      <c r="B3" s="1222"/>
      <c r="C3" s="1222"/>
      <c r="D3" s="1222"/>
      <c r="E3" s="1222"/>
      <c r="F3" s="1222"/>
      <c r="G3" s="1222"/>
    </row>
    <row r="4" spans="1:7" ht="18.600000000000001" customHeight="1" x14ac:dyDescent="0.3">
      <c r="A4" s="1568" t="s">
        <v>2936</v>
      </c>
      <c r="B4" s="1568"/>
      <c r="C4" s="1568"/>
      <c r="D4" s="1568"/>
      <c r="E4" s="1568"/>
      <c r="F4" s="1568"/>
      <c r="G4" s="1568"/>
    </row>
    <row r="5" spans="1:7" ht="19.7" customHeight="1" x14ac:dyDescent="0.2">
      <c r="A5" s="1512" t="s">
        <v>2816</v>
      </c>
      <c r="B5" s="1512"/>
      <c r="C5" s="1512"/>
      <c r="D5" s="1512"/>
      <c r="E5" s="1512"/>
      <c r="F5" s="1512"/>
      <c r="G5" s="1512"/>
    </row>
    <row r="6" spans="1:7" ht="19.7" customHeight="1" x14ac:dyDescent="0.25">
      <c r="A6" s="351"/>
      <c r="B6" s="309">
        <v>2010</v>
      </c>
      <c r="C6" s="310">
        <v>2015</v>
      </c>
      <c r="D6" s="310">
        <v>2018</v>
      </c>
      <c r="E6" s="311">
        <v>2019</v>
      </c>
      <c r="F6" s="312">
        <v>2020</v>
      </c>
      <c r="G6" s="351"/>
    </row>
    <row r="7" spans="1:7" ht="6" customHeight="1" x14ac:dyDescent="0.2"/>
    <row r="8" spans="1:7" ht="22.5" customHeight="1" x14ac:dyDescent="0.25">
      <c r="A8" s="247" t="s">
        <v>791</v>
      </c>
      <c r="B8" s="505">
        <f>SUM(B9:B35)</f>
        <v>9983.0999999999985</v>
      </c>
      <c r="C8" s="505">
        <f>SUM(C9:C35)</f>
        <v>16382.1</v>
      </c>
      <c r="D8" s="505">
        <f>SUM(D9:D35)</f>
        <v>23025.299999999996</v>
      </c>
      <c r="E8" s="505">
        <f>SUM(E9:E35)</f>
        <v>26157.200000000001</v>
      </c>
      <c r="F8" s="505">
        <f>SUM(F9:F35)</f>
        <v>26546.599999999995</v>
      </c>
      <c r="G8" s="250" t="s">
        <v>792</v>
      </c>
    </row>
    <row r="9" spans="1:7" ht="36.75" customHeight="1" x14ac:dyDescent="0.25">
      <c r="A9" s="251" t="s">
        <v>793</v>
      </c>
      <c r="B9" s="812">
        <v>189.8</v>
      </c>
      <c r="C9" s="812" t="s">
        <v>660</v>
      </c>
      <c r="D9" s="812" t="s">
        <v>660</v>
      </c>
      <c r="E9" s="812" t="s">
        <v>660</v>
      </c>
      <c r="F9" s="812" t="s">
        <v>660</v>
      </c>
      <c r="G9" s="254" t="s">
        <v>795</v>
      </c>
    </row>
    <row r="10" spans="1:7" ht="22.5" customHeight="1" x14ac:dyDescent="0.25">
      <c r="A10" s="251" t="s">
        <v>796</v>
      </c>
      <c r="B10" s="812">
        <v>74.099999999999994</v>
      </c>
      <c r="C10" s="812">
        <v>145.4</v>
      </c>
      <c r="D10" s="812">
        <v>257.10000000000002</v>
      </c>
      <c r="E10" s="224">
        <v>288.10000000000002</v>
      </c>
      <c r="F10" s="447">
        <v>214.6</v>
      </c>
      <c r="G10" s="255" t="s">
        <v>797</v>
      </c>
    </row>
    <row r="11" spans="1:7" ht="22.5" customHeight="1" x14ac:dyDescent="0.25">
      <c r="A11" s="251" t="s">
        <v>798</v>
      </c>
      <c r="B11" s="812">
        <v>43.1</v>
      </c>
      <c r="C11" s="812">
        <v>98.9</v>
      </c>
      <c r="D11" s="812">
        <v>205.6</v>
      </c>
      <c r="E11" s="224">
        <v>248.3</v>
      </c>
      <c r="F11" s="447">
        <v>253.5</v>
      </c>
      <c r="G11" s="255" t="s">
        <v>799</v>
      </c>
    </row>
    <row r="12" spans="1:7" ht="22.5" customHeight="1" x14ac:dyDescent="0.25">
      <c r="A12" s="251" t="s">
        <v>800</v>
      </c>
      <c r="B12" s="812">
        <v>2405</v>
      </c>
      <c r="C12" s="812">
        <v>5475.1</v>
      </c>
      <c r="D12" s="812">
        <v>7008.2</v>
      </c>
      <c r="E12" s="224">
        <v>8267.7000000000007</v>
      </c>
      <c r="F12" s="447">
        <v>9094.9</v>
      </c>
      <c r="G12" s="255" t="s">
        <v>801</v>
      </c>
    </row>
    <row r="13" spans="1:7" ht="22.5" customHeight="1" x14ac:dyDescent="0.25">
      <c r="A13" s="251" t="s">
        <v>802</v>
      </c>
      <c r="B13" s="812">
        <v>1606.1</v>
      </c>
      <c r="C13" s="812">
        <v>1423.3</v>
      </c>
      <c r="D13" s="812">
        <v>2123.1999999999998</v>
      </c>
      <c r="E13" s="224">
        <v>2329.6</v>
      </c>
      <c r="F13" s="447">
        <v>2413.8000000000002</v>
      </c>
      <c r="G13" s="255" t="s">
        <v>803</v>
      </c>
    </row>
    <row r="14" spans="1:7" ht="22.5" customHeight="1" x14ac:dyDescent="0.25">
      <c r="A14" s="251" t="s">
        <v>804</v>
      </c>
      <c r="B14" s="812">
        <v>55.9</v>
      </c>
      <c r="C14" s="812">
        <v>79.400000000000006</v>
      </c>
      <c r="D14" s="812">
        <v>127.7</v>
      </c>
      <c r="E14" s="224">
        <v>169.1</v>
      </c>
      <c r="F14" s="447">
        <v>189.4</v>
      </c>
      <c r="G14" s="255" t="s">
        <v>805</v>
      </c>
    </row>
    <row r="15" spans="1:7" ht="22.5" customHeight="1" x14ac:dyDescent="0.25">
      <c r="A15" s="251" t="s">
        <v>806</v>
      </c>
      <c r="B15" s="812">
        <v>37.4</v>
      </c>
      <c r="C15" s="812">
        <v>64.3</v>
      </c>
      <c r="D15" s="812">
        <v>149.19999999999999</v>
      </c>
      <c r="E15" s="813">
        <v>176.1</v>
      </c>
      <c r="F15" s="447">
        <v>151.80000000000001</v>
      </c>
      <c r="G15" s="255" t="s">
        <v>807</v>
      </c>
    </row>
    <row r="16" spans="1:7" ht="22.5" customHeight="1" x14ac:dyDescent="0.25">
      <c r="A16" s="251" t="s">
        <v>808</v>
      </c>
      <c r="B16" s="812">
        <v>741.9</v>
      </c>
      <c r="C16" s="812">
        <v>1559.5</v>
      </c>
      <c r="D16" s="812">
        <v>2408.4</v>
      </c>
      <c r="E16" s="224">
        <v>2783.1</v>
      </c>
      <c r="F16" s="447">
        <v>2359.6999999999998</v>
      </c>
      <c r="G16" s="255" t="s">
        <v>809</v>
      </c>
    </row>
    <row r="17" spans="1:7" ht="22.5" customHeight="1" x14ac:dyDescent="0.25">
      <c r="A17" s="251" t="s">
        <v>810</v>
      </c>
      <c r="B17" s="812">
        <v>135.69999999999999</v>
      </c>
      <c r="C17" s="812">
        <v>201.9</v>
      </c>
      <c r="D17" s="812">
        <v>466.5</v>
      </c>
      <c r="E17" s="224">
        <v>543</v>
      </c>
      <c r="F17" s="447">
        <v>480.5</v>
      </c>
      <c r="G17" s="255" t="s">
        <v>811</v>
      </c>
    </row>
    <row r="18" spans="1:7" ht="22.5" customHeight="1" x14ac:dyDescent="0.25">
      <c r="A18" s="251" t="s">
        <v>812</v>
      </c>
      <c r="B18" s="812">
        <v>149.5</v>
      </c>
      <c r="C18" s="812">
        <v>366.4</v>
      </c>
      <c r="D18" s="812">
        <v>604.6</v>
      </c>
      <c r="E18" s="224">
        <v>667.2</v>
      </c>
      <c r="F18" s="447">
        <v>834.6</v>
      </c>
      <c r="G18" s="255" t="s">
        <v>813</v>
      </c>
    </row>
    <row r="19" spans="1:7" ht="22.5" customHeight="1" x14ac:dyDescent="0.25">
      <c r="A19" s="251" t="s">
        <v>814</v>
      </c>
      <c r="B19" s="812">
        <v>85</v>
      </c>
      <c r="C19" s="812">
        <v>109.8</v>
      </c>
      <c r="D19" s="812">
        <v>148.9</v>
      </c>
      <c r="E19" s="224">
        <v>174.9</v>
      </c>
      <c r="F19" s="447">
        <v>193.6</v>
      </c>
      <c r="G19" s="255" t="s">
        <v>815</v>
      </c>
    </row>
    <row r="20" spans="1:7" ht="22.5" customHeight="1" x14ac:dyDescent="0.25">
      <c r="A20" s="251" t="s">
        <v>816</v>
      </c>
      <c r="B20" s="812">
        <v>1261.2</v>
      </c>
      <c r="C20" s="812">
        <v>510</v>
      </c>
      <c r="D20" s="812">
        <v>403.1</v>
      </c>
      <c r="E20" s="224">
        <v>439.3</v>
      </c>
      <c r="F20" s="447">
        <v>460.3</v>
      </c>
      <c r="G20" s="255" t="s">
        <v>817</v>
      </c>
    </row>
    <row r="21" spans="1:7" ht="22.5" customHeight="1" x14ac:dyDescent="0.25">
      <c r="A21" s="251" t="s">
        <v>818</v>
      </c>
      <c r="B21" s="812">
        <v>141.5</v>
      </c>
      <c r="C21" s="812">
        <v>336.4</v>
      </c>
      <c r="D21" s="812">
        <v>577.70000000000005</v>
      </c>
      <c r="E21" s="224">
        <v>505.9</v>
      </c>
      <c r="F21" s="447">
        <v>569.29999999999995</v>
      </c>
      <c r="G21" s="255" t="s">
        <v>819</v>
      </c>
    </row>
    <row r="22" spans="1:7" ht="22.5" customHeight="1" x14ac:dyDescent="0.25">
      <c r="A22" s="251" t="s">
        <v>820</v>
      </c>
      <c r="B22" s="812">
        <v>538</v>
      </c>
      <c r="C22" s="812">
        <v>1488.1</v>
      </c>
      <c r="D22" s="812">
        <v>720.6</v>
      </c>
      <c r="E22" s="224">
        <v>892</v>
      </c>
      <c r="F22" s="447">
        <v>608.79999999999995</v>
      </c>
      <c r="G22" s="255" t="s">
        <v>821</v>
      </c>
    </row>
    <row r="23" spans="1:7" ht="22.5" customHeight="1" x14ac:dyDescent="0.25">
      <c r="A23" s="251" t="s">
        <v>822</v>
      </c>
      <c r="B23" s="812">
        <v>331.4</v>
      </c>
      <c r="C23" s="812">
        <v>211.1</v>
      </c>
      <c r="D23" s="812">
        <v>210.6</v>
      </c>
      <c r="E23" s="224">
        <v>235.8</v>
      </c>
      <c r="F23" s="447">
        <v>595.20000000000005</v>
      </c>
      <c r="G23" s="255" t="s">
        <v>823</v>
      </c>
    </row>
    <row r="24" spans="1:7" ht="22.5" customHeight="1" x14ac:dyDescent="0.25">
      <c r="A24" s="251" t="s">
        <v>824</v>
      </c>
      <c r="B24" s="812">
        <v>461.8</v>
      </c>
      <c r="C24" s="812">
        <v>844.3</v>
      </c>
      <c r="D24" s="812">
        <v>1423.6</v>
      </c>
      <c r="E24" s="224">
        <v>1460.8</v>
      </c>
      <c r="F24" s="447">
        <v>1053.5999999999999</v>
      </c>
      <c r="G24" s="255" t="s">
        <v>825</v>
      </c>
    </row>
    <row r="25" spans="1:7" ht="22.5" customHeight="1" x14ac:dyDescent="0.25">
      <c r="A25" s="251" t="s">
        <v>826</v>
      </c>
      <c r="B25" s="812">
        <v>190.3</v>
      </c>
      <c r="C25" s="812">
        <v>323.7</v>
      </c>
      <c r="D25" s="812">
        <v>326.2</v>
      </c>
      <c r="E25" s="224">
        <v>489.2</v>
      </c>
      <c r="F25" s="447">
        <v>487.4</v>
      </c>
      <c r="G25" s="255" t="s">
        <v>827</v>
      </c>
    </row>
    <row r="26" spans="1:7" ht="22.5" customHeight="1" x14ac:dyDescent="0.25">
      <c r="A26" s="251" t="s">
        <v>828</v>
      </c>
      <c r="B26" s="812">
        <v>144.69999999999999</v>
      </c>
      <c r="C26" s="812">
        <v>242</v>
      </c>
      <c r="D26" s="812">
        <v>715.6</v>
      </c>
      <c r="E26" s="224">
        <v>621.29999999999995</v>
      </c>
      <c r="F26" s="447">
        <v>612.29999999999995</v>
      </c>
      <c r="G26" s="255" t="s">
        <v>829</v>
      </c>
    </row>
    <row r="27" spans="1:7" ht="22.5" customHeight="1" x14ac:dyDescent="0.25">
      <c r="A27" s="251" t="s">
        <v>830</v>
      </c>
      <c r="B27" s="812">
        <v>14.2</v>
      </c>
      <c r="C27" s="812">
        <v>12.3</v>
      </c>
      <c r="D27" s="812">
        <v>14.7</v>
      </c>
      <c r="E27" s="224">
        <v>17.2</v>
      </c>
      <c r="F27" s="447">
        <v>33.1</v>
      </c>
      <c r="G27" s="255" t="s">
        <v>831</v>
      </c>
    </row>
    <row r="28" spans="1:7" ht="22.5" customHeight="1" x14ac:dyDescent="0.25">
      <c r="A28" s="251" t="s">
        <v>832</v>
      </c>
      <c r="B28" s="812">
        <v>484.1</v>
      </c>
      <c r="C28" s="812">
        <v>705.1</v>
      </c>
      <c r="D28" s="812">
        <v>879.6</v>
      </c>
      <c r="E28" s="224">
        <v>1080.0999999999999</v>
      </c>
      <c r="F28" s="447">
        <v>1170.8</v>
      </c>
      <c r="G28" s="255" t="s">
        <v>833</v>
      </c>
    </row>
    <row r="29" spans="1:7" ht="22.5" customHeight="1" x14ac:dyDescent="0.25">
      <c r="A29" s="251" t="s">
        <v>834</v>
      </c>
      <c r="B29" s="812">
        <v>47.7</v>
      </c>
      <c r="C29" s="812">
        <v>53.9</v>
      </c>
      <c r="D29" s="812">
        <v>55.9</v>
      </c>
      <c r="E29" s="224">
        <v>61.5</v>
      </c>
      <c r="F29" s="447">
        <v>130.9</v>
      </c>
      <c r="G29" s="255" t="s">
        <v>835</v>
      </c>
    </row>
    <row r="30" spans="1:7" ht="22.5" customHeight="1" x14ac:dyDescent="0.25">
      <c r="A30" s="251" t="s">
        <v>836</v>
      </c>
      <c r="B30" s="812">
        <v>101</v>
      </c>
      <c r="C30" s="812">
        <v>179.1</v>
      </c>
      <c r="D30" s="812">
        <v>241.5</v>
      </c>
      <c r="E30" s="224">
        <v>301</v>
      </c>
      <c r="F30" s="447">
        <v>299.89999999999998</v>
      </c>
      <c r="G30" s="255" t="s">
        <v>837</v>
      </c>
    </row>
    <row r="31" spans="1:7" ht="22.5" customHeight="1" x14ac:dyDescent="0.25">
      <c r="A31" s="251" t="s">
        <v>838</v>
      </c>
      <c r="B31" s="812">
        <v>61.8</v>
      </c>
      <c r="C31" s="812">
        <v>205.1</v>
      </c>
      <c r="D31" s="812">
        <v>328.8</v>
      </c>
      <c r="E31" s="224">
        <v>345.1</v>
      </c>
      <c r="F31" s="447">
        <v>253.1</v>
      </c>
      <c r="G31" s="255" t="s">
        <v>839</v>
      </c>
    </row>
    <row r="32" spans="1:7" ht="22.5" customHeight="1" x14ac:dyDescent="0.25">
      <c r="A32" s="251" t="s">
        <v>840</v>
      </c>
      <c r="B32" s="812">
        <v>38.9</v>
      </c>
      <c r="C32" s="812">
        <v>64.2</v>
      </c>
      <c r="D32" s="812">
        <v>90.1</v>
      </c>
      <c r="E32" s="224">
        <v>110.4</v>
      </c>
      <c r="F32" s="447">
        <v>148.30000000000001</v>
      </c>
      <c r="G32" s="255" t="s">
        <v>841</v>
      </c>
    </row>
    <row r="33" spans="1:7" ht="22.5" customHeight="1" x14ac:dyDescent="0.25">
      <c r="A33" s="251" t="s">
        <v>842</v>
      </c>
      <c r="B33" s="812">
        <v>167.2</v>
      </c>
      <c r="C33" s="812">
        <v>205.5</v>
      </c>
      <c r="D33" s="812">
        <v>373.8</v>
      </c>
      <c r="E33" s="224">
        <v>335.9</v>
      </c>
      <c r="F33" s="447">
        <v>373.2</v>
      </c>
      <c r="G33" s="255" t="s">
        <v>843</v>
      </c>
    </row>
    <row r="34" spans="1:7" ht="22.5" customHeight="1" x14ac:dyDescent="0.25">
      <c r="A34" s="360" t="s">
        <v>1461</v>
      </c>
      <c r="B34" s="812">
        <v>436.4</v>
      </c>
      <c r="C34" s="812">
        <v>1477.3</v>
      </c>
      <c r="D34" s="812">
        <v>3164.1</v>
      </c>
      <c r="E34" s="813">
        <v>3614.6</v>
      </c>
      <c r="F34" s="447">
        <v>3564</v>
      </c>
      <c r="G34" s="255" t="s">
        <v>1383</v>
      </c>
    </row>
    <row r="35" spans="1:7" ht="22.5" customHeight="1" x14ac:dyDescent="0.25">
      <c r="A35" s="251" t="s">
        <v>846</v>
      </c>
      <c r="B35" s="812">
        <v>39.4</v>
      </c>
      <c r="C35" s="812" t="s">
        <v>660</v>
      </c>
      <c r="D35" s="812" t="s">
        <v>660</v>
      </c>
      <c r="E35" s="812" t="s">
        <v>660</v>
      </c>
      <c r="F35" s="812" t="s">
        <v>660</v>
      </c>
      <c r="G35" s="255" t="s">
        <v>847</v>
      </c>
    </row>
    <row r="36" spans="1:7" ht="22.5" customHeight="1" x14ac:dyDescent="0.2"/>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&amp;C&amp;11 169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A7" zoomScaleNormal="100" workbookViewId="0">
      <selection activeCell="A3" sqref="A3:I3"/>
    </sheetView>
  </sheetViews>
  <sheetFormatPr defaultColWidth="9.33203125" defaultRowHeight="15" x14ac:dyDescent="0.25"/>
  <cols>
    <col min="1" max="8" width="9.33203125" style="200"/>
    <col min="9" max="9" width="41.83203125" style="200" customWidth="1"/>
    <col min="10" max="16384" width="9.33203125" style="200"/>
  </cols>
  <sheetData>
    <row r="1" spans="1:9" ht="33.950000000000003" customHeight="1" x14ac:dyDescent="0.25">
      <c r="A1" s="1241" t="s">
        <v>852</v>
      </c>
      <c r="B1" s="1241"/>
      <c r="C1" s="1241"/>
      <c r="D1" s="1241"/>
      <c r="E1" s="1241"/>
      <c r="F1" s="1241"/>
      <c r="G1" s="1241"/>
      <c r="H1" s="1241"/>
      <c r="I1" s="1241"/>
    </row>
    <row r="2" spans="1:9" ht="76.5" customHeight="1" x14ac:dyDescent="0.25">
      <c r="A2" s="1242" t="s">
        <v>853</v>
      </c>
      <c r="B2" s="1242"/>
      <c r="C2" s="1242"/>
      <c r="D2" s="1242"/>
      <c r="E2" s="1242"/>
      <c r="F2" s="1242"/>
      <c r="G2" s="1242"/>
      <c r="H2" s="1242"/>
      <c r="I2" s="1242"/>
    </row>
    <row r="3" spans="1:9" ht="18" customHeight="1" x14ac:dyDescent="0.25">
      <c r="A3" s="1243" t="s">
        <v>854</v>
      </c>
      <c r="B3" s="1243"/>
      <c r="C3" s="1243"/>
      <c r="D3" s="1243"/>
      <c r="E3" s="1243"/>
      <c r="F3" s="1243"/>
      <c r="G3" s="1243"/>
      <c r="H3" s="1243"/>
      <c r="I3" s="1243"/>
    </row>
    <row r="4" spans="1:9" ht="31.5" customHeight="1" x14ac:dyDescent="0.25">
      <c r="A4" s="1244" t="s">
        <v>855</v>
      </c>
      <c r="B4" s="1245"/>
      <c r="C4" s="1245"/>
      <c r="D4" s="1245"/>
      <c r="E4" s="1245"/>
      <c r="F4" s="1245"/>
      <c r="G4" s="1245"/>
      <c r="H4" s="1245"/>
      <c r="I4" s="1245"/>
    </row>
    <row r="5" spans="1:9" ht="30.75" customHeight="1" x14ac:dyDescent="0.25">
      <c r="A5" s="1239" t="s">
        <v>856</v>
      </c>
      <c r="B5" s="1240"/>
      <c r="C5" s="1240"/>
      <c r="D5" s="1240"/>
      <c r="E5" s="1240"/>
      <c r="F5" s="1240"/>
      <c r="G5" s="1240"/>
      <c r="H5" s="1240"/>
      <c r="I5" s="1240"/>
    </row>
    <row r="6" spans="1:9" ht="46.5" customHeight="1" x14ac:dyDescent="0.25">
      <c r="A6" s="1239" t="s">
        <v>857</v>
      </c>
      <c r="B6" s="1240"/>
      <c r="C6" s="1240"/>
      <c r="D6" s="1240"/>
      <c r="E6" s="1240"/>
      <c r="F6" s="1240"/>
      <c r="G6" s="1240"/>
      <c r="H6" s="1240"/>
      <c r="I6" s="1240"/>
    </row>
    <row r="7" spans="1:9" ht="92.25" customHeight="1" x14ac:dyDescent="0.25">
      <c r="A7" s="1246" t="s">
        <v>858</v>
      </c>
      <c r="B7" s="1247"/>
      <c r="C7" s="1247"/>
      <c r="D7" s="1247"/>
      <c r="E7" s="1247"/>
      <c r="F7" s="1247"/>
      <c r="G7" s="1247"/>
      <c r="H7" s="1247"/>
      <c r="I7" s="1247"/>
    </row>
    <row r="8" spans="1:9" ht="60.75" customHeight="1" x14ac:dyDescent="0.25">
      <c r="A8" s="1248" t="s">
        <v>859</v>
      </c>
      <c r="B8" s="1247"/>
      <c r="C8" s="1247"/>
      <c r="D8" s="1247"/>
      <c r="E8" s="1247"/>
      <c r="F8" s="1247"/>
      <c r="G8" s="1247"/>
      <c r="H8" s="1247"/>
      <c r="I8" s="1247"/>
    </row>
    <row r="9" spans="1:9" ht="60.75" customHeight="1" x14ac:dyDescent="0.25">
      <c r="A9" s="1248" t="s">
        <v>860</v>
      </c>
      <c r="B9" s="1247"/>
      <c r="C9" s="1247"/>
      <c r="D9" s="1247"/>
      <c r="E9" s="1247"/>
      <c r="F9" s="1247"/>
      <c r="G9" s="1247"/>
      <c r="H9" s="1247"/>
      <c r="I9" s="1247"/>
    </row>
    <row r="10" spans="1:9" ht="60.75" customHeight="1" x14ac:dyDescent="0.25">
      <c r="A10" s="1248" t="s">
        <v>861</v>
      </c>
      <c r="B10" s="1249"/>
      <c r="C10" s="1249"/>
      <c r="D10" s="1249"/>
      <c r="E10" s="1249"/>
      <c r="F10" s="1249"/>
      <c r="G10" s="1249"/>
      <c r="H10" s="1249"/>
      <c r="I10" s="1249"/>
    </row>
    <row r="11" spans="1:9" ht="60.75" customHeight="1" x14ac:dyDescent="0.25">
      <c r="A11" s="1248" t="s">
        <v>862</v>
      </c>
      <c r="B11" s="1250"/>
      <c r="C11" s="1250"/>
      <c r="D11" s="1250"/>
      <c r="E11" s="1250"/>
      <c r="F11" s="1250"/>
      <c r="G11" s="1250"/>
      <c r="H11" s="1250"/>
      <c r="I11" s="1250"/>
    </row>
    <row r="12" spans="1:9" ht="15.75" x14ac:dyDescent="0.25">
      <c r="A12" s="262"/>
      <c r="B12" s="263"/>
      <c r="C12" s="263"/>
      <c r="D12" s="263"/>
      <c r="E12" s="263"/>
      <c r="F12" s="263"/>
      <c r="G12" s="263"/>
      <c r="H12" s="263"/>
      <c r="I12" s="263"/>
    </row>
  </sheetData>
  <mergeCells count="11">
    <mergeCell ref="A7:I7"/>
    <mergeCell ref="A8:I8"/>
    <mergeCell ref="A9:I9"/>
    <mergeCell ref="A10:I10"/>
    <mergeCell ref="A11:I11"/>
    <mergeCell ref="A6:I6"/>
    <mergeCell ref="A1:I1"/>
    <mergeCell ref="A2:I2"/>
    <mergeCell ref="A3:I3"/>
    <mergeCell ref="A4:I4"/>
    <mergeCell ref="A5:I5"/>
  </mergeCells>
  <pageMargins left="0.59055118110236227" right="0.59055118110236227" top="0.78740157480314965" bottom="0.78740157480314965" header="0.31496062992125984" footer="0.31496062992125984"/>
  <pageSetup paperSize="9" scale="95" orientation="portrait" r:id="rId1"/>
  <headerFooter alignWithMargins="0">
    <oddFooter>&amp;C&amp;11 24</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sqref="A1:G1"/>
    </sheetView>
  </sheetViews>
  <sheetFormatPr defaultColWidth="9.33203125" defaultRowHeight="15" x14ac:dyDescent="0.25"/>
  <cols>
    <col min="1" max="1" width="24.83203125" style="200" customWidth="1"/>
    <col min="2" max="2" width="20.83203125" style="200" customWidth="1"/>
    <col min="3" max="3" width="12.33203125" style="200" customWidth="1"/>
    <col min="4" max="4" width="13.83203125" style="200" customWidth="1"/>
    <col min="5" max="5" width="14.83203125" style="200" customWidth="1"/>
    <col min="6" max="6" width="13.1640625" style="200" customWidth="1"/>
    <col min="7" max="7" width="23.5" style="200" customWidth="1"/>
    <col min="8" max="16384" width="9.33203125" style="200"/>
  </cols>
  <sheetData>
    <row r="1" spans="1:7" ht="19.7" customHeight="1" x14ac:dyDescent="0.3">
      <c r="A1" s="1217" t="s">
        <v>2937</v>
      </c>
      <c r="B1" s="1217"/>
      <c r="C1" s="1217"/>
      <c r="D1" s="1217"/>
      <c r="E1" s="1217"/>
      <c r="F1" s="1217"/>
      <c r="G1" s="1217"/>
    </row>
    <row r="2" spans="1:7" ht="18.600000000000001" customHeight="1" x14ac:dyDescent="0.3">
      <c r="A2" s="1217" t="s">
        <v>2938</v>
      </c>
      <c r="B2" s="1217"/>
      <c r="C2" s="1217"/>
      <c r="D2" s="1217"/>
      <c r="E2" s="1217"/>
      <c r="F2" s="1217"/>
      <c r="G2" s="1217"/>
    </row>
    <row r="3" spans="1:7" ht="19.7" customHeight="1" x14ac:dyDescent="0.3">
      <c r="A3" s="1222" t="s">
        <v>2939</v>
      </c>
      <c r="B3" s="1222"/>
      <c r="C3" s="1222"/>
      <c r="D3" s="1222"/>
      <c r="E3" s="1222"/>
      <c r="F3" s="1222"/>
      <c r="G3" s="1222"/>
    </row>
    <row r="4" spans="1:7" ht="19.7" customHeight="1" x14ac:dyDescent="0.25">
      <c r="A4" s="757"/>
      <c r="B4" s="757"/>
      <c r="D4" s="1515" t="s">
        <v>2823</v>
      </c>
      <c r="E4" s="1515"/>
      <c r="F4" s="1515"/>
      <c r="G4" s="1515"/>
    </row>
    <row r="5" spans="1:7" ht="15" customHeight="1" x14ac:dyDescent="0.25">
      <c r="A5" s="1516"/>
      <c r="B5" s="1536" t="s">
        <v>3252</v>
      </c>
      <c r="C5" s="1538" t="s">
        <v>1541</v>
      </c>
      <c r="D5" s="1539"/>
      <c r="E5" s="1571"/>
      <c r="F5" s="1572"/>
    </row>
    <row r="6" spans="1:7" x14ac:dyDescent="0.25">
      <c r="A6" s="1516"/>
      <c r="B6" s="1537"/>
      <c r="C6" s="1541" t="s">
        <v>787</v>
      </c>
      <c r="D6" s="1542"/>
      <c r="E6" s="1542"/>
      <c r="F6" s="1543"/>
    </row>
    <row r="7" spans="1:7" x14ac:dyDescent="0.25">
      <c r="A7" s="1516"/>
      <c r="B7" s="1537"/>
      <c r="C7" s="1544" t="s">
        <v>2825</v>
      </c>
      <c r="D7" s="1545"/>
      <c r="E7" s="1546"/>
      <c r="F7" s="1536" t="s">
        <v>2826</v>
      </c>
    </row>
    <row r="8" spans="1:7" x14ac:dyDescent="0.25">
      <c r="A8" s="1516"/>
      <c r="B8" s="1537"/>
      <c r="C8" s="1541" t="s">
        <v>2827</v>
      </c>
      <c r="D8" s="1542"/>
      <c r="E8" s="1543"/>
      <c r="F8" s="1537"/>
    </row>
    <row r="9" spans="1:7" ht="16.5" customHeight="1" x14ac:dyDescent="0.25">
      <c r="A9" s="1516"/>
      <c r="B9" s="1537"/>
      <c r="C9" s="814" t="s">
        <v>1546</v>
      </c>
      <c r="D9" s="1538" t="s">
        <v>2940</v>
      </c>
      <c r="E9" s="1540"/>
      <c r="F9" s="1547" t="s">
        <v>2830</v>
      </c>
    </row>
    <row r="10" spans="1:7" ht="13.5" customHeight="1" x14ac:dyDescent="0.25">
      <c r="A10" s="1516"/>
      <c r="B10" s="1537"/>
      <c r="C10" s="804" t="s">
        <v>1550</v>
      </c>
      <c r="D10" s="1541" t="s">
        <v>2941</v>
      </c>
      <c r="E10" s="1543"/>
      <c r="F10" s="1547"/>
    </row>
    <row r="11" spans="1:7" ht="32.25" customHeight="1" x14ac:dyDescent="0.25">
      <c r="A11" s="1516"/>
      <c r="B11" s="1569" t="s">
        <v>3253</v>
      </c>
      <c r="C11" s="1537"/>
      <c r="D11" s="775" t="s">
        <v>2795</v>
      </c>
      <c r="E11" s="776" t="s">
        <v>2797</v>
      </c>
      <c r="F11" s="1537"/>
    </row>
    <row r="12" spans="1:7" x14ac:dyDescent="0.25">
      <c r="A12" s="1516"/>
      <c r="B12" s="1569"/>
      <c r="C12" s="1537"/>
      <c r="D12" s="1547" t="s">
        <v>2942</v>
      </c>
      <c r="E12" s="1552" t="s">
        <v>2798</v>
      </c>
      <c r="F12" s="1537"/>
    </row>
    <row r="13" spans="1:7" x14ac:dyDescent="0.25">
      <c r="A13" s="1518"/>
      <c r="B13" s="1570"/>
      <c r="C13" s="1549"/>
      <c r="D13" s="1548"/>
      <c r="E13" s="1551"/>
      <c r="F13" s="1549"/>
      <c r="G13" s="757"/>
    </row>
    <row r="14" spans="1:7" ht="6" customHeight="1" x14ac:dyDescent="0.25"/>
    <row r="15" spans="1:7" ht="18.600000000000001" customHeight="1" x14ac:dyDescent="0.25">
      <c r="A15" s="247" t="s">
        <v>791</v>
      </c>
      <c r="B15" s="505">
        <f>SUM(B16:B42)</f>
        <v>41332.200000000012</v>
      </c>
      <c r="C15" s="505">
        <f t="shared" ref="C15:F15" si="0">SUM(C16:C42)</f>
        <v>13239.599999999997</v>
      </c>
      <c r="D15" s="505">
        <f t="shared" si="0"/>
        <v>8476.6000000000022</v>
      </c>
      <c r="E15" s="505">
        <f t="shared" si="0"/>
        <v>4268.2</v>
      </c>
      <c r="F15" s="505">
        <f t="shared" si="0"/>
        <v>28092.600000000002</v>
      </c>
      <c r="G15" s="250" t="s">
        <v>792</v>
      </c>
    </row>
    <row r="16" spans="1:7" ht="35.25" customHeight="1" x14ac:dyDescent="0.25">
      <c r="A16" s="251" t="s">
        <v>793</v>
      </c>
      <c r="B16" s="812" t="s">
        <v>660</v>
      </c>
      <c r="C16" s="812" t="s">
        <v>660</v>
      </c>
      <c r="D16" s="812" t="s">
        <v>660</v>
      </c>
      <c r="E16" s="812" t="s">
        <v>660</v>
      </c>
      <c r="F16" s="812" t="s">
        <v>660</v>
      </c>
      <c r="G16" s="254" t="s">
        <v>795</v>
      </c>
    </row>
    <row r="17" spans="1:7" ht="18.600000000000001" customHeight="1" x14ac:dyDescent="0.25">
      <c r="A17" s="251" t="s">
        <v>796</v>
      </c>
      <c r="B17" s="801">
        <v>400.79999999999995</v>
      </c>
      <c r="C17" s="801">
        <v>182.1</v>
      </c>
      <c r="D17" s="801">
        <v>68.599999999999994</v>
      </c>
      <c r="E17" s="801">
        <v>113.3</v>
      </c>
      <c r="F17" s="801">
        <v>218.7</v>
      </c>
      <c r="G17" s="255" t="s">
        <v>797</v>
      </c>
    </row>
    <row r="18" spans="1:7" ht="18.600000000000001" customHeight="1" x14ac:dyDescent="0.25">
      <c r="A18" s="251" t="s">
        <v>798</v>
      </c>
      <c r="B18" s="801">
        <v>328.1</v>
      </c>
      <c r="C18" s="801">
        <v>32.6</v>
      </c>
      <c r="D18" s="801">
        <v>32.1</v>
      </c>
      <c r="E18" s="801" t="s">
        <v>794</v>
      </c>
      <c r="F18" s="801">
        <v>295.5</v>
      </c>
      <c r="G18" s="255" t="s">
        <v>799</v>
      </c>
    </row>
    <row r="19" spans="1:7" ht="18.600000000000001" customHeight="1" x14ac:dyDescent="0.25">
      <c r="A19" s="251" t="s">
        <v>800</v>
      </c>
      <c r="B19" s="801">
        <v>14246</v>
      </c>
      <c r="C19" s="801">
        <v>5103.8999999999996</v>
      </c>
      <c r="D19" s="801">
        <v>2806.3</v>
      </c>
      <c r="E19" s="801">
        <v>2276.6999999999998</v>
      </c>
      <c r="F19" s="801">
        <v>9142.1</v>
      </c>
      <c r="G19" s="255" t="s">
        <v>801</v>
      </c>
    </row>
    <row r="20" spans="1:7" ht="18.600000000000001" customHeight="1" x14ac:dyDescent="0.25">
      <c r="A20" s="251" t="s">
        <v>802</v>
      </c>
      <c r="B20" s="801">
        <v>5581.5</v>
      </c>
      <c r="C20" s="801">
        <v>3099.2</v>
      </c>
      <c r="D20" s="801">
        <v>2828.6</v>
      </c>
      <c r="E20" s="801">
        <v>265.3</v>
      </c>
      <c r="F20" s="801">
        <v>2482.3000000000002</v>
      </c>
      <c r="G20" s="255" t="s">
        <v>803</v>
      </c>
    </row>
    <row r="21" spans="1:7" ht="18.600000000000001" customHeight="1" x14ac:dyDescent="0.25">
      <c r="A21" s="251" t="s">
        <v>804</v>
      </c>
      <c r="B21" s="801">
        <v>216.3</v>
      </c>
      <c r="C21" s="801">
        <v>11.9</v>
      </c>
      <c r="D21" s="801">
        <v>11.3</v>
      </c>
      <c r="E21" s="801">
        <v>0.5</v>
      </c>
      <c r="F21" s="801">
        <v>204.4</v>
      </c>
      <c r="G21" s="255" t="s">
        <v>805</v>
      </c>
    </row>
    <row r="22" spans="1:7" ht="18.600000000000001" customHeight="1" x14ac:dyDescent="0.25">
      <c r="A22" s="251" t="s">
        <v>806</v>
      </c>
      <c r="B22" s="801">
        <v>284</v>
      </c>
      <c r="C22" s="801">
        <v>24.8</v>
      </c>
      <c r="D22" s="801">
        <v>22.7</v>
      </c>
      <c r="E22" s="801">
        <v>0.6</v>
      </c>
      <c r="F22" s="801">
        <v>259.2</v>
      </c>
      <c r="G22" s="255" t="s">
        <v>807</v>
      </c>
    </row>
    <row r="23" spans="1:7" ht="18.600000000000001" customHeight="1" x14ac:dyDescent="0.25">
      <c r="A23" s="251" t="s">
        <v>808</v>
      </c>
      <c r="B23" s="801">
        <v>3317.8</v>
      </c>
      <c r="C23" s="801">
        <v>902.9</v>
      </c>
      <c r="D23" s="801">
        <v>458.4</v>
      </c>
      <c r="E23" s="801">
        <v>415.6</v>
      </c>
      <c r="F23" s="801">
        <v>2414.9</v>
      </c>
      <c r="G23" s="255" t="s">
        <v>809</v>
      </c>
    </row>
    <row r="24" spans="1:7" ht="18.600000000000001" customHeight="1" x14ac:dyDescent="0.25">
      <c r="A24" s="251" t="s">
        <v>810</v>
      </c>
      <c r="B24" s="801">
        <v>854.30000000000007</v>
      </c>
      <c r="C24" s="801">
        <v>267.60000000000002</v>
      </c>
      <c r="D24" s="801">
        <v>237.1</v>
      </c>
      <c r="E24" s="801">
        <v>25.5</v>
      </c>
      <c r="F24" s="801">
        <v>586.70000000000005</v>
      </c>
      <c r="G24" s="255" t="s">
        <v>811</v>
      </c>
    </row>
    <row r="25" spans="1:7" ht="18.600000000000001" customHeight="1" x14ac:dyDescent="0.25">
      <c r="A25" s="251" t="s">
        <v>812</v>
      </c>
      <c r="B25" s="801">
        <v>1408.1999999999998</v>
      </c>
      <c r="C25" s="801">
        <v>285.39999999999998</v>
      </c>
      <c r="D25" s="801">
        <v>104.6</v>
      </c>
      <c r="E25" s="801">
        <v>157.5</v>
      </c>
      <c r="F25" s="801">
        <v>1122.8</v>
      </c>
      <c r="G25" s="255" t="s">
        <v>813</v>
      </c>
    </row>
    <row r="26" spans="1:7" ht="18.600000000000001" customHeight="1" x14ac:dyDescent="0.25">
      <c r="A26" s="251" t="s">
        <v>814</v>
      </c>
      <c r="B26" s="801">
        <v>254.4</v>
      </c>
      <c r="C26" s="801">
        <v>48.5</v>
      </c>
      <c r="D26" s="801">
        <v>46.2</v>
      </c>
      <c r="E26" s="801">
        <v>1.3</v>
      </c>
      <c r="F26" s="801">
        <v>205.9</v>
      </c>
      <c r="G26" s="255" t="s">
        <v>815</v>
      </c>
    </row>
    <row r="27" spans="1:7" ht="18.600000000000001" customHeight="1" x14ac:dyDescent="0.25">
      <c r="A27" s="251" t="s">
        <v>816</v>
      </c>
      <c r="B27" s="801">
        <v>512.70000000000005</v>
      </c>
      <c r="C27" s="801">
        <v>43.5</v>
      </c>
      <c r="D27" s="801">
        <v>40.799999999999997</v>
      </c>
      <c r="E27" s="801">
        <v>0.1</v>
      </c>
      <c r="F27" s="801">
        <v>469.2</v>
      </c>
      <c r="G27" s="255" t="s">
        <v>817</v>
      </c>
    </row>
    <row r="28" spans="1:7" ht="18.600000000000001" customHeight="1" x14ac:dyDescent="0.25">
      <c r="A28" s="251" t="s">
        <v>818</v>
      </c>
      <c r="B28" s="801">
        <v>771.4</v>
      </c>
      <c r="C28" s="801">
        <v>165.1</v>
      </c>
      <c r="D28" s="801">
        <v>113.4</v>
      </c>
      <c r="E28" s="801">
        <v>45.3</v>
      </c>
      <c r="F28" s="801">
        <v>606.29999999999995</v>
      </c>
      <c r="G28" s="255" t="s">
        <v>819</v>
      </c>
    </row>
    <row r="29" spans="1:7" ht="18.600000000000001" customHeight="1" x14ac:dyDescent="0.25">
      <c r="A29" s="251" t="s">
        <v>820</v>
      </c>
      <c r="B29" s="801">
        <v>977.69999999999993</v>
      </c>
      <c r="C29" s="801">
        <v>331.4</v>
      </c>
      <c r="D29" s="801">
        <v>214.3</v>
      </c>
      <c r="E29" s="801">
        <v>115.1</v>
      </c>
      <c r="F29" s="801">
        <v>646.29999999999995</v>
      </c>
      <c r="G29" s="255" t="s">
        <v>821</v>
      </c>
    </row>
    <row r="30" spans="1:7" ht="18.600000000000001" customHeight="1" x14ac:dyDescent="0.25">
      <c r="A30" s="251" t="s">
        <v>822</v>
      </c>
      <c r="B30" s="801">
        <v>923.09999999999991</v>
      </c>
      <c r="C30" s="801">
        <v>124.8</v>
      </c>
      <c r="D30" s="801">
        <v>19.2</v>
      </c>
      <c r="E30" s="801">
        <v>105</v>
      </c>
      <c r="F30" s="801">
        <v>798.3</v>
      </c>
      <c r="G30" s="255" t="s">
        <v>823</v>
      </c>
    </row>
    <row r="31" spans="1:7" ht="18.600000000000001" customHeight="1" x14ac:dyDescent="0.25">
      <c r="A31" s="251" t="s">
        <v>824</v>
      </c>
      <c r="B31" s="801">
        <v>1460.9</v>
      </c>
      <c r="C31" s="801">
        <v>364.4</v>
      </c>
      <c r="D31" s="801">
        <v>212.1</v>
      </c>
      <c r="E31" s="801">
        <v>144.6</v>
      </c>
      <c r="F31" s="801">
        <v>1096.5</v>
      </c>
      <c r="G31" s="255" t="s">
        <v>825</v>
      </c>
    </row>
    <row r="32" spans="1:7" ht="18.600000000000001" customHeight="1" x14ac:dyDescent="0.25">
      <c r="A32" s="251" t="s">
        <v>826</v>
      </c>
      <c r="B32" s="801">
        <v>569.70000000000005</v>
      </c>
      <c r="C32" s="801">
        <v>51.2</v>
      </c>
      <c r="D32" s="801">
        <v>22.3</v>
      </c>
      <c r="E32" s="801">
        <v>26.3</v>
      </c>
      <c r="F32" s="801">
        <v>518.5</v>
      </c>
      <c r="G32" s="255" t="s">
        <v>827</v>
      </c>
    </row>
    <row r="33" spans="1:7" ht="18.600000000000001" customHeight="1" x14ac:dyDescent="0.25">
      <c r="A33" s="251" t="s">
        <v>828</v>
      </c>
      <c r="B33" s="801">
        <v>713.9</v>
      </c>
      <c r="C33" s="801">
        <v>85.9</v>
      </c>
      <c r="D33" s="801">
        <v>28.2</v>
      </c>
      <c r="E33" s="801">
        <v>51.3</v>
      </c>
      <c r="F33" s="801">
        <v>628</v>
      </c>
      <c r="G33" s="255" t="s">
        <v>829</v>
      </c>
    </row>
    <row r="34" spans="1:7" ht="18.600000000000001" customHeight="1" x14ac:dyDescent="0.25">
      <c r="A34" s="251" t="s">
        <v>830</v>
      </c>
      <c r="B34" s="801">
        <v>72.599999999999994</v>
      </c>
      <c r="C34" s="801">
        <v>36.200000000000003</v>
      </c>
      <c r="D34" s="801">
        <v>36.1</v>
      </c>
      <c r="E34" s="801" t="s">
        <v>794</v>
      </c>
      <c r="F34" s="801">
        <v>36.4</v>
      </c>
      <c r="G34" s="255" t="s">
        <v>831</v>
      </c>
    </row>
    <row r="35" spans="1:7" ht="18.600000000000001" customHeight="1" x14ac:dyDescent="0.25">
      <c r="A35" s="251" t="s">
        <v>832</v>
      </c>
      <c r="B35" s="801">
        <v>2041.8</v>
      </c>
      <c r="C35" s="801">
        <v>706.8</v>
      </c>
      <c r="D35" s="801">
        <v>114.1</v>
      </c>
      <c r="E35" s="801">
        <v>282.60000000000002</v>
      </c>
      <c r="F35" s="801">
        <v>1335</v>
      </c>
      <c r="G35" s="255" t="s">
        <v>833</v>
      </c>
    </row>
    <row r="36" spans="1:7" ht="18.600000000000001" customHeight="1" x14ac:dyDescent="0.25">
      <c r="A36" s="251" t="s">
        <v>834</v>
      </c>
      <c r="B36" s="801">
        <v>192.8</v>
      </c>
      <c r="C36" s="801">
        <v>11</v>
      </c>
      <c r="D36" s="801">
        <v>10.7</v>
      </c>
      <c r="E36" s="801">
        <v>0.1</v>
      </c>
      <c r="F36" s="801">
        <v>181.8</v>
      </c>
      <c r="G36" s="255" t="s">
        <v>835</v>
      </c>
    </row>
    <row r="37" spans="1:7" ht="18.600000000000001" customHeight="1" x14ac:dyDescent="0.25">
      <c r="A37" s="251" t="s">
        <v>836</v>
      </c>
      <c r="B37" s="801">
        <v>380.3</v>
      </c>
      <c r="C37" s="801">
        <v>61</v>
      </c>
      <c r="D37" s="801">
        <v>47.3</v>
      </c>
      <c r="E37" s="801">
        <v>10.1</v>
      </c>
      <c r="F37" s="801">
        <v>319.3</v>
      </c>
      <c r="G37" s="255" t="s">
        <v>837</v>
      </c>
    </row>
    <row r="38" spans="1:7" ht="18.600000000000001" customHeight="1" x14ac:dyDescent="0.25">
      <c r="A38" s="251" t="s">
        <v>838</v>
      </c>
      <c r="B38" s="801">
        <v>304</v>
      </c>
      <c r="C38" s="815">
        <v>42.9</v>
      </c>
      <c r="D38" s="801">
        <v>28.3</v>
      </c>
      <c r="E38" s="801">
        <v>11.7</v>
      </c>
      <c r="F38" s="801">
        <v>261.10000000000002</v>
      </c>
      <c r="G38" s="255" t="s">
        <v>839</v>
      </c>
    </row>
    <row r="39" spans="1:7" ht="18.600000000000001" customHeight="1" x14ac:dyDescent="0.25">
      <c r="A39" s="251" t="s">
        <v>840</v>
      </c>
      <c r="B39" s="801">
        <v>242.6</v>
      </c>
      <c r="C39" s="801">
        <v>79.900000000000006</v>
      </c>
      <c r="D39" s="801">
        <v>6.6</v>
      </c>
      <c r="E39" s="801">
        <v>72.599999999999994</v>
      </c>
      <c r="F39" s="801">
        <v>162.69999999999999</v>
      </c>
      <c r="G39" s="255" t="s">
        <v>841</v>
      </c>
    </row>
    <row r="40" spans="1:7" ht="18.600000000000001" customHeight="1" x14ac:dyDescent="0.25">
      <c r="A40" s="251" t="s">
        <v>842</v>
      </c>
      <c r="B40" s="771">
        <v>440.8</v>
      </c>
      <c r="C40" s="771">
        <v>49.5</v>
      </c>
      <c r="D40" s="771">
        <v>35.700000000000003</v>
      </c>
      <c r="E40" s="771">
        <v>13.7</v>
      </c>
      <c r="F40" s="771">
        <v>391.3</v>
      </c>
      <c r="G40" s="255" t="s">
        <v>843</v>
      </c>
    </row>
    <row r="41" spans="1:7" ht="18.600000000000001" customHeight="1" x14ac:dyDescent="0.25">
      <c r="A41" s="360" t="s">
        <v>1461</v>
      </c>
      <c r="B41" s="771">
        <v>4836.5</v>
      </c>
      <c r="C41" s="771">
        <v>1127.0999999999999</v>
      </c>
      <c r="D41" s="771">
        <v>931.6</v>
      </c>
      <c r="E41" s="771">
        <v>133.4</v>
      </c>
      <c r="F41" s="771">
        <v>3709.4</v>
      </c>
      <c r="G41" s="255" t="s">
        <v>1383</v>
      </c>
    </row>
    <row r="42" spans="1:7" ht="18.600000000000001" customHeight="1" x14ac:dyDescent="0.25">
      <c r="A42" s="251" t="s">
        <v>846</v>
      </c>
      <c r="B42" s="812" t="s">
        <v>660</v>
      </c>
      <c r="C42" s="812" t="s">
        <v>660</v>
      </c>
      <c r="D42" s="812" t="s">
        <v>660</v>
      </c>
      <c r="E42" s="812" t="s">
        <v>660</v>
      </c>
      <c r="F42" s="812" t="s">
        <v>660</v>
      </c>
      <c r="G42" s="255" t="s">
        <v>847</v>
      </c>
    </row>
  </sheetData>
  <mergeCells count="19">
    <mergeCell ref="D4:G4"/>
    <mergeCell ref="A1:G1"/>
    <mergeCell ref="A2:G2"/>
    <mergeCell ref="A3:G3"/>
    <mergeCell ref="A5:A13"/>
    <mergeCell ref="B5:B10"/>
    <mergeCell ref="C5:F5"/>
    <mergeCell ref="C6:F6"/>
    <mergeCell ref="C7:E7"/>
    <mergeCell ref="F7:F8"/>
    <mergeCell ref="C8:E8"/>
    <mergeCell ref="D9:E9"/>
    <mergeCell ref="F9:F10"/>
    <mergeCell ref="D10:E10"/>
    <mergeCell ref="B11:B13"/>
    <mergeCell ref="C11:C13"/>
    <mergeCell ref="F11:F13"/>
    <mergeCell ref="D12:D13"/>
    <mergeCell ref="E12:E13"/>
  </mergeCells>
  <pageMargins left="0.39370078740157483" right="0.39370078740157483" top="0.78740157480314965" bottom="0.78740157480314965" header="0.31496062992125984" footer="0.31496062992125984"/>
  <pageSetup paperSize="9" scale="95" orientation="portrait" r:id="rId1"/>
  <headerFooter>
    <oddFooter>&amp;C&amp;11 170</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election sqref="A1:I1"/>
    </sheetView>
  </sheetViews>
  <sheetFormatPr defaultColWidth="9" defaultRowHeight="15" x14ac:dyDescent="0.25"/>
  <cols>
    <col min="1" max="1" width="26" style="200" customWidth="1"/>
    <col min="2" max="2" width="28.1640625" style="200" customWidth="1"/>
    <col min="3" max="3" width="24.5" style="200" customWidth="1"/>
    <col min="4" max="4" width="16.1640625" style="200" customWidth="1"/>
    <col min="5" max="5" width="16" style="200" customWidth="1"/>
    <col min="6" max="6" width="16.6640625" style="200" customWidth="1"/>
    <col min="7" max="7" width="21.1640625" style="200" customWidth="1"/>
    <col min="8" max="8" width="16.5" style="200" customWidth="1"/>
    <col min="9" max="9" width="25.83203125" style="200" customWidth="1"/>
    <col min="10" max="16384" width="9" style="200"/>
  </cols>
  <sheetData>
    <row r="1" spans="1:9" ht="19.7" customHeight="1" x14ac:dyDescent="0.3">
      <c r="A1" s="1217" t="s">
        <v>3256</v>
      </c>
      <c r="B1" s="1217"/>
      <c r="C1" s="1217"/>
      <c r="D1" s="1217"/>
      <c r="E1" s="1217"/>
      <c r="F1" s="1217"/>
      <c r="G1" s="1217"/>
      <c r="H1" s="1217"/>
      <c r="I1" s="1217"/>
    </row>
    <row r="2" spans="1:9" ht="15.75" customHeight="1" x14ac:dyDescent="0.3">
      <c r="A2" s="1217" t="s">
        <v>1661</v>
      </c>
      <c r="B2" s="1217"/>
      <c r="C2" s="1217"/>
      <c r="D2" s="1217"/>
      <c r="E2" s="1217"/>
      <c r="F2" s="1217"/>
      <c r="G2" s="1217"/>
      <c r="H2" s="1217"/>
      <c r="I2" s="1217"/>
    </row>
    <row r="3" spans="1:9" ht="19.7" customHeight="1" x14ac:dyDescent="0.3">
      <c r="A3" s="1222" t="s">
        <v>3493</v>
      </c>
      <c r="B3" s="1222"/>
      <c r="C3" s="1222"/>
      <c r="D3" s="1222"/>
      <c r="E3" s="1222"/>
      <c r="F3" s="1222"/>
      <c r="G3" s="1222"/>
      <c r="H3" s="1222"/>
      <c r="I3" s="1222"/>
    </row>
    <row r="4" spans="1:9" ht="17.25" customHeight="1" x14ac:dyDescent="0.25">
      <c r="A4" s="1515" t="s">
        <v>2823</v>
      </c>
      <c r="B4" s="1515"/>
      <c r="C4" s="1515"/>
      <c r="D4" s="1515"/>
      <c r="E4" s="1515"/>
      <c r="F4" s="1515"/>
      <c r="G4" s="1515"/>
      <c r="H4" s="1515"/>
      <c r="I4" s="1515"/>
    </row>
    <row r="5" spans="1:9" ht="15" customHeight="1" x14ac:dyDescent="0.25">
      <c r="A5" s="1573"/>
      <c r="B5" s="1519" t="s">
        <v>2943</v>
      </c>
      <c r="C5" s="1528" t="s">
        <v>1541</v>
      </c>
      <c r="D5" s="1528"/>
      <c r="E5" s="1575"/>
      <c r="F5" s="1575"/>
      <c r="G5" s="1576"/>
      <c r="H5" s="1577"/>
      <c r="I5" s="205"/>
    </row>
    <row r="6" spans="1:9" x14ac:dyDescent="0.25">
      <c r="A6" s="1573"/>
      <c r="B6" s="1520"/>
      <c r="C6" s="1578" t="s">
        <v>787</v>
      </c>
      <c r="D6" s="1578"/>
      <c r="E6" s="1578"/>
      <c r="F6" s="1578"/>
      <c r="G6" s="1578"/>
      <c r="H6" s="1533"/>
      <c r="I6" s="205"/>
    </row>
    <row r="7" spans="1:9" ht="59.25" customHeight="1" x14ac:dyDescent="0.25">
      <c r="A7" s="1573"/>
      <c r="B7" s="1520"/>
      <c r="C7" s="1015" t="s">
        <v>3291</v>
      </c>
      <c r="D7" s="1015" t="s">
        <v>3255</v>
      </c>
      <c r="E7" s="1015" t="s">
        <v>3294</v>
      </c>
      <c r="F7" s="817" t="s">
        <v>2908</v>
      </c>
      <c r="G7" s="817" t="s">
        <v>2944</v>
      </c>
      <c r="H7" s="1013" t="s">
        <v>3293</v>
      </c>
      <c r="I7" s="205"/>
    </row>
    <row r="8" spans="1:9" ht="46.5" customHeight="1" x14ac:dyDescent="0.25">
      <c r="A8" s="1574"/>
      <c r="B8" s="819" t="s">
        <v>2945</v>
      </c>
      <c r="C8" s="819" t="s">
        <v>2897</v>
      </c>
      <c r="D8" s="819" t="s">
        <v>2946</v>
      </c>
      <c r="E8" s="819" t="s">
        <v>2901</v>
      </c>
      <c r="F8" s="820" t="s">
        <v>2947</v>
      </c>
      <c r="G8" s="820" t="s">
        <v>2948</v>
      </c>
      <c r="H8" s="1014" t="s">
        <v>3292</v>
      </c>
      <c r="I8" s="243"/>
    </row>
    <row r="9" spans="1:9" ht="3.75" customHeight="1" x14ac:dyDescent="0.25">
      <c r="A9" s="205"/>
      <c r="B9" s="205"/>
      <c r="C9" s="205"/>
      <c r="D9" s="205"/>
      <c r="E9" s="205"/>
      <c r="F9" s="205"/>
      <c r="G9" s="205"/>
      <c r="H9" s="205"/>
      <c r="I9" s="205"/>
    </row>
    <row r="10" spans="1:9" ht="12.2" customHeight="1" x14ac:dyDescent="0.25">
      <c r="A10" s="247" t="s">
        <v>791</v>
      </c>
      <c r="B10" s="505">
        <f t="shared" ref="B10:D10" si="0">SUM(B11:B37)</f>
        <v>13239.599999999997</v>
      </c>
      <c r="C10" s="505">
        <f t="shared" si="0"/>
        <v>5595.3000000000011</v>
      </c>
      <c r="D10" s="505">
        <f t="shared" si="0"/>
        <v>1578.2000000000003</v>
      </c>
      <c r="E10" s="505">
        <f>SUM(E11:E37)</f>
        <v>2899.8</v>
      </c>
      <c r="F10" s="505">
        <f t="shared" ref="F10:H10" si="1">SUM(F11:F37)</f>
        <v>142.9</v>
      </c>
      <c r="G10" s="505">
        <f t="shared" si="1"/>
        <v>371.1</v>
      </c>
      <c r="H10" s="505">
        <f t="shared" si="1"/>
        <v>2652.2999999999984</v>
      </c>
      <c r="I10" s="250" t="s">
        <v>792</v>
      </c>
    </row>
    <row r="11" spans="1:9" ht="31.35" customHeight="1" x14ac:dyDescent="0.25">
      <c r="A11" s="251" t="s">
        <v>793</v>
      </c>
      <c r="B11" s="812" t="s">
        <v>660</v>
      </c>
      <c r="C11" s="812" t="s">
        <v>660</v>
      </c>
      <c r="D11" s="812" t="s">
        <v>660</v>
      </c>
      <c r="E11" s="812" t="s">
        <v>660</v>
      </c>
      <c r="F11" s="812" t="s">
        <v>660</v>
      </c>
      <c r="G11" s="812" t="s">
        <v>660</v>
      </c>
      <c r="H11" s="812" t="s">
        <v>660</v>
      </c>
      <c r="I11" s="254" t="s">
        <v>795</v>
      </c>
    </row>
    <row r="12" spans="1:9" ht="12.2" customHeight="1" x14ac:dyDescent="0.25">
      <c r="A12" s="251" t="s">
        <v>796</v>
      </c>
      <c r="B12" s="1076">
        <v>182.1</v>
      </c>
      <c r="C12" s="1076">
        <v>9.6999999999999993</v>
      </c>
      <c r="D12" s="1076">
        <v>59.6</v>
      </c>
      <c r="E12" s="1076">
        <v>102</v>
      </c>
      <c r="F12" s="1076" t="s">
        <v>2687</v>
      </c>
      <c r="G12" s="1076" t="s">
        <v>2687</v>
      </c>
      <c r="H12" s="1076">
        <v>10.799999999999983</v>
      </c>
      <c r="I12" s="255" t="s">
        <v>797</v>
      </c>
    </row>
    <row r="13" spans="1:9" ht="12.2" customHeight="1" x14ac:dyDescent="0.25">
      <c r="A13" s="251" t="s">
        <v>798</v>
      </c>
      <c r="B13" s="1076">
        <v>32.6</v>
      </c>
      <c r="C13" s="1076">
        <v>1.6</v>
      </c>
      <c r="D13" s="1076">
        <v>26.3</v>
      </c>
      <c r="E13" s="1076">
        <v>4.5</v>
      </c>
      <c r="F13" s="1076" t="s">
        <v>2687</v>
      </c>
      <c r="G13" s="1076">
        <v>0.2</v>
      </c>
      <c r="H13" s="1076">
        <v>0</v>
      </c>
      <c r="I13" s="255" t="s">
        <v>799</v>
      </c>
    </row>
    <row r="14" spans="1:9" ht="12.2" customHeight="1" x14ac:dyDescent="0.25">
      <c r="A14" s="251" t="s">
        <v>800</v>
      </c>
      <c r="B14" s="1076">
        <v>5103.8999999999996</v>
      </c>
      <c r="C14" s="1076">
        <v>1277.4000000000001</v>
      </c>
      <c r="D14" s="1076">
        <v>147.1</v>
      </c>
      <c r="E14" s="1076">
        <v>1902.5</v>
      </c>
      <c r="F14" s="1076" t="s">
        <v>2687</v>
      </c>
      <c r="G14" s="1076">
        <v>0.3</v>
      </c>
      <c r="H14" s="1076">
        <v>1776.5999999999995</v>
      </c>
      <c r="I14" s="255" t="s">
        <v>801</v>
      </c>
    </row>
    <row r="15" spans="1:9" ht="12.2" customHeight="1" x14ac:dyDescent="0.25">
      <c r="A15" s="251" t="s">
        <v>802</v>
      </c>
      <c r="B15" s="1076">
        <v>3099.2</v>
      </c>
      <c r="C15" s="1076">
        <v>2828.4</v>
      </c>
      <c r="D15" s="1076">
        <v>171.9</v>
      </c>
      <c r="E15" s="1076">
        <v>70.5</v>
      </c>
      <c r="F15" s="1076" t="s">
        <v>2687</v>
      </c>
      <c r="G15" s="1076">
        <v>0.5</v>
      </c>
      <c r="H15" s="1076">
        <v>27.899999999999636</v>
      </c>
      <c r="I15" s="255" t="s">
        <v>803</v>
      </c>
    </row>
    <row r="16" spans="1:9" ht="12.2" customHeight="1" x14ac:dyDescent="0.25">
      <c r="A16" s="251" t="s">
        <v>804</v>
      </c>
      <c r="B16" s="1076">
        <v>11.9</v>
      </c>
      <c r="C16" s="1076">
        <v>3.7</v>
      </c>
      <c r="D16" s="1076">
        <v>5.6</v>
      </c>
      <c r="E16" s="1076">
        <v>2.6</v>
      </c>
      <c r="F16" s="1076" t="s">
        <v>2687</v>
      </c>
      <c r="G16" s="1076" t="s">
        <v>2687</v>
      </c>
      <c r="H16" s="1076">
        <v>0</v>
      </c>
      <c r="I16" s="255" t="s">
        <v>805</v>
      </c>
    </row>
    <row r="17" spans="1:9" ht="12.2" customHeight="1" x14ac:dyDescent="0.25">
      <c r="A17" s="251" t="s">
        <v>806</v>
      </c>
      <c r="B17" s="1076">
        <v>24.8</v>
      </c>
      <c r="C17" s="1076">
        <v>0.2</v>
      </c>
      <c r="D17" s="1076">
        <v>1.7</v>
      </c>
      <c r="E17" s="1076">
        <v>21.6</v>
      </c>
      <c r="F17" s="1076" t="s">
        <v>2687</v>
      </c>
      <c r="G17" s="1076">
        <v>1.3</v>
      </c>
      <c r="H17" s="1076">
        <v>0</v>
      </c>
      <c r="I17" s="255" t="s">
        <v>807</v>
      </c>
    </row>
    <row r="18" spans="1:9" ht="12.2" customHeight="1" x14ac:dyDescent="0.25">
      <c r="A18" s="251" t="s">
        <v>808</v>
      </c>
      <c r="B18" s="1076">
        <v>902.9</v>
      </c>
      <c r="C18" s="1076">
        <v>492.4</v>
      </c>
      <c r="D18" s="1076">
        <v>87.4</v>
      </c>
      <c r="E18" s="1076">
        <v>107.8</v>
      </c>
      <c r="F18" s="1076">
        <v>0</v>
      </c>
      <c r="G18" s="1076">
        <v>24.6</v>
      </c>
      <c r="H18" s="1076">
        <v>190.70000000000005</v>
      </c>
      <c r="I18" s="255" t="s">
        <v>809</v>
      </c>
    </row>
    <row r="19" spans="1:9" ht="12.2" customHeight="1" x14ac:dyDescent="0.25">
      <c r="A19" s="251" t="s">
        <v>810</v>
      </c>
      <c r="B19" s="1076">
        <v>267.60000000000002</v>
      </c>
      <c r="C19" s="1076">
        <v>19.600000000000001</v>
      </c>
      <c r="D19" s="1076">
        <v>41.9</v>
      </c>
      <c r="E19" s="1076">
        <v>24.6</v>
      </c>
      <c r="F19" s="1076" t="s">
        <v>2687</v>
      </c>
      <c r="G19" s="1076">
        <v>2.9</v>
      </c>
      <c r="H19" s="1076">
        <v>178.60000000000002</v>
      </c>
      <c r="I19" s="255" t="s">
        <v>811</v>
      </c>
    </row>
    <row r="20" spans="1:9" ht="12.2" customHeight="1" x14ac:dyDescent="0.25">
      <c r="A20" s="251" t="s">
        <v>812</v>
      </c>
      <c r="B20" s="1076">
        <v>285.39999999999998</v>
      </c>
      <c r="C20" s="1076">
        <v>49.5</v>
      </c>
      <c r="D20" s="1076">
        <v>46</v>
      </c>
      <c r="E20" s="1076">
        <v>13.4</v>
      </c>
      <c r="F20" s="1076">
        <v>132.4</v>
      </c>
      <c r="G20" s="1076">
        <v>0.5</v>
      </c>
      <c r="H20" s="1076">
        <v>43.599999999999966</v>
      </c>
      <c r="I20" s="255" t="s">
        <v>813</v>
      </c>
    </row>
    <row r="21" spans="1:9" ht="12.2" customHeight="1" x14ac:dyDescent="0.25">
      <c r="A21" s="251" t="s">
        <v>814</v>
      </c>
      <c r="B21" s="1076">
        <v>48.5</v>
      </c>
      <c r="C21" s="1076">
        <v>0.8</v>
      </c>
      <c r="D21" s="1076">
        <v>42.2</v>
      </c>
      <c r="E21" s="1076">
        <v>4.5</v>
      </c>
      <c r="F21" s="1076" t="s">
        <v>2687</v>
      </c>
      <c r="G21" s="1076">
        <v>0.4</v>
      </c>
      <c r="H21" s="1076">
        <v>0.60000000000000142</v>
      </c>
      <c r="I21" s="255" t="s">
        <v>815</v>
      </c>
    </row>
    <row r="22" spans="1:9" ht="12.2" customHeight="1" x14ac:dyDescent="0.25">
      <c r="A22" s="251" t="s">
        <v>816</v>
      </c>
      <c r="B22" s="1076">
        <v>43.5</v>
      </c>
      <c r="C22" s="1076">
        <v>0.1</v>
      </c>
      <c r="D22" s="1076">
        <v>40.700000000000003</v>
      </c>
      <c r="E22" s="1076">
        <v>2.7</v>
      </c>
      <c r="F22" s="1076" t="s">
        <v>2687</v>
      </c>
      <c r="G22" s="1076">
        <v>0</v>
      </c>
      <c r="H22" s="1076">
        <v>0</v>
      </c>
      <c r="I22" s="255" t="s">
        <v>817</v>
      </c>
    </row>
    <row r="23" spans="1:9" ht="12.2" customHeight="1" x14ac:dyDescent="0.25">
      <c r="A23" s="251" t="s">
        <v>818</v>
      </c>
      <c r="B23" s="1076">
        <v>165.1</v>
      </c>
      <c r="C23" s="1076">
        <v>57.4</v>
      </c>
      <c r="D23" s="1076">
        <v>47.9</v>
      </c>
      <c r="E23" s="1076">
        <v>35</v>
      </c>
      <c r="F23" s="1076">
        <v>0.2</v>
      </c>
      <c r="G23" s="1076">
        <v>3.5</v>
      </c>
      <c r="H23" s="1076">
        <v>21.099999999999994</v>
      </c>
      <c r="I23" s="255" t="s">
        <v>819</v>
      </c>
    </row>
    <row r="24" spans="1:9" ht="12.2" customHeight="1" x14ac:dyDescent="0.25">
      <c r="A24" s="251" t="s">
        <v>820</v>
      </c>
      <c r="B24" s="1076">
        <v>331.4</v>
      </c>
      <c r="C24" s="1076">
        <v>131.80000000000001</v>
      </c>
      <c r="D24" s="1076">
        <v>54.7</v>
      </c>
      <c r="E24" s="1076">
        <v>143.4</v>
      </c>
      <c r="F24" s="1076" t="s">
        <v>2687</v>
      </c>
      <c r="G24" s="1076">
        <v>1.1000000000000001</v>
      </c>
      <c r="H24" s="1076">
        <v>0.39999999999997726</v>
      </c>
      <c r="I24" s="255" t="s">
        <v>821</v>
      </c>
    </row>
    <row r="25" spans="1:9" ht="12.2" customHeight="1" x14ac:dyDescent="0.25">
      <c r="A25" s="251" t="s">
        <v>822</v>
      </c>
      <c r="B25" s="1076">
        <v>124.8</v>
      </c>
      <c r="C25" s="1076">
        <v>7</v>
      </c>
      <c r="D25" s="1076">
        <v>10.3</v>
      </c>
      <c r="E25" s="1076">
        <v>9.3000000000000007</v>
      </c>
      <c r="F25" s="1076" t="s">
        <v>2687</v>
      </c>
      <c r="G25" s="1076" t="s">
        <v>2687</v>
      </c>
      <c r="H25" s="1076">
        <v>98.199999999999989</v>
      </c>
      <c r="I25" s="255" t="s">
        <v>823</v>
      </c>
    </row>
    <row r="26" spans="1:9" ht="12.2" customHeight="1" x14ac:dyDescent="0.25">
      <c r="A26" s="251" t="s">
        <v>824</v>
      </c>
      <c r="B26" s="1076">
        <v>364.4</v>
      </c>
      <c r="C26" s="1076">
        <v>204.1</v>
      </c>
      <c r="D26" s="1076">
        <v>34.9</v>
      </c>
      <c r="E26" s="1076">
        <v>118.3</v>
      </c>
      <c r="F26" s="1076" t="s">
        <v>2687</v>
      </c>
      <c r="G26" s="1076">
        <v>6.1</v>
      </c>
      <c r="H26" s="1076">
        <v>0.99999999999994316</v>
      </c>
      <c r="I26" s="255" t="s">
        <v>825</v>
      </c>
    </row>
    <row r="27" spans="1:9" ht="12.2" customHeight="1" x14ac:dyDescent="0.25">
      <c r="A27" s="251" t="s">
        <v>826</v>
      </c>
      <c r="B27" s="1076">
        <v>51.2</v>
      </c>
      <c r="C27" s="1076">
        <v>16.100000000000001</v>
      </c>
      <c r="D27" s="1076">
        <v>23.9</v>
      </c>
      <c r="E27" s="1076">
        <v>7.2</v>
      </c>
      <c r="F27" s="1076" t="s">
        <v>2687</v>
      </c>
      <c r="G27" s="1076">
        <v>2.6</v>
      </c>
      <c r="H27" s="1076">
        <v>1.3999999999999986</v>
      </c>
      <c r="I27" s="255" t="s">
        <v>827</v>
      </c>
    </row>
    <row r="28" spans="1:9" ht="12.2" customHeight="1" x14ac:dyDescent="0.25">
      <c r="A28" s="251" t="s">
        <v>828</v>
      </c>
      <c r="B28" s="1076">
        <v>85.9</v>
      </c>
      <c r="C28" s="1076">
        <v>58.9</v>
      </c>
      <c r="D28" s="1076">
        <v>9.1999999999999993</v>
      </c>
      <c r="E28" s="1076">
        <v>8.3000000000000007</v>
      </c>
      <c r="F28" s="1076" t="s">
        <v>2687</v>
      </c>
      <c r="G28" s="1076">
        <v>4.5999999999999996</v>
      </c>
      <c r="H28" s="1076">
        <v>4.9000000000000199</v>
      </c>
      <c r="I28" s="255" t="s">
        <v>829</v>
      </c>
    </row>
    <row r="29" spans="1:9" ht="12.2" customHeight="1" x14ac:dyDescent="0.25">
      <c r="A29" s="251" t="s">
        <v>830</v>
      </c>
      <c r="B29" s="1076">
        <v>36.200000000000003</v>
      </c>
      <c r="C29" s="1076">
        <v>0.1</v>
      </c>
      <c r="D29" s="1076">
        <v>32.4</v>
      </c>
      <c r="E29" s="1076">
        <v>2.9</v>
      </c>
      <c r="F29" s="1076" t="s">
        <v>2687</v>
      </c>
      <c r="G29" s="1076">
        <v>0</v>
      </c>
      <c r="H29" s="1076">
        <v>0.80000000000000426</v>
      </c>
      <c r="I29" s="255" t="s">
        <v>831</v>
      </c>
    </row>
    <row r="30" spans="1:9" ht="12.2" customHeight="1" x14ac:dyDescent="0.25">
      <c r="A30" s="251" t="s">
        <v>832</v>
      </c>
      <c r="B30" s="1076">
        <v>706.8</v>
      </c>
      <c r="C30" s="1076">
        <v>285.60000000000002</v>
      </c>
      <c r="D30" s="1076">
        <v>96.7</v>
      </c>
      <c r="E30" s="1076">
        <v>22.2</v>
      </c>
      <c r="F30" s="1076" t="s">
        <v>2687</v>
      </c>
      <c r="G30" s="1076">
        <v>301.60000000000002</v>
      </c>
      <c r="H30" s="1076">
        <v>0.69999999999993179</v>
      </c>
      <c r="I30" s="255" t="s">
        <v>833</v>
      </c>
    </row>
    <row r="31" spans="1:9" ht="12.2" customHeight="1" x14ac:dyDescent="0.25">
      <c r="A31" s="251" t="s">
        <v>834</v>
      </c>
      <c r="B31" s="1076">
        <v>11</v>
      </c>
      <c r="C31" s="1076">
        <v>0</v>
      </c>
      <c r="D31" s="1076">
        <v>6.7</v>
      </c>
      <c r="E31" s="1076">
        <v>3.9</v>
      </c>
      <c r="F31" s="1076" t="s">
        <v>2687</v>
      </c>
      <c r="G31" s="1076">
        <v>0.3</v>
      </c>
      <c r="H31" s="1076">
        <v>9.9999999999999645E-2</v>
      </c>
      <c r="I31" s="255" t="s">
        <v>835</v>
      </c>
    </row>
    <row r="32" spans="1:9" ht="12.2" customHeight="1" x14ac:dyDescent="0.25">
      <c r="A32" s="251" t="s">
        <v>836</v>
      </c>
      <c r="B32" s="1076">
        <v>61</v>
      </c>
      <c r="C32" s="1076">
        <v>15.7</v>
      </c>
      <c r="D32" s="1076">
        <v>24.2</v>
      </c>
      <c r="E32" s="1076">
        <v>17.7</v>
      </c>
      <c r="F32" s="1076" t="s">
        <v>2687</v>
      </c>
      <c r="G32" s="1076">
        <v>0.8</v>
      </c>
      <c r="H32" s="1076">
        <v>2.6000000000000085</v>
      </c>
      <c r="I32" s="255" t="s">
        <v>837</v>
      </c>
    </row>
    <row r="33" spans="1:9" ht="12.2" customHeight="1" x14ac:dyDescent="0.25">
      <c r="A33" s="251" t="s">
        <v>838</v>
      </c>
      <c r="B33" s="1076">
        <v>42.9</v>
      </c>
      <c r="C33" s="1076">
        <v>1.8</v>
      </c>
      <c r="D33" s="1076">
        <v>34.6</v>
      </c>
      <c r="E33" s="1076">
        <v>2.1</v>
      </c>
      <c r="F33" s="1076" t="s">
        <v>2687</v>
      </c>
      <c r="G33" s="1076" t="s">
        <v>2687</v>
      </c>
      <c r="H33" s="1076">
        <v>4.3999999999999986</v>
      </c>
      <c r="I33" s="255" t="s">
        <v>839</v>
      </c>
    </row>
    <row r="34" spans="1:9" ht="12.2" customHeight="1" x14ac:dyDescent="0.25">
      <c r="A34" s="251" t="s">
        <v>840</v>
      </c>
      <c r="B34" s="1076">
        <v>79.900000000000006</v>
      </c>
      <c r="C34" s="1076">
        <v>0.4</v>
      </c>
      <c r="D34" s="1076">
        <v>6.8</v>
      </c>
      <c r="E34" s="1076">
        <v>0.1</v>
      </c>
      <c r="F34" s="1076" t="s">
        <v>2687</v>
      </c>
      <c r="G34" s="1076">
        <v>0.4</v>
      </c>
      <c r="H34" s="1076">
        <v>72.2</v>
      </c>
      <c r="I34" s="255" t="s">
        <v>841</v>
      </c>
    </row>
    <row r="35" spans="1:9" ht="12.2" customHeight="1" x14ac:dyDescent="0.25">
      <c r="A35" s="251" t="s">
        <v>842</v>
      </c>
      <c r="B35" s="1076">
        <v>49.5</v>
      </c>
      <c r="C35" s="1076">
        <v>0.7</v>
      </c>
      <c r="D35" s="1076">
        <v>32.9</v>
      </c>
      <c r="E35" s="1076">
        <v>2.8</v>
      </c>
      <c r="F35" s="1076" t="s">
        <v>2687</v>
      </c>
      <c r="G35" s="1076">
        <v>0</v>
      </c>
      <c r="H35" s="1076">
        <v>13.100000000000001</v>
      </c>
      <c r="I35" s="255" t="s">
        <v>843</v>
      </c>
    </row>
    <row r="36" spans="1:9" ht="12.2" customHeight="1" x14ac:dyDescent="0.25">
      <c r="A36" s="360" t="s">
        <v>1461</v>
      </c>
      <c r="B36" s="1076">
        <v>1127.0999999999999</v>
      </c>
      <c r="C36" s="1076">
        <v>132.30000000000001</v>
      </c>
      <c r="D36" s="1076">
        <v>492.6</v>
      </c>
      <c r="E36" s="1076">
        <v>269.89999999999998</v>
      </c>
      <c r="F36" s="1076">
        <v>10.3</v>
      </c>
      <c r="G36" s="1076">
        <v>19.399999999999999</v>
      </c>
      <c r="H36" s="1076">
        <v>202.59999999999991</v>
      </c>
      <c r="I36" s="255" t="s">
        <v>1383</v>
      </c>
    </row>
    <row r="37" spans="1:9" ht="12.2" customHeight="1" x14ac:dyDescent="0.25">
      <c r="A37" s="251" t="s">
        <v>846</v>
      </c>
      <c r="B37" s="812" t="s">
        <v>660</v>
      </c>
      <c r="C37" s="812" t="s">
        <v>660</v>
      </c>
      <c r="D37" s="812" t="s">
        <v>660</v>
      </c>
      <c r="E37" s="812" t="s">
        <v>660</v>
      </c>
      <c r="F37" s="812" t="s">
        <v>660</v>
      </c>
      <c r="G37" s="812" t="s">
        <v>660</v>
      </c>
      <c r="H37" s="812" t="s">
        <v>660</v>
      </c>
      <c r="I37" s="255" t="s">
        <v>847</v>
      </c>
    </row>
  </sheetData>
  <mergeCells count="8">
    <mergeCell ref="A1:I1"/>
    <mergeCell ref="A3:I3"/>
    <mergeCell ref="A4:I4"/>
    <mergeCell ref="A5:A8"/>
    <mergeCell ref="B5:B7"/>
    <mergeCell ref="C5:H5"/>
    <mergeCell ref="C6:H6"/>
    <mergeCell ref="A2:I2"/>
  </mergeCells>
  <pageMargins left="0.39370078740157483" right="0.39370078740157483" top="0.59055118110236227" bottom="0.59055118110236227" header="0.31496062992125984" footer="0.31496062992125984"/>
  <pageSetup paperSize="9" scale="90" orientation="landscape" r:id="rId1"/>
  <headerFooter>
    <oddFooter>&amp;C&amp;11 171</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Normal="100" workbookViewId="0">
      <selection sqref="A1:I1"/>
    </sheetView>
  </sheetViews>
  <sheetFormatPr defaultColWidth="9.83203125" defaultRowHeight="15" x14ac:dyDescent="0.25"/>
  <cols>
    <col min="1" max="1" width="24.83203125" style="200" customWidth="1"/>
    <col min="2" max="2" width="28.1640625" style="200" customWidth="1"/>
    <col min="3" max="3" width="24.5" style="200" customWidth="1"/>
    <col min="4" max="4" width="16.1640625" style="200" customWidth="1"/>
    <col min="5" max="5" width="16" style="200" customWidth="1"/>
    <col min="6" max="6" width="16.6640625" style="200" customWidth="1"/>
    <col min="7" max="7" width="21.1640625" style="200" customWidth="1"/>
    <col min="8" max="8" width="16.5" style="200" customWidth="1"/>
    <col min="9" max="9" width="25.1640625" style="200" customWidth="1"/>
    <col min="10" max="16384" width="9.83203125" style="200"/>
  </cols>
  <sheetData>
    <row r="1" spans="1:9" ht="19.7" customHeight="1" x14ac:dyDescent="0.3">
      <c r="A1" s="1217" t="s">
        <v>2949</v>
      </c>
      <c r="B1" s="1217"/>
      <c r="C1" s="1217"/>
      <c r="D1" s="1217"/>
      <c r="E1" s="1217"/>
      <c r="F1" s="1217"/>
      <c r="G1" s="1217"/>
      <c r="H1" s="1217"/>
      <c r="I1" s="1217"/>
    </row>
    <row r="2" spans="1:9" ht="19.7" customHeight="1" x14ac:dyDescent="0.3">
      <c r="A2" s="1222" t="s">
        <v>2950</v>
      </c>
      <c r="B2" s="1222"/>
      <c r="C2" s="1222"/>
      <c r="D2" s="1222"/>
      <c r="E2" s="1222"/>
      <c r="F2" s="1222"/>
      <c r="G2" s="1222"/>
      <c r="H2" s="1222"/>
      <c r="I2" s="1222"/>
    </row>
    <row r="3" spans="1:9" ht="18.75" customHeight="1" x14ac:dyDescent="0.25">
      <c r="A3" s="757"/>
      <c r="G3" s="1515" t="s">
        <v>2823</v>
      </c>
      <c r="H3" s="1515"/>
      <c r="I3" s="1515"/>
    </row>
    <row r="4" spans="1:9" ht="15" customHeight="1" x14ac:dyDescent="0.25">
      <c r="A4" s="1573"/>
      <c r="B4" s="1519" t="s">
        <v>3295</v>
      </c>
      <c r="C4" s="1528" t="s">
        <v>1541</v>
      </c>
      <c r="D4" s="1528"/>
      <c r="E4" s="1528"/>
      <c r="F4" s="1575"/>
      <c r="G4" s="1576"/>
      <c r="H4" s="1577"/>
    </row>
    <row r="5" spans="1:9" x14ac:dyDescent="0.25">
      <c r="A5" s="1573"/>
      <c r="B5" s="1520"/>
      <c r="C5" s="1578" t="s">
        <v>787</v>
      </c>
      <c r="D5" s="1578"/>
      <c r="E5" s="1578"/>
      <c r="F5" s="1578"/>
      <c r="G5" s="1578"/>
      <c r="H5" s="1533"/>
    </row>
    <row r="6" spans="1:9" ht="59.25" customHeight="1" x14ac:dyDescent="0.25">
      <c r="A6" s="1573"/>
      <c r="B6" s="1520"/>
      <c r="C6" s="816" t="s">
        <v>3291</v>
      </c>
      <c r="D6" s="816" t="s">
        <v>3254</v>
      </c>
      <c r="E6" s="816" t="s">
        <v>3294</v>
      </c>
      <c r="F6" s="817" t="s">
        <v>2908</v>
      </c>
      <c r="G6" s="817" t="s">
        <v>2944</v>
      </c>
      <c r="H6" s="818" t="s">
        <v>3293</v>
      </c>
    </row>
    <row r="7" spans="1:9" ht="45.75" customHeight="1" x14ac:dyDescent="0.25">
      <c r="A7" s="1574"/>
      <c r="B7" s="819" t="s">
        <v>2951</v>
      </c>
      <c r="C7" s="819" t="s">
        <v>2897</v>
      </c>
      <c r="D7" s="819" t="s">
        <v>2946</v>
      </c>
      <c r="E7" s="819" t="s">
        <v>2901</v>
      </c>
      <c r="F7" s="820" t="s">
        <v>2947</v>
      </c>
      <c r="G7" s="820" t="s">
        <v>2948</v>
      </c>
      <c r="H7" s="242" t="s">
        <v>3292</v>
      </c>
      <c r="I7" s="757"/>
    </row>
    <row r="8" spans="1:9" ht="5.25" customHeight="1" x14ac:dyDescent="0.25"/>
    <row r="9" spans="1:9" ht="11.45" customHeight="1" x14ac:dyDescent="0.25">
      <c r="A9" s="247" t="s">
        <v>791</v>
      </c>
      <c r="B9" s="505">
        <f>SUM(B10:B36)</f>
        <v>28092.600000000002</v>
      </c>
      <c r="C9" s="505">
        <f t="shared" ref="C9:H9" si="0">SUM(C10:C36)</f>
        <v>2375.8000000000002</v>
      </c>
      <c r="D9" s="505">
        <f t="shared" si="0"/>
        <v>10746.8</v>
      </c>
      <c r="E9" s="505">
        <f t="shared" si="0"/>
        <v>11197.2</v>
      </c>
      <c r="F9" s="505">
        <f t="shared" si="0"/>
        <v>371.09999999999997</v>
      </c>
      <c r="G9" s="505">
        <f t="shared" si="0"/>
        <v>968.00000000000011</v>
      </c>
      <c r="H9" s="505">
        <f t="shared" si="0"/>
        <v>2433.7000000000003</v>
      </c>
      <c r="I9" s="250" t="s">
        <v>792</v>
      </c>
    </row>
    <row r="10" spans="1:9" ht="28.35" customHeight="1" x14ac:dyDescent="0.25">
      <c r="A10" s="251" t="s">
        <v>793</v>
      </c>
      <c r="B10" s="812" t="s">
        <v>660</v>
      </c>
      <c r="C10" s="812" t="s">
        <v>660</v>
      </c>
      <c r="D10" s="812" t="s">
        <v>660</v>
      </c>
      <c r="E10" s="812" t="s">
        <v>660</v>
      </c>
      <c r="F10" s="812" t="s">
        <v>660</v>
      </c>
      <c r="G10" s="812" t="s">
        <v>660</v>
      </c>
      <c r="H10" s="812" t="s">
        <v>660</v>
      </c>
      <c r="I10" s="254" t="s">
        <v>795</v>
      </c>
    </row>
    <row r="11" spans="1:9" ht="11.45" customHeight="1" x14ac:dyDescent="0.25">
      <c r="A11" s="251" t="s">
        <v>796</v>
      </c>
      <c r="B11" s="771">
        <v>218.7</v>
      </c>
      <c r="C11" s="771">
        <v>8.8000000000000007</v>
      </c>
      <c r="D11" s="771">
        <v>120.8</v>
      </c>
      <c r="E11" s="771">
        <v>83</v>
      </c>
      <c r="F11" s="771">
        <v>0</v>
      </c>
      <c r="G11" s="771">
        <v>5.5</v>
      </c>
      <c r="H11" s="771">
        <v>0.59999999999999432</v>
      </c>
      <c r="I11" s="255" t="s">
        <v>797</v>
      </c>
    </row>
    <row r="12" spans="1:9" ht="11.45" customHeight="1" x14ac:dyDescent="0.25">
      <c r="A12" s="251" t="s">
        <v>798</v>
      </c>
      <c r="B12" s="771">
        <v>295.5</v>
      </c>
      <c r="C12" s="771">
        <v>2.7</v>
      </c>
      <c r="D12" s="771">
        <v>170.2</v>
      </c>
      <c r="E12" s="771">
        <v>59.9</v>
      </c>
      <c r="F12" s="771">
        <v>0</v>
      </c>
      <c r="G12" s="771">
        <v>61.1</v>
      </c>
      <c r="H12" s="771">
        <v>1.6000000000000227</v>
      </c>
      <c r="I12" s="255" t="s">
        <v>799</v>
      </c>
    </row>
    <row r="13" spans="1:9" ht="11.45" customHeight="1" x14ac:dyDescent="0.25">
      <c r="A13" s="251" t="s">
        <v>800</v>
      </c>
      <c r="B13" s="771">
        <v>9142.1</v>
      </c>
      <c r="C13" s="771">
        <v>667.5</v>
      </c>
      <c r="D13" s="771">
        <v>1903.5</v>
      </c>
      <c r="E13" s="771">
        <v>5933.6</v>
      </c>
      <c r="F13" s="771">
        <v>7.3</v>
      </c>
      <c r="G13" s="771">
        <v>27.7</v>
      </c>
      <c r="H13" s="771">
        <v>602.5</v>
      </c>
      <c r="I13" s="255" t="s">
        <v>801</v>
      </c>
    </row>
    <row r="14" spans="1:9" ht="11.45" customHeight="1" x14ac:dyDescent="0.25">
      <c r="A14" s="251" t="s">
        <v>802</v>
      </c>
      <c r="B14" s="771">
        <v>2482.3000000000002</v>
      </c>
      <c r="C14" s="771">
        <v>145.69999999999999</v>
      </c>
      <c r="D14" s="771">
        <v>1412.2</v>
      </c>
      <c r="E14" s="771">
        <v>781.1</v>
      </c>
      <c r="F14" s="771">
        <v>0.6</v>
      </c>
      <c r="G14" s="771">
        <v>17.899999999999999</v>
      </c>
      <c r="H14" s="771">
        <v>124.80000000000018</v>
      </c>
      <c r="I14" s="255" t="s">
        <v>803</v>
      </c>
    </row>
    <row r="15" spans="1:9" ht="11.45" customHeight="1" x14ac:dyDescent="0.25">
      <c r="A15" s="251" t="s">
        <v>804</v>
      </c>
      <c r="B15" s="771">
        <v>204.4</v>
      </c>
      <c r="C15" s="771">
        <v>15.7</v>
      </c>
      <c r="D15" s="771">
        <v>74</v>
      </c>
      <c r="E15" s="771">
        <v>102.1</v>
      </c>
      <c r="F15" s="771">
        <v>0.1</v>
      </c>
      <c r="G15" s="771">
        <v>8.8000000000000007</v>
      </c>
      <c r="H15" s="771">
        <v>3.6999999999999886</v>
      </c>
      <c r="I15" s="255" t="s">
        <v>805</v>
      </c>
    </row>
    <row r="16" spans="1:9" ht="11.45" customHeight="1" x14ac:dyDescent="0.25">
      <c r="A16" s="251" t="s">
        <v>806</v>
      </c>
      <c r="B16" s="771">
        <v>259.2</v>
      </c>
      <c r="C16" s="771">
        <v>0.5</v>
      </c>
      <c r="D16" s="771">
        <v>76</v>
      </c>
      <c r="E16" s="771">
        <v>71.8</v>
      </c>
      <c r="F16" s="771">
        <v>0</v>
      </c>
      <c r="G16" s="771">
        <v>75.3</v>
      </c>
      <c r="H16" s="771">
        <v>35.599999999999966</v>
      </c>
      <c r="I16" s="255" t="s">
        <v>807</v>
      </c>
    </row>
    <row r="17" spans="1:9" ht="11.45" customHeight="1" x14ac:dyDescent="0.25">
      <c r="A17" s="251" t="s">
        <v>808</v>
      </c>
      <c r="B17" s="771">
        <v>2414.9</v>
      </c>
      <c r="C17" s="771">
        <v>595.20000000000005</v>
      </c>
      <c r="D17" s="771">
        <v>749.8</v>
      </c>
      <c r="E17" s="771">
        <v>474.7</v>
      </c>
      <c r="F17" s="771">
        <v>1.6</v>
      </c>
      <c r="G17" s="771">
        <v>36.700000000000003</v>
      </c>
      <c r="H17" s="771">
        <v>556.90000000000009</v>
      </c>
      <c r="I17" s="255" t="s">
        <v>809</v>
      </c>
    </row>
    <row r="18" spans="1:9" ht="11.45" customHeight="1" x14ac:dyDescent="0.25">
      <c r="A18" s="251" t="s">
        <v>810</v>
      </c>
      <c r="B18" s="771">
        <v>586.70000000000005</v>
      </c>
      <c r="C18" s="771">
        <v>105</v>
      </c>
      <c r="D18" s="771">
        <v>246.2</v>
      </c>
      <c r="E18" s="771">
        <v>122.5</v>
      </c>
      <c r="F18" s="771">
        <v>0</v>
      </c>
      <c r="G18" s="771">
        <v>84.6</v>
      </c>
      <c r="H18" s="771">
        <v>28.400000000000091</v>
      </c>
      <c r="I18" s="255" t="s">
        <v>811</v>
      </c>
    </row>
    <row r="19" spans="1:9" ht="11.45" customHeight="1" x14ac:dyDescent="0.25">
      <c r="A19" s="251" t="s">
        <v>812</v>
      </c>
      <c r="B19" s="771">
        <v>1122.8</v>
      </c>
      <c r="C19" s="771">
        <v>34.1</v>
      </c>
      <c r="D19" s="771">
        <v>458.9</v>
      </c>
      <c r="E19" s="771">
        <v>401.8</v>
      </c>
      <c r="F19" s="771">
        <v>150.1</v>
      </c>
      <c r="G19" s="771">
        <v>68.400000000000006</v>
      </c>
      <c r="H19" s="771">
        <v>9.5</v>
      </c>
      <c r="I19" s="255" t="s">
        <v>813</v>
      </c>
    </row>
    <row r="20" spans="1:9" ht="11.45" customHeight="1" x14ac:dyDescent="0.25">
      <c r="A20" s="251" t="s">
        <v>814</v>
      </c>
      <c r="B20" s="771">
        <v>205.9</v>
      </c>
      <c r="C20" s="771">
        <v>11.1</v>
      </c>
      <c r="D20" s="771">
        <v>160</v>
      </c>
      <c r="E20" s="771">
        <v>26.1</v>
      </c>
      <c r="F20" s="771">
        <v>0.1</v>
      </c>
      <c r="G20" s="771">
        <v>5.5</v>
      </c>
      <c r="H20" s="771">
        <v>3.1000000000000227</v>
      </c>
      <c r="I20" s="255" t="s">
        <v>815</v>
      </c>
    </row>
    <row r="21" spans="1:9" ht="11.45" customHeight="1" x14ac:dyDescent="0.25">
      <c r="A21" s="251" t="s">
        <v>816</v>
      </c>
      <c r="B21" s="771">
        <v>469.2</v>
      </c>
      <c r="C21" s="771">
        <v>34.700000000000003</v>
      </c>
      <c r="D21" s="771">
        <v>282.60000000000002</v>
      </c>
      <c r="E21" s="771">
        <v>98</v>
      </c>
      <c r="F21" s="771">
        <v>0</v>
      </c>
      <c r="G21" s="771">
        <v>48.1</v>
      </c>
      <c r="H21" s="771">
        <v>5.7999999999999545</v>
      </c>
      <c r="I21" s="255" t="s">
        <v>817</v>
      </c>
    </row>
    <row r="22" spans="1:9" ht="11.45" customHeight="1" x14ac:dyDescent="0.25">
      <c r="A22" s="251" t="s">
        <v>818</v>
      </c>
      <c r="B22" s="771">
        <v>606.29999999999995</v>
      </c>
      <c r="C22" s="771">
        <v>34.5</v>
      </c>
      <c r="D22" s="771">
        <v>311.89999999999998</v>
      </c>
      <c r="E22" s="771">
        <v>184.4</v>
      </c>
      <c r="F22" s="771">
        <v>0.2</v>
      </c>
      <c r="G22" s="771">
        <v>18.5</v>
      </c>
      <c r="H22" s="771">
        <v>56.799999999999955</v>
      </c>
      <c r="I22" s="255" t="s">
        <v>819</v>
      </c>
    </row>
    <row r="23" spans="1:9" ht="11.45" customHeight="1" x14ac:dyDescent="0.25">
      <c r="A23" s="251" t="s">
        <v>820</v>
      </c>
      <c r="B23" s="771">
        <v>646.29999999999995</v>
      </c>
      <c r="C23" s="771">
        <v>28</v>
      </c>
      <c r="D23" s="771">
        <v>324.10000000000002</v>
      </c>
      <c r="E23" s="771">
        <v>210.2</v>
      </c>
      <c r="F23" s="771" t="s">
        <v>2687</v>
      </c>
      <c r="G23" s="771">
        <v>45.1</v>
      </c>
      <c r="H23" s="771">
        <v>38.899999999999977</v>
      </c>
      <c r="I23" s="255" t="s">
        <v>821</v>
      </c>
    </row>
    <row r="24" spans="1:9" ht="11.45" customHeight="1" x14ac:dyDescent="0.25">
      <c r="A24" s="251" t="s">
        <v>822</v>
      </c>
      <c r="B24" s="771">
        <v>798.3</v>
      </c>
      <c r="C24" s="771">
        <v>21.4</v>
      </c>
      <c r="D24" s="771">
        <v>150.1</v>
      </c>
      <c r="E24" s="771">
        <v>216.7</v>
      </c>
      <c r="F24" s="771">
        <v>0.1</v>
      </c>
      <c r="G24" s="771">
        <v>5</v>
      </c>
      <c r="H24" s="771">
        <v>404.99999999999994</v>
      </c>
      <c r="I24" s="255" t="s">
        <v>823</v>
      </c>
    </row>
    <row r="25" spans="1:9" ht="11.45" customHeight="1" x14ac:dyDescent="0.25">
      <c r="A25" s="251" t="s">
        <v>824</v>
      </c>
      <c r="B25" s="771">
        <v>1096.5</v>
      </c>
      <c r="C25" s="771">
        <v>266.5</v>
      </c>
      <c r="D25" s="771">
        <v>595.20000000000005</v>
      </c>
      <c r="E25" s="771">
        <v>162.80000000000001</v>
      </c>
      <c r="F25" s="771">
        <v>0.1</v>
      </c>
      <c r="G25" s="771">
        <v>28.7</v>
      </c>
      <c r="H25" s="771">
        <v>43.200000000000045</v>
      </c>
      <c r="I25" s="255" t="s">
        <v>825</v>
      </c>
    </row>
    <row r="26" spans="1:9" ht="11.45" customHeight="1" x14ac:dyDescent="0.25">
      <c r="A26" s="251" t="s">
        <v>826</v>
      </c>
      <c r="B26" s="771">
        <v>518.5</v>
      </c>
      <c r="C26" s="771">
        <v>3.6</v>
      </c>
      <c r="D26" s="771">
        <v>382.8</v>
      </c>
      <c r="E26" s="771">
        <v>98</v>
      </c>
      <c r="F26" s="771" t="s">
        <v>2687</v>
      </c>
      <c r="G26" s="771">
        <v>24.8</v>
      </c>
      <c r="H26" s="771">
        <v>9.2999999999999545</v>
      </c>
      <c r="I26" s="255" t="s">
        <v>827</v>
      </c>
    </row>
    <row r="27" spans="1:9" ht="11.45" customHeight="1" x14ac:dyDescent="0.25">
      <c r="A27" s="251" t="s">
        <v>828</v>
      </c>
      <c r="B27" s="771">
        <v>628</v>
      </c>
      <c r="C27" s="771">
        <v>232.4</v>
      </c>
      <c r="D27" s="771">
        <v>234.9</v>
      </c>
      <c r="E27" s="771">
        <v>128.5</v>
      </c>
      <c r="F27" s="771">
        <v>0</v>
      </c>
      <c r="G27" s="771">
        <v>29.4</v>
      </c>
      <c r="H27" s="771">
        <v>2.8000000000000682</v>
      </c>
      <c r="I27" s="255" t="s">
        <v>829</v>
      </c>
    </row>
    <row r="28" spans="1:9" ht="11.45" customHeight="1" x14ac:dyDescent="0.25">
      <c r="A28" s="251" t="s">
        <v>830</v>
      </c>
      <c r="B28" s="771">
        <v>36.4</v>
      </c>
      <c r="C28" s="771">
        <v>0.7</v>
      </c>
      <c r="D28" s="771">
        <v>11.1</v>
      </c>
      <c r="E28" s="771">
        <v>21.3</v>
      </c>
      <c r="F28" s="771">
        <v>0</v>
      </c>
      <c r="G28" s="771">
        <v>1.6</v>
      </c>
      <c r="H28" s="771">
        <v>1.6999999999999957</v>
      </c>
      <c r="I28" s="255" t="s">
        <v>831</v>
      </c>
    </row>
    <row r="29" spans="1:9" ht="11.45" customHeight="1" x14ac:dyDescent="0.25">
      <c r="A29" s="251" t="s">
        <v>832</v>
      </c>
      <c r="B29" s="771">
        <v>1335</v>
      </c>
      <c r="C29" s="771">
        <v>44.3</v>
      </c>
      <c r="D29" s="771">
        <v>622.6</v>
      </c>
      <c r="E29" s="771">
        <v>515.1</v>
      </c>
      <c r="F29" s="771">
        <v>1.1000000000000001</v>
      </c>
      <c r="G29" s="771">
        <v>111.6</v>
      </c>
      <c r="H29" s="771">
        <v>40.300000000000182</v>
      </c>
      <c r="I29" s="255" t="s">
        <v>833</v>
      </c>
    </row>
    <row r="30" spans="1:9" ht="11.45" customHeight="1" x14ac:dyDescent="0.25">
      <c r="A30" s="251" t="s">
        <v>834</v>
      </c>
      <c r="B30" s="771">
        <v>181.8</v>
      </c>
      <c r="C30" s="771">
        <v>2</v>
      </c>
      <c r="D30" s="771">
        <v>101.2</v>
      </c>
      <c r="E30" s="771">
        <v>16.8</v>
      </c>
      <c r="F30" s="771">
        <v>0.1</v>
      </c>
      <c r="G30" s="771">
        <v>51</v>
      </c>
      <c r="H30" s="771">
        <v>10.700000000000017</v>
      </c>
      <c r="I30" s="255" t="s">
        <v>835</v>
      </c>
    </row>
    <row r="31" spans="1:9" ht="11.45" customHeight="1" x14ac:dyDescent="0.25">
      <c r="A31" s="251" t="s">
        <v>836</v>
      </c>
      <c r="B31" s="771">
        <v>319.3</v>
      </c>
      <c r="C31" s="771">
        <v>9.6</v>
      </c>
      <c r="D31" s="771">
        <v>172.4</v>
      </c>
      <c r="E31" s="771">
        <v>127</v>
      </c>
      <c r="F31" s="771">
        <v>0.3</v>
      </c>
      <c r="G31" s="771">
        <v>7.9</v>
      </c>
      <c r="H31" s="771">
        <v>2.1000000000000227</v>
      </c>
      <c r="I31" s="255" t="s">
        <v>837</v>
      </c>
    </row>
    <row r="32" spans="1:9" ht="11.45" customHeight="1" x14ac:dyDescent="0.25">
      <c r="A32" s="251" t="s">
        <v>838</v>
      </c>
      <c r="B32" s="771">
        <v>261.10000000000002</v>
      </c>
      <c r="C32" s="771">
        <v>7.6</v>
      </c>
      <c r="D32" s="771">
        <v>149.19999999999999</v>
      </c>
      <c r="E32" s="771">
        <v>97.6</v>
      </c>
      <c r="F32" s="771">
        <v>0</v>
      </c>
      <c r="G32" s="771">
        <v>5.6</v>
      </c>
      <c r="H32" s="771">
        <v>1.1000000000000227</v>
      </c>
      <c r="I32" s="255" t="s">
        <v>839</v>
      </c>
    </row>
    <row r="33" spans="1:9" ht="11.45" customHeight="1" x14ac:dyDescent="0.25">
      <c r="A33" s="251" t="s">
        <v>840</v>
      </c>
      <c r="B33" s="771">
        <v>162.69999999999999</v>
      </c>
      <c r="C33" s="771">
        <v>7.9</v>
      </c>
      <c r="D33" s="771">
        <v>104.3</v>
      </c>
      <c r="E33" s="771">
        <v>37.9</v>
      </c>
      <c r="F33" s="771" t="s">
        <v>2687</v>
      </c>
      <c r="G33" s="771">
        <v>10.6</v>
      </c>
      <c r="H33" s="771">
        <v>2</v>
      </c>
      <c r="I33" s="255" t="s">
        <v>841</v>
      </c>
    </row>
    <row r="34" spans="1:9" ht="11.45" customHeight="1" x14ac:dyDescent="0.25">
      <c r="A34" s="251" t="s">
        <v>842</v>
      </c>
      <c r="B34" s="771">
        <v>391.3</v>
      </c>
      <c r="C34" s="771">
        <v>31.9</v>
      </c>
      <c r="D34" s="771">
        <v>158.4</v>
      </c>
      <c r="E34" s="771">
        <v>127.9</v>
      </c>
      <c r="F34" s="771" t="s">
        <v>2687</v>
      </c>
      <c r="G34" s="771">
        <v>65.599999999999994</v>
      </c>
      <c r="H34" s="771">
        <v>7.4999999999999432</v>
      </c>
      <c r="I34" s="255" t="s">
        <v>843</v>
      </c>
    </row>
    <row r="35" spans="1:9" ht="11.45" customHeight="1" x14ac:dyDescent="0.25">
      <c r="A35" s="360" t="s">
        <v>1461</v>
      </c>
      <c r="B35" s="771">
        <v>3709.4</v>
      </c>
      <c r="C35" s="771">
        <v>64.400000000000006</v>
      </c>
      <c r="D35" s="771">
        <v>1774.4</v>
      </c>
      <c r="E35" s="771">
        <v>1098.4000000000001</v>
      </c>
      <c r="F35" s="771">
        <v>209.4</v>
      </c>
      <c r="G35" s="771">
        <v>123</v>
      </c>
      <c r="H35" s="771">
        <v>439.79999999999973</v>
      </c>
      <c r="I35" s="255" t="s">
        <v>1383</v>
      </c>
    </row>
    <row r="36" spans="1:9" ht="11.45" customHeight="1" x14ac:dyDescent="0.25">
      <c r="A36" s="251" t="s">
        <v>846</v>
      </c>
      <c r="B36" s="812" t="s">
        <v>660</v>
      </c>
      <c r="C36" s="812" t="s">
        <v>660</v>
      </c>
      <c r="D36" s="812" t="s">
        <v>660</v>
      </c>
      <c r="E36" s="812" t="s">
        <v>660</v>
      </c>
      <c r="F36" s="812" t="s">
        <v>660</v>
      </c>
      <c r="G36" s="812" t="s">
        <v>660</v>
      </c>
      <c r="H36" s="812" t="s">
        <v>660</v>
      </c>
      <c r="I36" s="255" t="s">
        <v>847</v>
      </c>
    </row>
  </sheetData>
  <mergeCells count="7">
    <mergeCell ref="A1:I1"/>
    <mergeCell ref="A2:I2"/>
    <mergeCell ref="G3:I3"/>
    <mergeCell ref="A4:A7"/>
    <mergeCell ref="B4:B6"/>
    <mergeCell ref="C4:H4"/>
    <mergeCell ref="C5:H5"/>
  </mergeCells>
  <pageMargins left="0.39370078740157483" right="0.39370078740157483" top="0.78740157480314965" bottom="0.78740157480314965" header="0.31496062992125984" footer="0.31496062992125984"/>
  <pageSetup paperSize="9" scale="90" orientation="landscape" r:id="rId1"/>
  <headerFooter>
    <oddFooter>&amp;C&amp;11 172</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70" workbookViewId="0">
      <selection sqref="A1:G1"/>
    </sheetView>
  </sheetViews>
  <sheetFormatPr defaultColWidth="10" defaultRowHeight="15" x14ac:dyDescent="0.25"/>
  <cols>
    <col min="1" max="1" width="34.33203125" style="200" customWidth="1"/>
    <col min="2" max="2" width="12.5" style="200" customWidth="1"/>
    <col min="3" max="5" width="9.83203125" style="200" customWidth="1"/>
    <col min="6" max="6" width="9.83203125" style="852" customWidth="1"/>
    <col min="7" max="7" width="33.1640625" style="200" customWidth="1"/>
    <col min="8" max="16384" width="10" style="200"/>
  </cols>
  <sheetData>
    <row r="1" spans="1:7" ht="19.7" customHeight="1" x14ac:dyDescent="0.3">
      <c r="A1" s="1217" t="s">
        <v>2952</v>
      </c>
      <c r="B1" s="1217"/>
      <c r="C1" s="1217"/>
      <c r="D1" s="1217"/>
      <c r="E1" s="1217"/>
      <c r="F1" s="1217"/>
      <c r="G1" s="1217"/>
    </row>
    <row r="2" spans="1:7" ht="18.600000000000001" customHeight="1" x14ac:dyDescent="0.3">
      <c r="A2" s="1217" t="s">
        <v>2953</v>
      </c>
      <c r="B2" s="1217"/>
      <c r="C2" s="1217"/>
      <c r="D2" s="1217"/>
      <c r="E2" s="1217"/>
      <c r="F2" s="1217"/>
      <c r="G2" s="1217"/>
    </row>
    <row r="3" spans="1:7" ht="19.7" customHeight="1" x14ac:dyDescent="0.3">
      <c r="A3" s="1222" t="s">
        <v>2954</v>
      </c>
      <c r="B3" s="1222"/>
      <c r="C3" s="1222"/>
      <c r="D3" s="1222"/>
      <c r="E3" s="1222"/>
      <c r="F3" s="1222"/>
      <c r="G3" s="1222"/>
    </row>
    <row r="4" spans="1:7" ht="19.7" customHeight="1" x14ac:dyDescent="0.25">
      <c r="A4" s="1515" t="s">
        <v>2955</v>
      </c>
      <c r="B4" s="1515"/>
      <c r="C4" s="1515"/>
      <c r="D4" s="1515"/>
      <c r="E4" s="1515"/>
      <c r="F4" s="1515"/>
      <c r="G4" s="1515"/>
    </row>
    <row r="5" spans="1:7" ht="35.25" customHeight="1" x14ac:dyDescent="0.25">
      <c r="A5" s="821"/>
      <c r="B5" s="822" t="s">
        <v>2956</v>
      </c>
      <c r="C5" s="1579">
        <v>2015</v>
      </c>
      <c r="D5" s="1579">
        <v>2018</v>
      </c>
      <c r="E5" s="1579">
        <v>2019</v>
      </c>
      <c r="F5" s="1579">
        <v>2020</v>
      </c>
      <c r="G5" s="246"/>
    </row>
    <row r="6" spans="1:7" ht="35.25" customHeight="1" x14ac:dyDescent="0.25">
      <c r="A6" s="823"/>
      <c r="B6" s="824" t="s">
        <v>2957</v>
      </c>
      <c r="C6" s="1580"/>
      <c r="D6" s="1580"/>
      <c r="E6" s="1580"/>
      <c r="F6" s="1580"/>
      <c r="G6" s="243"/>
    </row>
    <row r="7" spans="1:7" ht="6.75" customHeight="1" x14ac:dyDescent="0.25">
      <c r="A7" s="1077"/>
      <c r="B7" s="826"/>
      <c r="C7" s="472"/>
      <c r="D7" s="472"/>
      <c r="E7" s="472"/>
      <c r="F7" s="1078"/>
      <c r="G7" s="246"/>
    </row>
    <row r="8" spans="1:7" ht="16.5" customHeight="1" x14ac:dyDescent="0.25">
      <c r="A8" s="827" t="s">
        <v>718</v>
      </c>
      <c r="B8" s="827"/>
      <c r="C8" s="828">
        <v>7675.5999999999985</v>
      </c>
      <c r="D8" s="828">
        <v>10074.299999999999</v>
      </c>
      <c r="E8" s="782">
        <v>16255.7</v>
      </c>
      <c r="F8" s="782">
        <v>13239.599999999999</v>
      </c>
      <c r="G8" s="780" t="s">
        <v>719</v>
      </c>
    </row>
    <row r="9" spans="1:7" ht="30.75" customHeight="1" x14ac:dyDescent="0.25">
      <c r="A9" s="829" t="s">
        <v>2958</v>
      </c>
      <c r="B9" s="830" t="s">
        <v>1710</v>
      </c>
      <c r="C9" s="831">
        <v>22.4</v>
      </c>
      <c r="D9" s="831">
        <v>8.9</v>
      </c>
      <c r="E9" s="773">
        <v>5.9</v>
      </c>
      <c r="F9" s="771">
        <v>15.1</v>
      </c>
      <c r="G9" s="811" t="s">
        <v>2959</v>
      </c>
    </row>
    <row r="10" spans="1:7" ht="45" customHeight="1" x14ac:dyDescent="0.25">
      <c r="A10" s="832" t="s">
        <v>2960</v>
      </c>
      <c r="B10" s="833">
        <v>1</v>
      </c>
      <c r="C10" s="768">
        <v>18.399999999999999</v>
      </c>
      <c r="D10" s="768">
        <v>5.9</v>
      </c>
      <c r="E10" s="773">
        <v>3.5</v>
      </c>
      <c r="F10" s="771">
        <v>11.7</v>
      </c>
      <c r="G10" s="785" t="s">
        <v>2961</v>
      </c>
    </row>
    <row r="11" spans="1:7" ht="30.75" customHeight="1" x14ac:dyDescent="0.25">
      <c r="A11" s="834" t="s">
        <v>2962</v>
      </c>
      <c r="B11" s="833">
        <v>2</v>
      </c>
      <c r="C11" s="768">
        <v>4</v>
      </c>
      <c r="D11" s="768">
        <v>3</v>
      </c>
      <c r="E11" s="773">
        <v>2.4</v>
      </c>
      <c r="F11" s="771">
        <v>3.3</v>
      </c>
      <c r="G11" s="787" t="s">
        <v>2963</v>
      </c>
    </row>
    <row r="12" spans="1:7" ht="16.5" customHeight="1" x14ac:dyDescent="0.25">
      <c r="A12" s="835" t="s">
        <v>2964</v>
      </c>
      <c r="B12" s="833">
        <v>3</v>
      </c>
      <c r="C12" s="515" t="s">
        <v>794</v>
      </c>
      <c r="D12" s="515" t="s">
        <v>794</v>
      </c>
      <c r="E12" s="773" t="s">
        <v>2687</v>
      </c>
      <c r="F12" s="771">
        <v>0.1</v>
      </c>
      <c r="G12" s="836" t="s">
        <v>2965</v>
      </c>
    </row>
    <row r="13" spans="1:7" ht="30.75" customHeight="1" x14ac:dyDescent="0.25">
      <c r="A13" s="837" t="s">
        <v>1401</v>
      </c>
      <c r="B13" s="838" t="s">
        <v>1402</v>
      </c>
      <c r="C13" s="831">
        <v>543.99999999999989</v>
      </c>
      <c r="D13" s="768">
        <v>1742.7</v>
      </c>
      <c r="E13" s="773">
        <v>2136.1999999999998</v>
      </c>
      <c r="F13" s="771">
        <v>3762.6</v>
      </c>
      <c r="G13" s="839" t="s">
        <v>1403</v>
      </c>
    </row>
    <row r="14" spans="1:7" ht="30.75" customHeight="1" x14ac:dyDescent="0.25">
      <c r="A14" s="834" t="s">
        <v>2966</v>
      </c>
      <c r="B14" s="833">
        <v>5</v>
      </c>
      <c r="C14" s="515">
        <v>13.9</v>
      </c>
      <c r="D14" s="768">
        <v>40.700000000000003</v>
      </c>
      <c r="E14" s="773">
        <v>57</v>
      </c>
      <c r="F14" s="771">
        <v>85</v>
      </c>
      <c r="G14" s="256" t="s">
        <v>1902</v>
      </c>
    </row>
    <row r="15" spans="1:7" ht="30.75" customHeight="1" x14ac:dyDescent="0.25">
      <c r="A15" s="832" t="s">
        <v>2967</v>
      </c>
      <c r="B15" s="833">
        <v>6</v>
      </c>
      <c r="C15" s="515">
        <v>2.9</v>
      </c>
      <c r="D15" s="768">
        <v>3.2</v>
      </c>
      <c r="E15" s="773">
        <v>14.4</v>
      </c>
      <c r="F15" s="771">
        <v>38</v>
      </c>
      <c r="G15" s="840" t="s">
        <v>2968</v>
      </c>
    </row>
    <row r="16" spans="1:7" ht="16.5" customHeight="1" x14ac:dyDescent="0.25">
      <c r="A16" s="835" t="s">
        <v>1903</v>
      </c>
      <c r="B16" s="833">
        <v>7</v>
      </c>
      <c r="C16" s="515">
        <v>525.29999999999995</v>
      </c>
      <c r="D16" s="768">
        <v>1691</v>
      </c>
      <c r="E16" s="773">
        <v>2061.6999999999998</v>
      </c>
      <c r="F16" s="771">
        <v>3635.1</v>
      </c>
      <c r="G16" s="256" t="s">
        <v>1904</v>
      </c>
    </row>
    <row r="17" spans="1:7" ht="45" customHeight="1" x14ac:dyDescent="0.25">
      <c r="A17" s="832" t="s">
        <v>1905</v>
      </c>
      <c r="B17" s="833">
        <v>8</v>
      </c>
      <c r="C17" s="515">
        <v>1.9</v>
      </c>
      <c r="D17" s="768">
        <v>7.8</v>
      </c>
      <c r="E17" s="773">
        <v>3.1</v>
      </c>
      <c r="F17" s="771">
        <v>4.5</v>
      </c>
      <c r="G17" s="220" t="s">
        <v>1906</v>
      </c>
    </row>
    <row r="18" spans="1:7" ht="31.5" customHeight="1" x14ac:dyDescent="0.25">
      <c r="A18" s="834" t="s">
        <v>2969</v>
      </c>
      <c r="B18" s="833">
        <v>9</v>
      </c>
      <c r="C18" s="515" t="s">
        <v>794</v>
      </c>
      <c r="D18" s="515" t="s">
        <v>794</v>
      </c>
      <c r="E18" s="773" t="s">
        <v>2687</v>
      </c>
      <c r="F18" s="771" t="s">
        <v>2687</v>
      </c>
      <c r="G18" s="785" t="s">
        <v>2970</v>
      </c>
    </row>
    <row r="19" spans="1:7" ht="16.5" customHeight="1" x14ac:dyDescent="0.25">
      <c r="A19" s="841" t="s">
        <v>1407</v>
      </c>
      <c r="B19" s="838" t="s">
        <v>1408</v>
      </c>
      <c r="C19" s="768">
        <v>1730.8999999999996</v>
      </c>
      <c r="D19" s="768">
        <v>3447.6000000000008</v>
      </c>
      <c r="E19" s="773">
        <v>4184.5000000000009</v>
      </c>
      <c r="F19" s="771">
        <v>5608</v>
      </c>
      <c r="G19" s="811" t="s">
        <v>1409</v>
      </c>
    </row>
    <row r="20" spans="1:7" ht="32.25" customHeight="1" x14ac:dyDescent="0.25">
      <c r="A20" s="834" t="s">
        <v>1412</v>
      </c>
      <c r="B20" s="833">
        <v>10</v>
      </c>
      <c r="C20" s="768">
        <v>73.599999999999994</v>
      </c>
      <c r="D20" s="768">
        <v>96.8</v>
      </c>
      <c r="E20" s="773">
        <v>155</v>
      </c>
      <c r="F20" s="771">
        <v>272.8</v>
      </c>
      <c r="G20" s="787" t="s">
        <v>1413</v>
      </c>
    </row>
    <row r="21" spans="1:7" ht="16.5" customHeight="1" x14ac:dyDescent="0.25">
      <c r="A21" s="834" t="s">
        <v>1907</v>
      </c>
      <c r="B21" s="838">
        <v>11</v>
      </c>
      <c r="C21" s="768">
        <v>3.5</v>
      </c>
      <c r="D21" s="768">
        <v>15.2</v>
      </c>
      <c r="E21" s="773">
        <v>2.4</v>
      </c>
      <c r="F21" s="771">
        <v>8.1999999999999993</v>
      </c>
      <c r="G21" s="842" t="s">
        <v>2971</v>
      </c>
    </row>
    <row r="22" spans="1:7" ht="30" customHeight="1" x14ac:dyDescent="0.25">
      <c r="A22" s="834" t="s">
        <v>2972</v>
      </c>
      <c r="B22" s="838">
        <v>12</v>
      </c>
      <c r="C22" s="768">
        <v>2.2999999999999998</v>
      </c>
      <c r="D22" s="768">
        <v>8.5</v>
      </c>
      <c r="E22" s="773">
        <v>13.5</v>
      </c>
      <c r="F22" s="771">
        <v>4.5999999999999996</v>
      </c>
      <c r="G22" s="785" t="s">
        <v>2973</v>
      </c>
    </row>
    <row r="23" spans="1:7" ht="16.5" customHeight="1" x14ac:dyDescent="0.25">
      <c r="A23" s="834" t="s">
        <v>2974</v>
      </c>
      <c r="B23" s="838">
        <v>13</v>
      </c>
      <c r="C23" s="515" t="s">
        <v>794</v>
      </c>
      <c r="D23" s="768">
        <v>0</v>
      </c>
      <c r="E23" s="773">
        <v>15.3</v>
      </c>
      <c r="F23" s="771">
        <v>5.4</v>
      </c>
      <c r="G23" s="787" t="s">
        <v>2975</v>
      </c>
    </row>
    <row r="24" spans="1:7" ht="16.5" customHeight="1" x14ac:dyDescent="0.25">
      <c r="A24" s="834" t="s">
        <v>2976</v>
      </c>
      <c r="B24" s="838">
        <v>14</v>
      </c>
      <c r="C24" s="515">
        <v>0</v>
      </c>
      <c r="D24" s="515" t="s">
        <v>2687</v>
      </c>
      <c r="E24" s="773">
        <v>0</v>
      </c>
      <c r="F24" s="771">
        <v>0.2</v>
      </c>
      <c r="G24" s="787" t="s">
        <v>2977</v>
      </c>
    </row>
    <row r="25" spans="1:7" ht="43.5" customHeight="1" x14ac:dyDescent="0.25">
      <c r="A25" s="832" t="s">
        <v>2978</v>
      </c>
      <c r="B25" s="838">
        <v>15</v>
      </c>
      <c r="C25" s="768">
        <v>0.3</v>
      </c>
      <c r="D25" s="768">
        <v>0.1</v>
      </c>
      <c r="E25" s="773">
        <v>0.2</v>
      </c>
      <c r="F25" s="771">
        <v>0</v>
      </c>
      <c r="G25" s="785" t="s">
        <v>2979</v>
      </c>
    </row>
    <row r="26" spans="1:7" ht="105" customHeight="1" x14ac:dyDescent="0.25">
      <c r="A26" s="834" t="s">
        <v>2980</v>
      </c>
      <c r="B26" s="838">
        <v>16</v>
      </c>
      <c r="C26" s="768">
        <v>0.5</v>
      </c>
      <c r="D26" s="768">
        <v>62.6</v>
      </c>
      <c r="E26" s="773">
        <v>3.6</v>
      </c>
      <c r="F26" s="771">
        <v>28.5</v>
      </c>
      <c r="G26" s="785" t="s">
        <v>2981</v>
      </c>
    </row>
    <row r="27" spans="1:7" ht="19.7" customHeight="1" x14ac:dyDescent="0.25">
      <c r="A27" s="1236" t="s">
        <v>3450</v>
      </c>
      <c r="B27" s="1236"/>
      <c r="C27" s="1236"/>
      <c r="D27" s="1236"/>
      <c r="E27" s="1236"/>
      <c r="F27" s="1236"/>
      <c r="G27" s="1236"/>
    </row>
    <row r="28" spans="1:7" ht="35.25" customHeight="1" x14ac:dyDescent="0.25">
      <c r="A28" s="825"/>
      <c r="B28" s="822" t="s">
        <v>2956</v>
      </c>
      <c r="C28" s="1579">
        <v>2015</v>
      </c>
      <c r="D28" s="1579">
        <v>2018</v>
      </c>
      <c r="E28" s="1579">
        <v>2019</v>
      </c>
      <c r="F28" s="1579">
        <v>2020</v>
      </c>
      <c r="G28" s="246"/>
    </row>
    <row r="29" spans="1:7" ht="35.25" customHeight="1" x14ac:dyDescent="0.25">
      <c r="A29" s="823"/>
      <c r="B29" s="824" t="s">
        <v>2957</v>
      </c>
      <c r="C29" s="1580"/>
      <c r="D29" s="1580"/>
      <c r="E29" s="1580"/>
      <c r="F29" s="1580"/>
      <c r="G29" s="243"/>
    </row>
    <row r="30" spans="1:7" ht="9" customHeight="1" x14ac:dyDescent="0.25">
      <c r="A30" s="832"/>
      <c r="B30" s="838"/>
      <c r="C30" s="515"/>
      <c r="D30" s="515"/>
      <c r="E30" s="515"/>
      <c r="F30" s="843"/>
      <c r="G30" s="220"/>
    </row>
    <row r="31" spans="1:7" ht="31.5" customHeight="1" x14ac:dyDescent="0.25">
      <c r="A31" s="834" t="s">
        <v>2983</v>
      </c>
      <c r="B31" s="838">
        <v>17</v>
      </c>
      <c r="C31" s="768">
        <v>1</v>
      </c>
      <c r="D31" s="768">
        <v>3.6</v>
      </c>
      <c r="E31" s="246">
        <v>13.9</v>
      </c>
      <c r="F31" s="772">
        <v>10.199999999999999</v>
      </c>
      <c r="G31" s="842" t="s">
        <v>2984</v>
      </c>
    </row>
    <row r="32" spans="1:7" ht="44.25" customHeight="1" x14ac:dyDescent="0.25">
      <c r="A32" s="832" t="s">
        <v>2985</v>
      </c>
      <c r="B32" s="838">
        <v>18</v>
      </c>
      <c r="C32" s="515" t="s">
        <v>794</v>
      </c>
      <c r="D32" s="515" t="s">
        <v>794</v>
      </c>
      <c r="E32" s="843" t="s">
        <v>2687</v>
      </c>
      <c r="F32" s="773" t="s">
        <v>2687</v>
      </c>
      <c r="G32" s="785" t="s">
        <v>2986</v>
      </c>
    </row>
    <row r="33" spans="1:7" ht="46.5" customHeight="1" x14ac:dyDescent="0.25">
      <c r="A33" s="832" t="s">
        <v>3465</v>
      </c>
      <c r="B33" s="838">
        <v>19</v>
      </c>
      <c r="C33" s="768">
        <v>88.4</v>
      </c>
      <c r="D33" s="768">
        <v>172.3</v>
      </c>
      <c r="E33" s="773">
        <v>247.1</v>
      </c>
      <c r="F33" s="772">
        <v>515.1</v>
      </c>
      <c r="G33" s="785" t="s">
        <v>1415</v>
      </c>
    </row>
    <row r="34" spans="1:7" ht="30" customHeight="1" x14ac:dyDescent="0.25">
      <c r="A34" s="832" t="s">
        <v>1909</v>
      </c>
      <c r="B34" s="838">
        <v>20</v>
      </c>
      <c r="C34" s="768">
        <v>29.4</v>
      </c>
      <c r="D34" s="768">
        <v>54.5</v>
      </c>
      <c r="E34" s="773">
        <v>37</v>
      </c>
      <c r="F34" s="772">
        <v>60</v>
      </c>
      <c r="G34" s="785" t="s">
        <v>1910</v>
      </c>
    </row>
    <row r="35" spans="1:7" ht="45.75" customHeight="1" x14ac:dyDescent="0.25">
      <c r="A35" s="832" t="s">
        <v>1911</v>
      </c>
      <c r="B35" s="838">
        <v>21</v>
      </c>
      <c r="C35" s="768">
        <v>1.5</v>
      </c>
      <c r="D35" s="768">
        <v>1.6</v>
      </c>
      <c r="E35" s="773">
        <v>25</v>
      </c>
      <c r="F35" s="772">
        <v>11.7</v>
      </c>
      <c r="G35" s="844" t="s">
        <v>1912</v>
      </c>
    </row>
    <row r="36" spans="1:7" ht="30" customHeight="1" x14ac:dyDescent="0.25">
      <c r="A36" s="832" t="s">
        <v>2987</v>
      </c>
      <c r="B36" s="838">
        <v>22</v>
      </c>
      <c r="C36" s="768">
        <v>0.3</v>
      </c>
      <c r="D36" s="768">
        <v>8</v>
      </c>
      <c r="E36" s="773">
        <v>3.4</v>
      </c>
      <c r="F36" s="772">
        <v>0.7</v>
      </c>
      <c r="G36" s="844" t="s">
        <v>2988</v>
      </c>
    </row>
    <row r="37" spans="1:7" ht="45.75" customHeight="1" x14ac:dyDescent="0.25">
      <c r="A37" s="832" t="s">
        <v>2989</v>
      </c>
      <c r="B37" s="838">
        <v>23</v>
      </c>
      <c r="C37" s="768">
        <v>53.2</v>
      </c>
      <c r="D37" s="768">
        <v>121.6</v>
      </c>
      <c r="E37" s="773">
        <v>116.7</v>
      </c>
      <c r="F37" s="772">
        <v>96.1</v>
      </c>
      <c r="G37" s="844" t="s">
        <v>2990</v>
      </c>
    </row>
    <row r="38" spans="1:7" ht="18" customHeight="1" x14ac:dyDescent="0.25">
      <c r="A38" s="832" t="s">
        <v>1913</v>
      </c>
      <c r="B38" s="838">
        <v>24</v>
      </c>
      <c r="C38" s="768">
        <v>1427.1</v>
      </c>
      <c r="D38" s="768">
        <v>2781.5</v>
      </c>
      <c r="E38" s="773">
        <v>3480.3</v>
      </c>
      <c r="F38" s="772">
        <v>4436.2</v>
      </c>
      <c r="G38" s="844" t="s">
        <v>1417</v>
      </c>
    </row>
    <row r="39" spans="1:7" ht="44.25" customHeight="1" x14ac:dyDescent="0.25">
      <c r="A39" s="832" t="s">
        <v>2991</v>
      </c>
      <c r="B39" s="838">
        <v>25</v>
      </c>
      <c r="C39" s="768">
        <v>8.5</v>
      </c>
      <c r="D39" s="768">
        <v>2.2999999999999998</v>
      </c>
      <c r="E39" s="773">
        <v>7.1</v>
      </c>
      <c r="F39" s="772">
        <v>49.5</v>
      </c>
      <c r="G39" s="844" t="s">
        <v>2992</v>
      </c>
    </row>
    <row r="40" spans="1:7" ht="45.75" customHeight="1" x14ac:dyDescent="0.25">
      <c r="A40" s="832" t="s">
        <v>2993</v>
      </c>
      <c r="B40" s="838">
        <v>26</v>
      </c>
      <c r="C40" s="768">
        <v>0.7</v>
      </c>
      <c r="D40" s="768">
        <v>7.8</v>
      </c>
      <c r="E40" s="768">
        <v>0.8</v>
      </c>
      <c r="F40" s="772">
        <v>0.4</v>
      </c>
      <c r="G40" s="844" t="s">
        <v>2994</v>
      </c>
    </row>
    <row r="41" spans="1:7" ht="32.25" customHeight="1" x14ac:dyDescent="0.25">
      <c r="A41" s="832" t="s">
        <v>2995</v>
      </c>
      <c r="B41" s="838">
        <v>27</v>
      </c>
      <c r="C41" s="768">
        <v>0.6</v>
      </c>
      <c r="D41" s="768">
        <v>13</v>
      </c>
      <c r="E41" s="768">
        <v>7.5</v>
      </c>
      <c r="F41" s="772">
        <v>90.1</v>
      </c>
      <c r="G41" s="844" t="s">
        <v>2996</v>
      </c>
    </row>
    <row r="42" spans="1:7" ht="46.5" customHeight="1" x14ac:dyDescent="0.25">
      <c r="A42" s="832" t="s">
        <v>2997</v>
      </c>
      <c r="B42" s="838">
        <v>28</v>
      </c>
      <c r="C42" s="768">
        <v>24.8</v>
      </c>
      <c r="D42" s="768">
        <v>89</v>
      </c>
      <c r="E42" s="768">
        <v>17.899999999999999</v>
      </c>
      <c r="F42" s="772">
        <v>10.6</v>
      </c>
      <c r="G42" s="844" t="s">
        <v>2998</v>
      </c>
    </row>
    <row r="43" spans="1:7" ht="46.5" customHeight="1" x14ac:dyDescent="0.25">
      <c r="A43" s="832" t="s">
        <v>2999</v>
      </c>
      <c r="B43" s="838">
        <v>29</v>
      </c>
      <c r="C43" s="768">
        <v>2</v>
      </c>
      <c r="D43" s="768">
        <v>1.3</v>
      </c>
      <c r="E43" s="768">
        <v>1.3</v>
      </c>
      <c r="F43" s="772">
        <v>0.7</v>
      </c>
      <c r="G43" s="844" t="s">
        <v>3000</v>
      </c>
    </row>
    <row r="44" spans="1:7" ht="30" customHeight="1" x14ac:dyDescent="0.25">
      <c r="A44" s="832" t="s">
        <v>3001</v>
      </c>
      <c r="B44" s="838">
        <v>30</v>
      </c>
      <c r="C44" s="768">
        <v>11.8</v>
      </c>
      <c r="D44" s="768">
        <v>7.3</v>
      </c>
      <c r="E44" s="768">
        <v>5.2</v>
      </c>
      <c r="F44" s="772">
        <v>6</v>
      </c>
      <c r="G44" s="844" t="s">
        <v>3002</v>
      </c>
    </row>
    <row r="45" spans="1:7" x14ac:dyDescent="0.25">
      <c r="A45" s="832" t="s">
        <v>3003</v>
      </c>
      <c r="B45" s="838">
        <v>31</v>
      </c>
      <c r="C45" s="768">
        <v>0.1</v>
      </c>
      <c r="D45" s="515">
        <v>0.2</v>
      </c>
      <c r="E45" s="515">
        <v>0.1</v>
      </c>
      <c r="F45" s="772">
        <v>0.6</v>
      </c>
      <c r="G45" s="844" t="s">
        <v>3004</v>
      </c>
    </row>
    <row r="46" spans="1:7" ht="31.5" customHeight="1" x14ac:dyDescent="0.25">
      <c r="A46" s="832" t="s">
        <v>3005</v>
      </c>
      <c r="B46" s="838">
        <v>32</v>
      </c>
      <c r="C46" s="515" t="s">
        <v>794</v>
      </c>
      <c r="D46" s="515" t="s">
        <v>2687</v>
      </c>
      <c r="E46" s="515" t="s">
        <v>2687</v>
      </c>
      <c r="F46" s="772">
        <v>0</v>
      </c>
      <c r="G46" s="844" t="s">
        <v>3006</v>
      </c>
    </row>
    <row r="47" spans="1:7" ht="31.5" customHeight="1" x14ac:dyDescent="0.25">
      <c r="A47" s="832" t="s">
        <v>3007</v>
      </c>
      <c r="B47" s="838">
        <v>33</v>
      </c>
      <c r="C47" s="768">
        <v>1.3</v>
      </c>
      <c r="D47" s="768">
        <v>0.4</v>
      </c>
      <c r="E47" s="768">
        <v>31.2</v>
      </c>
      <c r="F47" s="772">
        <v>0.4</v>
      </c>
      <c r="G47" s="844" t="s">
        <v>3008</v>
      </c>
    </row>
    <row r="48" spans="1:7" ht="46.5" customHeight="1" x14ac:dyDescent="0.25">
      <c r="A48" s="760" t="s">
        <v>1418</v>
      </c>
      <c r="B48" s="838" t="s">
        <v>1419</v>
      </c>
      <c r="C48" s="768">
        <v>4433.7</v>
      </c>
      <c r="D48" s="768">
        <v>2882.2</v>
      </c>
      <c r="E48" s="768">
        <v>7780.2</v>
      </c>
      <c r="F48" s="772">
        <v>1135.5999999999999</v>
      </c>
      <c r="G48" s="845" t="s">
        <v>1420</v>
      </c>
    </row>
    <row r="49" spans="1:7" ht="19.7" customHeight="1" x14ac:dyDescent="0.25">
      <c r="A49" s="1581" t="s">
        <v>3450</v>
      </c>
      <c r="B49" s="1581"/>
      <c r="C49" s="1581"/>
      <c r="D49" s="1581"/>
      <c r="E49" s="1581"/>
      <c r="F49" s="1581"/>
      <c r="G49" s="1581"/>
    </row>
    <row r="50" spans="1:7" ht="35.25" customHeight="1" x14ac:dyDescent="0.25">
      <c r="A50" s="821"/>
      <c r="B50" s="846" t="s">
        <v>2956</v>
      </c>
      <c r="C50" s="1579">
        <v>2015</v>
      </c>
      <c r="D50" s="1579">
        <v>2018</v>
      </c>
      <c r="E50" s="1579">
        <v>2019</v>
      </c>
      <c r="F50" s="1579">
        <v>2020</v>
      </c>
      <c r="G50" s="789"/>
    </row>
    <row r="51" spans="1:7" ht="35.25" customHeight="1" x14ac:dyDescent="0.25">
      <c r="A51" s="823"/>
      <c r="B51" s="824" t="s">
        <v>2957</v>
      </c>
      <c r="C51" s="1580"/>
      <c r="D51" s="1580"/>
      <c r="E51" s="1580"/>
      <c r="F51" s="1580"/>
      <c r="G51" s="243"/>
    </row>
    <row r="52" spans="1:7" ht="6.75" customHeight="1" x14ac:dyDescent="0.25">
      <c r="A52" s="832"/>
      <c r="B52" s="838"/>
      <c r="C52" s="515"/>
      <c r="D52" s="515"/>
      <c r="E52" s="515"/>
      <c r="F52" s="515"/>
      <c r="G52" s="844"/>
    </row>
    <row r="53" spans="1:7" ht="33.950000000000003" customHeight="1" x14ac:dyDescent="0.25">
      <c r="A53" s="760" t="s">
        <v>1715</v>
      </c>
      <c r="B53" s="838" t="s">
        <v>1422</v>
      </c>
      <c r="C53" s="812">
        <v>2517.9</v>
      </c>
      <c r="D53" s="768">
        <v>1008.5</v>
      </c>
      <c r="E53" s="768">
        <v>1239.8000000000002</v>
      </c>
      <c r="F53" s="801">
        <v>1149.3999999999999</v>
      </c>
      <c r="G53" s="845" t="s">
        <v>1914</v>
      </c>
    </row>
    <row r="54" spans="1:7" ht="33.950000000000003" customHeight="1" x14ac:dyDescent="0.25">
      <c r="A54" s="832" t="s">
        <v>3009</v>
      </c>
      <c r="B54" s="838">
        <v>36</v>
      </c>
      <c r="C54" s="768">
        <v>423.6</v>
      </c>
      <c r="D54" s="768">
        <v>631.29999999999995</v>
      </c>
      <c r="E54" s="768">
        <v>792.9</v>
      </c>
      <c r="F54" s="801">
        <v>552.9</v>
      </c>
      <c r="G54" s="844" t="s">
        <v>3010</v>
      </c>
    </row>
    <row r="55" spans="1:7" ht="33.950000000000003" customHeight="1" x14ac:dyDescent="0.25">
      <c r="A55" s="832" t="s">
        <v>3011</v>
      </c>
      <c r="B55" s="838">
        <v>37</v>
      </c>
      <c r="C55" s="768">
        <v>15.9</v>
      </c>
      <c r="D55" s="768">
        <v>65</v>
      </c>
      <c r="E55" s="768">
        <v>108.1</v>
      </c>
      <c r="F55" s="801">
        <v>157.9</v>
      </c>
      <c r="G55" s="844" t="s">
        <v>3012</v>
      </c>
    </row>
    <row r="56" spans="1:7" ht="45.75" customHeight="1" x14ac:dyDescent="0.25">
      <c r="A56" s="832" t="s">
        <v>1915</v>
      </c>
      <c r="B56" s="838">
        <v>38</v>
      </c>
      <c r="C56" s="768">
        <v>63.4</v>
      </c>
      <c r="D56" s="768">
        <v>312.2</v>
      </c>
      <c r="E56" s="768">
        <v>337.9</v>
      </c>
      <c r="F56" s="801">
        <v>435.4</v>
      </c>
      <c r="G56" s="844" t="s">
        <v>1916</v>
      </c>
    </row>
    <row r="57" spans="1:7" ht="28.35" customHeight="1" x14ac:dyDescent="0.25">
      <c r="A57" s="832" t="s">
        <v>3013</v>
      </c>
      <c r="B57" s="838">
        <v>39</v>
      </c>
      <c r="C57" s="515" t="s">
        <v>794</v>
      </c>
      <c r="D57" s="515" t="s">
        <v>2687</v>
      </c>
      <c r="E57" s="515">
        <v>0.9</v>
      </c>
      <c r="F57" s="801">
        <v>3.2</v>
      </c>
      <c r="G57" s="844" t="s">
        <v>3014</v>
      </c>
    </row>
    <row r="58" spans="1:7" ht="16.5" customHeight="1" x14ac:dyDescent="0.25">
      <c r="A58" s="847" t="s">
        <v>1424</v>
      </c>
      <c r="B58" s="848" t="s">
        <v>1425</v>
      </c>
      <c r="C58" s="515" t="s">
        <v>794</v>
      </c>
      <c r="D58" s="515" t="s">
        <v>2687</v>
      </c>
      <c r="E58" s="515">
        <v>0.1</v>
      </c>
      <c r="F58" s="801">
        <v>3.4</v>
      </c>
      <c r="G58" s="845" t="s">
        <v>3015</v>
      </c>
    </row>
    <row r="59" spans="1:7" ht="45" customHeight="1" x14ac:dyDescent="0.25">
      <c r="A59" s="760" t="s">
        <v>1427</v>
      </c>
      <c r="B59" s="848" t="s">
        <v>1428</v>
      </c>
      <c r="C59" s="768">
        <v>4.7</v>
      </c>
      <c r="D59" s="768">
        <v>10.5</v>
      </c>
      <c r="E59" s="768">
        <v>24.9</v>
      </c>
      <c r="F59" s="801">
        <v>23.3</v>
      </c>
      <c r="G59" s="845" t="s">
        <v>1429</v>
      </c>
    </row>
    <row r="60" spans="1:7" ht="45" customHeight="1" x14ac:dyDescent="0.25">
      <c r="A60" s="760" t="s">
        <v>1430</v>
      </c>
      <c r="B60" s="848" t="s">
        <v>1431</v>
      </c>
      <c r="C60" s="768">
        <v>59.5</v>
      </c>
      <c r="D60" s="768">
        <v>168.2</v>
      </c>
      <c r="E60" s="768">
        <v>64</v>
      </c>
      <c r="F60" s="801">
        <v>90.1</v>
      </c>
      <c r="G60" s="845" t="s">
        <v>1432</v>
      </c>
    </row>
    <row r="61" spans="1:7" ht="33.950000000000003" customHeight="1" x14ac:dyDescent="0.25">
      <c r="A61" s="760" t="s">
        <v>1718</v>
      </c>
      <c r="B61" s="848" t="s">
        <v>1719</v>
      </c>
      <c r="C61" s="768">
        <v>0.5</v>
      </c>
      <c r="D61" s="768">
        <v>0.9</v>
      </c>
      <c r="E61" s="768">
        <v>0.2</v>
      </c>
      <c r="F61" s="801" t="s">
        <v>2687</v>
      </c>
      <c r="G61" s="845" t="s">
        <v>3016</v>
      </c>
    </row>
    <row r="62" spans="1:7" ht="33.950000000000003" customHeight="1" x14ac:dyDescent="0.25">
      <c r="A62" s="760" t="s">
        <v>3017</v>
      </c>
      <c r="B62" s="848" t="s">
        <v>1722</v>
      </c>
      <c r="C62" s="515" t="s">
        <v>794</v>
      </c>
      <c r="D62" s="515" t="s">
        <v>2687</v>
      </c>
      <c r="E62" s="515" t="s">
        <v>2687</v>
      </c>
      <c r="F62" s="801" t="s">
        <v>2687</v>
      </c>
      <c r="G62" s="845" t="s">
        <v>3018</v>
      </c>
    </row>
    <row r="63" spans="1:7" ht="33.950000000000003" customHeight="1" x14ac:dyDescent="0.25">
      <c r="A63" s="760" t="s">
        <v>1724</v>
      </c>
      <c r="B63" s="848" t="s">
        <v>1725</v>
      </c>
      <c r="C63" s="515" t="s">
        <v>794</v>
      </c>
      <c r="D63" s="515" t="s">
        <v>2687</v>
      </c>
      <c r="E63" s="515" t="s">
        <v>2687</v>
      </c>
      <c r="F63" s="801">
        <v>0.2</v>
      </c>
      <c r="G63" s="845" t="s">
        <v>1726</v>
      </c>
    </row>
    <row r="64" spans="1:7" ht="18.600000000000001" customHeight="1" x14ac:dyDescent="0.25">
      <c r="A64" s="760" t="s">
        <v>1727</v>
      </c>
      <c r="B64" s="848" t="s">
        <v>1728</v>
      </c>
      <c r="C64" s="768">
        <v>0.4</v>
      </c>
      <c r="D64" s="768">
        <v>42</v>
      </c>
      <c r="E64" s="768">
        <v>218.7</v>
      </c>
      <c r="F64" s="801">
        <v>163.30000000000001</v>
      </c>
      <c r="G64" s="845" t="s">
        <v>3019</v>
      </c>
    </row>
    <row r="65" spans="1:7" ht="33.950000000000003" customHeight="1" x14ac:dyDescent="0.25">
      <c r="A65" s="760" t="s">
        <v>1730</v>
      </c>
      <c r="B65" s="848" t="s">
        <v>1731</v>
      </c>
      <c r="C65" s="768">
        <v>35.700000000000003</v>
      </c>
      <c r="D65" s="768">
        <v>47.9</v>
      </c>
      <c r="E65" s="768">
        <v>77.900000000000006</v>
      </c>
      <c r="F65" s="801">
        <v>76.599999999999994</v>
      </c>
      <c r="G65" s="845" t="s">
        <v>1732</v>
      </c>
    </row>
    <row r="66" spans="1:7" ht="47.25" customHeight="1" x14ac:dyDescent="0.25">
      <c r="A66" s="760" t="s">
        <v>1733</v>
      </c>
      <c r="B66" s="848" t="s">
        <v>1734</v>
      </c>
      <c r="C66" s="768">
        <v>2.6</v>
      </c>
      <c r="D66" s="768">
        <v>25.2</v>
      </c>
      <c r="E66" s="768">
        <v>4.0999999999999996</v>
      </c>
      <c r="F66" s="801">
        <v>285.10000000000002</v>
      </c>
      <c r="G66" s="845" t="s">
        <v>3020</v>
      </c>
    </row>
    <row r="67" spans="1:7" ht="44.25" customHeight="1" x14ac:dyDescent="0.25">
      <c r="A67" s="760" t="s">
        <v>1735</v>
      </c>
      <c r="B67" s="848" t="s">
        <v>1440</v>
      </c>
      <c r="C67" s="768">
        <v>320.89999999999998</v>
      </c>
      <c r="D67" s="768">
        <v>625.1</v>
      </c>
      <c r="E67" s="768">
        <v>339.2</v>
      </c>
      <c r="F67" s="801">
        <v>614.79999999999995</v>
      </c>
      <c r="G67" s="845" t="s">
        <v>1441</v>
      </c>
    </row>
    <row r="68" spans="1:7" ht="18.600000000000001" customHeight="1" x14ac:dyDescent="0.25">
      <c r="A68" s="847" t="s">
        <v>1737</v>
      </c>
      <c r="B68" s="848" t="s">
        <v>1738</v>
      </c>
      <c r="C68" s="768">
        <v>0</v>
      </c>
      <c r="D68" s="768">
        <v>0</v>
      </c>
      <c r="E68" s="768">
        <v>0.4</v>
      </c>
      <c r="F68" s="801">
        <v>0.5</v>
      </c>
      <c r="G68" s="845" t="s">
        <v>1739</v>
      </c>
    </row>
    <row r="69" spans="1:7" ht="32.25" customHeight="1" x14ac:dyDescent="0.25">
      <c r="A69" s="849" t="s">
        <v>1740</v>
      </c>
      <c r="B69" s="848" t="s">
        <v>1741</v>
      </c>
      <c r="C69" s="768">
        <v>1.1000000000000001</v>
      </c>
      <c r="D69" s="768">
        <v>7.6</v>
      </c>
      <c r="E69" s="768">
        <v>7</v>
      </c>
      <c r="F69" s="801">
        <v>4.8</v>
      </c>
      <c r="G69" s="845" t="s">
        <v>3021</v>
      </c>
    </row>
    <row r="70" spans="1:7" ht="32.25" customHeight="1" x14ac:dyDescent="0.25">
      <c r="A70" s="849" t="s">
        <v>1742</v>
      </c>
      <c r="B70" s="848" t="s">
        <v>1743</v>
      </c>
      <c r="C70" s="768">
        <v>16.3</v>
      </c>
      <c r="D70" s="768">
        <v>57</v>
      </c>
      <c r="E70" s="515">
        <v>172.6</v>
      </c>
      <c r="F70" s="801">
        <v>305.8</v>
      </c>
      <c r="G70" s="845" t="s">
        <v>3022</v>
      </c>
    </row>
    <row r="71" spans="1:7" ht="32.25" customHeight="1" x14ac:dyDescent="0.25">
      <c r="A71" s="850" t="s">
        <v>3023</v>
      </c>
      <c r="B71" s="838" t="s">
        <v>1746</v>
      </c>
      <c r="C71" s="768">
        <v>0</v>
      </c>
      <c r="D71" s="515" t="s">
        <v>2687</v>
      </c>
      <c r="E71" s="515">
        <v>0</v>
      </c>
      <c r="F71" s="801">
        <v>1</v>
      </c>
      <c r="G71" s="845" t="s">
        <v>3024</v>
      </c>
    </row>
    <row r="72" spans="1:7" ht="30.75" customHeight="1" x14ac:dyDescent="0.25">
      <c r="A72" s="851" t="s">
        <v>3025</v>
      </c>
      <c r="B72" s="848" t="s">
        <v>3026</v>
      </c>
      <c r="C72" s="515" t="s">
        <v>794</v>
      </c>
      <c r="D72" s="515" t="s">
        <v>794</v>
      </c>
      <c r="E72" s="515" t="s">
        <v>794</v>
      </c>
      <c r="F72" s="515" t="s">
        <v>794</v>
      </c>
      <c r="G72" s="845" t="s">
        <v>3027</v>
      </c>
    </row>
    <row r="74" spans="1:7" x14ac:dyDescent="0.25">
      <c r="F74" s="770"/>
    </row>
  </sheetData>
  <mergeCells count="18">
    <mergeCell ref="C50:C51"/>
    <mergeCell ref="D50:D51"/>
    <mergeCell ref="E50:E51"/>
    <mergeCell ref="F50:F51"/>
    <mergeCell ref="A27:G27"/>
    <mergeCell ref="C28:C29"/>
    <mergeCell ref="D28:D29"/>
    <mergeCell ref="E28:E29"/>
    <mergeCell ref="F28:F29"/>
    <mergeCell ref="A49:G49"/>
    <mergeCell ref="A1:G1"/>
    <mergeCell ref="A2:G2"/>
    <mergeCell ref="A3:G3"/>
    <mergeCell ref="A4:G4"/>
    <mergeCell ref="C5:C6"/>
    <mergeCell ref="D5:D6"/>
    <mergeCell ref="E5:E6"/>
    <mergeCell ref="F5:F6"/>
  </mergeCells>
  <pageMargins left="0.51181102362204722" right="0.51181102362204722" top="0.78740157480314965" bottom="0.78740157480314965" header="0.31496062992125984" footer="0.31496062992125984"/>
  <pageSetup paperSize="9" scale="95" firstPageNumber="173" fitToHeight="3" orientation="portrait" useFirstPageNumber="1" r:id="rId1"/>
  <headerFooter>
    <oddFooter>&amp;C&amp;11&amp;P</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70" workbookViewId="0">
      <selection sqref="A1:G1"/>
    </sheetView>
  </sheetViews>
  <sheetFormatPr defaultColWidth="10" defaultRowHeight="15" x14ac:dyDescent="0.25"/>
  <cols>
    <col min="1" max="1" width="34.33203125" style="200" customWidth="1"/>
    <col min="2" max="2" width="12.5" style="200" customWidth="1"/>
    <col min="3" max="6" width="9.83203125" style="200" customWidth="1"/>
    <col min="7" max="7" width="33.1640625" style="200" customWidth="1"/>
    <col min="8" max="16384" width="10" style="200"/>
  </cols>
  <sheetData>
    <row r="1" spans="1:7" ht="19.7" customHeight="1" x14ac:dyDescent="0.3">
      <c r="A1" s="1217" t="s">
        <v>3028</v>
      </c>
      <c r="B1" s="1217"/>
      <c r="C1" s="1217"/>
      <c r="D1" s="1217"/>
      <c r="E1" s="1217"/>
      <c r="F1" s="1217"/>
      <c r="G1" s="1217"/>
    </row>
    <row r="2" spans="1:7" ht="18.600000000000001" customHeight="1" x14ac:dyDescent="0.3">
      <c r="A2" s="1217" t="s">
        <v>3029</v>
      </c>
      <c r="B2" s="1217"/>
      <c r="C2" s="1217"/>
      <c r="D2" s="1217"/>
      <c r="E2" s="1217"/>
      <c r="F2" s="1217"/>
      <c r="G2" s="1217"/>
    </row>
    <row r="3" spans="1:7" ht="19.7" customHeight="1" x14ac:dyDescent="0.3">
      <c r="A3" s="1222" t="s">
        <v>3030</v>
      </c>
      <c r="B3" s="1222"/>
      <c r="C3" s="1222"/>
      <c r="D3" s="1222"/>
      <c r="E3" s="1222"/>
      <c r="F3" s="1222"/>
      <c r="G3" s="1222"/>
    </row>
    <row r="4" spans="1:7" ht="19.7" customHeight="1" x14ac:dyDescent="0.25">
      <c r="A4" s="1515" t="s">
        <v>2955</v>
      </c>
      <c r="B4" s="1515"/>
      <c r="C4" s="1515"/>
      <c r="D4" s="1515"/>
      <c r="E4" s="1515"/>
      <c r="F4" s="1515"/>
      <c r="G4" s="1515"/>
    </row>
    <row r="5" spans="1:7" ht="35.25" customHeight="1" x14ac:dyDescent="0.25">
      <c r="A5" s="821"/>
      <c r="B5" s="853" t="s">
        <v>2956</v>
      </c>
      <c r="C5" s="1579">
        <v>2015</v>
      </c>
      <c r="D5" s="1579">
        <v>2018</v>
      </c>
      <c r="E5" s="1579">
        <v>2019</v>
      </c>
      <c r="F5" s="1579">
        <v>2020</v>
      </c>
      <c r="G5" s="789"/>
    </row>
    <row r="6" spans="1:7" ht="35.25" customHeight="1" x14ac:dyDescent="0.25">
      <c r="A6" s="823"/>
      <c r="B6" s="824" t="s">
        <v>2957</v>
      </c>
      <c r="C6" s="1580"/>
      <c r="D6" s="1580"/>
      <c r="E6" s="1580"/>
      <c r="F6" s="1580"/>
      <c r="G6" s="243"/>
    </row>
    <row r="7" spans="1:7" ht="6.75" customHeight="1" x14ac:dyDescent="0.25">
      <c r="A7" s="854"/>
      <c r="B7" s="826"/>
      <c r="C7" s="472"/>
      <c r="D7" s="472"/>
      <c r="E7" s="472"/>
      <c r="F7" s="472"/>
      <c r="G7" s="246"/>
    </row>
    <row r="8" spans="1:7" ht="16.5" customHeight="1" x14ac:dyDescent="0.25">
      <c r="A8" s="827" t="s">
        <v>718</v>
      </c>
      <c r="B8" s="827"/>
      <c r="C8" s="828">
        <v>16915.499999999996</v>
      </c>
      <c r="D8" s="828">
        <v>24318</v>
      </c>
      <c r="E8" s="782">
        <v>27480.199999999997</v>
      </c>
      <c r="F8" s="782">
        <v>28092.6</v>
      </c>
      <c r="G8" s="780" t="s">
        <v>719</v>
      </c>
    </row>
    <row r="9" spans="1:7" ht="30.75" customHeight="1" x14ac:dyDescent="0.25">
      <c r="A9" s="829" t="s">
        <v>2958</v>
      </c>
      <c r="B9" s="830" t="s">
        <v>1710</v>
      </c>
      <c r="C9" s="831">
        <v>326.10000000000002</v>
      </c>
      <c r="D9" s="831">
        <v>409.20000000000005</v>
      </c>
      <c r="E9" s="773">
        <v>434.80000000000007</v>
      </c>
      <c r="F9" s="761">
        <v>373.4</v>
      </c>
      <c r="G9" s="811" t="s">
        <v>2959</v>
      </c>
    </row>
    <row r="10" spans="1:7" ht="45" customHeight="1" x14ac:dyDescent="0.25">
      <c r="A10" s="832" t="s">
        <v>2960</v>
      </c>
      <c r="B10" s="838" t="s">
        <v>3031</v>
      </c>
      <c r="C10" s="768">
        <v>174</v>
      </c>
      <c r="D10" s="768">
        <v>70.099999999999994</v>
      </c>
      <c r="E10" s="773">
        <v>83.1</v>
      </c>
      <c r="F10" s="761">
        <v>50.9</v>
      </c>
      <c r="G10" s="785" t="s">
        <v>2961</v>
      </c>
    </row>
    <row r="11" spans="1:7" ht="30.75" customHeight="1" x14ac:dyDescent="0.25">
      <c r="A11" s="834" t="s">
        <v>2962</v>
      </c>
      <c r="B11" s="838" t="s">
        <v>3032</v>
      </c>
      <c r="C11" s="768">
        <v>151.5</v>
      </c>
      <c r="D11" s="768">
        <v>338</v>
      </c>
      <c r="E11" s="773">
        <v>351.1</v>
      </c>
      <c r="F11" s="761">
        <v>321.2</v>
      </c>
      <c r="G11" s="787" t="s">
        <v>2963</v>
      </c>
    </row>
    <row r="12" spans="1:7" ht="16.5" customHeight="1" x14ac:dyDescent="0.25">
      <c r="A12" s="835" t="s">
        <v>2964</v>
      </c>
      <c r="B12" s="838" t="s">
        <v>3033</v>
      </c>
      <c r="C12" s="768">
        <v>0.6</v>
      </c>
      <c r="D12" s="768">
        <v>1.1000000000000001</v>
      </c>
      <c r="E12" s="773">
        <v>0.6</v>
      </c>
      <c r="F12" s="761">
        <v>1.3</v>
      </c>
      <c r="G12" s="836" t="s">
        <v>2965</v>
      </c>
    </row>
    <row r="13" spans="1:7" ht="30.75" customHeight="1" x14ac:dyDescent="0.25">
      <c r="A13" s="837" t="s">
        <v>1401</v>
      </c>
      <c r="B13" s="838" t="s">
        <v>1402</v>
      </c>
      <c r="C13" s="831">
        <v>4678.0999999999995</v>
      </c>
      <c r="D13" s="768">
        <v>6037.5</v>
      </c>
      <c r="E13" s="773">
        <v>7234.8</v>
      </c>
      <c r="F13" s="761">
        <v>7527.3</v>
      </c>
      <c r="G13" s="839" t="s">
        <v>1403</v>
      </c>
    </row>
    <row r="14" spans="1:7" ht="30.75" customHeight="1" x14ac:dyDescent="0.25">
      <c r="A14" s="834" t="s">
        <v>2966</v>
      </c>
      <c r="B14" s="838" t="s">
        <v>1405</v>
      </c>
      <c r="C14" s="768">
        <v>182.3</v>
      </c>
      <c r="D14" s="768">
        <v>189</v>
      </c>
      <c r="E14" s="773">
        <v>215.1</v>
      </c>
      <c r="F14" s="761">
        <v>152.5</v>
      </c>
      <c r="G14" s="256" t="s">
        <v>1902</v>
      </c>
    </row>
    <row r="15" spans="1:7" ht="30.75" customHeight="1" x14ac:dyDescent="0.25">
      <c r="A15" s="832" t="s">
        <v>2967</v>
      </c>
      <c r="B15" s="838" t="s">
        <v>3034</v>
      </c>
      <c r="C15" s="768">
        <v>67.400000000000006</v>
      </c>
      <c r="D15" s="768">
        <v>121.8</v>
      </c>
      <c r="E15" s="773">
        <v>169.6</v>
      </c>
      <c r="F15" s="761">
        <v>94.4</v>
      </c>
      <c r="G15" s="840" t="s">
        <v>2968</v>
      </c>
    </row>
    <row r="16" spans="1:7" ht="16.5" customHeight="1" x14ac:dyDescent="0.25">
      <c r="A16" s="835" t="s">
        <v>1903</v>
      </c>
      <c r="B16" s="838" t="s">
        <v>3035</v>
      </c>
      <c r="C16" s="768">
        <v>4338.7</v>
      </c>
      <c r="D16" s="768">
        <v>5578.8</v>
      </c>
      <c r="E16" s="773">
        <v>6726.8</v>
      </c>
      <c r="F16" s="761">
        <v>7164.5</v>
      </c>
      <c r="G16" s="256" t="s">
        <v>1904</v>
      </c>
    </row>
    <row r="17" spans="1:7" ht="45" customHeight="1" x14ac:dyDescent="0.25">
      <c r="A17" s="832" t="s">
        <v>1905</v>
      </c>
      <c r="B17" s="838" t="s">
        <v>3036</v>
      </c>
      <c r="C17" s="768">
        <v>89.7</v>
      </c>
      <c r="D17" s="768">
        <v>147.9</v>
      </c>
      <c r="E17" s="773">
        <v>123.3</v>
      </c>
      <c r="F17" s="761">
        <v>115.3</v>
      </c>
      <c r="G17" s="220" t="s">
        <v>1906</v>
      </c>
    </row>
    <row r="18" spans="1:7" ht="31.5" customHeight="1" x14ac:dyDescent="0.25">
      <c r="A18" s="834" t="s">
        <v>2969</v>
      </c>
      <c r="B18" s="838" t="s">
        <v>3037</v>
      </c>
      <c r="C18" s="515" t="s">
        <v>794</v>
      </c>
      <c r="D18" s="515" t="s">
        <v>794</v>
      </c>
      <c r="E18" s="773" t="s">
        <v>794</v>
      </c>
      <c r="F18" s="761">
        <v>0.6</v>
      </c>
      <c r="G18" s="785" t="s">
        <v>2970</v>
      </c>
    </row>
    <row r="19" spans="1:7" ht="16.5" customHeight="1" x14ac:dyDescent="0.25">
      <c r="A19" s="841" t="s">
        <v>1407</v>
      </c>
      <c r="B19" s="838" t="s">
        <v>1408</v>
      </c>
      <c r="C19" s="831">
        <v>4425.1000000000004</v>
      </c>
      <c r="D19" s="831">
        <v>6876.2000000000007</v>
      </c>
      <c r="E19" s="773">
        <v>7493.2</v>
      </c>
      <c r="F19" s="761">
        <v>6542.9999999999991</v>
      </c>
      <c r="G19" s="811" t="s">
        <v>1409</v>
      </c>
    </row>
    <row r="20" spans="1:7" ht="32.25" customHeight="1" x14ac:dyDescent="0.25">
      <c r="A20" s="834" t="s">
        <v>1412</v>
      </c>
      <c r="B20" s="838" t="s">
        <v>3038</v>
      </c>
      <c r="C20" s="768">
        <v>132.5</v>
      </c>
      <c r="D20" s="768">
        <v>447.4</v>
      </c>
      <c r="E20" s="773">
        <v>473.2</v>
      </c>
      <c r="F20" s="761">
        <v>326.8</v>
      </c>
      <c r="G20" s="787" t="s">
        <v>1413</v>
      </c>
    </row>
    <row r="21" spans="1:7" ht="16.5" customHeight="1" x14ac:dyDescent="0.25">
      <c r="A21" s="834" t="s">
        <v>1907</v>
      </c>
      <c r="B21" s="838">
        <v>11</v>
      </c>
      <c r="C21" s="768">
        <v>16.600000000000001</v>
      </c>
      <c r="D21" s="768">
        <v>34.799999999999997</v>
      </c>
      <c r="E21" s="773">
        <v>47.5</v>
      </c>
      <c r="F21" s="761">
        <v>40.5</v>
      </c>
      <c r="G21" s="842" t="s">
        <v>2971</v>
      </c>
    </row>
    <row r="22" spans="1:7" ht="30" customHeight="1" x14ac:dyDescent="0.25">
      <c r="A22" s="834" t="s">
        <v>2972</v>
      </c>
      <c r="B22" s="838">
        <v>12</v>
      </c>
      <c r="C22" s="768">
        <v>5.6</v>
      </c>
      <c r="D22" s="768">
        <v>8.1999999999999993</v>
      </c>
      <c r="E22" s="773">
        <v>8.5</v>
      </c>
      <c r="F22" s="761">
        <v>14.4</v>
      </c>
      <c r="G22" s="785" t="s">
        <v>2973</v>
      </c>
    </row>
    <row r="23" spans="1:7" ht="16.5" customHeight="1" x14ac:dyDescent="0.25">
      <c r="A23" s="834" t="s">
        <v>2974</v>
      </c>
      <c r="B23" s="838">
        <v>13</v>
      </c>
      <c r="C23" s="768">
        <v>1.1000000000000001</v>
      </c>
      <c r="D23" s="768">
        <v>2.2000000000000002</v>
      </c>
      <c r="E23" s="773">
        <v>1.5</v>
      </c>
      <c r="F23" s="761">
        <v>5.0999999999999996</v>
      </c>
      <c r="G23" s="787" t="s">
        <v>2975</v>
      </c>
    </row>
    <row r="24" spans="1:7" ht="16.5" customHeight="1" x14ac:dyDescent="0.25">
      <c r="A24" s="834" t="s">
        <v>2976</v>
      </c>
      <c r="B24" s="838">
        <v>14</v>
      </c>
      <c r="C24" s="768">
        <v>0.6</v>
      </c>
      <c r="D24" s="768">
        <v>0.4</v>
      </c>
      <c r="E24" s="773">
        <v>0.8</v>
      </c>
      <c r="F24" s="761">
        <v>0.6</v>
      </c>
      <c r="G24" s="787" t="s">
        <v>2977</v>
      </c>
    </row>
    <row r="25" spans="1:7" ht="43.5" customHeight="1" x14ac:dyDescent="0.25">
      <c r="A25" s="832" t="s">
        <v>2978</v>
      </c>
      <c r="B25" s="838">
        <v>15</v>
      </c>
      <c r="C25" s="768">
        <v>6.2</v>
      </c>
      <c r="D25" s="768">
        <v>11.6</v>
      </c>
      <c r="E25" s="773">
        <v>18.7</v>
      </c>
      <c r="F25" s="761">
        <v>9.5</v>
      </c>
      <c r="G25" s="785" t="s">
        <v>2979</v>
      </c>
    </row>
    <row r="26" spans="1:7" ht="105" customHeight="1" x14ac:dyDescent="0.25">
      <c r="A26" s="834" t="s">
        <v>2980</v>
      </c>
      <c r="B26" s="838">
        <v>16</v>
      </c>
      <c r="C26" s="768">
        <v>20</v>
      </c>
      <c r="D26" s="768">
        <v>20.5</v>
      </c>
      <c r="E26" s="773">
        <v>47.6</v>
      </c>
      <c r="F26" s="761">
        <v>25.6</v>
      </c>
      <c r="G26" s="785" t="s">
        <v>2981</v>
      </c>
    </row>
    <row r="27" spans="1:7" ht="19.7" customHeight="1" x14ac:dyDescent="0.25">
      <c r="A27" s="1236" t="s">
        <v>2982</v>
      </c>
      <c r="B27" s="1236"/>
      <c r="C27" s="1236"/>
      <c r="D27" s="1236"/>
      <c r="E27" s="1236"/>
      <c r="F27" s="1236"/>
      <c r="G27" s="1236"/>
    </row>
    <row r="28" spans="1:7" ht="35.25" customHeight="1" x14ac:dyDescent="0.25">
      <c r="A28" s="825"/>
      <c r="B28" s="822" t="s">
        <v>2956</v>
      </c>
      <c r="C28" s="1579">
        <v>2015</v>
      </c>
      <c r="D28" s="1579">
        <v>2018</v>
      </c>
      <c r="E28" s="1579">
        <v>2019</v>
      </c>
      <c r="F28" s="1579">
        <v>2020</v>
      </c>
      <c r="G28" s="246"/>
    </row>
    <row r="29" spans="1:7" ht="35.25" customHeight="1" x14ac:dyDescent="0.25">
      <c r="A29" s="823"/>
      <c r="B29" s="824" t="s">
        <v>2957</v>
      </c>
      <c r="C29" s="1580"/>
      <c r="D29" s="1580"/>
      <c r="E29" s="1580"/>
      <c r="F29" s="1580"/>
      <c r="G29" s="243"/>
    </row>
    <row r="30" spans="1:7" ht="9" customHeight="1" x14ac:dyDescent="0.25">
      <c r="A30" s="832"/>
      <c r="B30" s="838"/>
      <c r="C30" s="515"/>
      <c r="D30" s="515"/>
      <c r="E30" s="515"/>
      <c r="F30" s="246"/>
      <c r="G30" s="220"/>
    </row>
    <row r="31" spans="1:7" ht="31.5" customHeight="1" x14ac:dyDescent="0.25">
      <c r="A31" s="834" t="s">
        <v>2983</v>
      </c>
      <c r="B31" s="838">
        <v>17</v>
      </c>
      <c r="C31" s="768">
        <v>211.7</v>
      </c>
      <c r="D31" s="768">
        <v>299.39999999999998</v>
      </c>
      <c r="E31" s="773">
        <v>277.60000000000002</v>
      </c>
      <c r="F31" s="483">
        <v>309.10000000000002</v>
      </c>
      <c r="G31" s="842" t="s">
        <v>2984</v>
      </c>
    </row>
    <row r="32" spans="1:7" ht="44.25" customHeight="1" x14ac:dyDescent="0.25">
      <c r="A32" s="832" t="s">
        <v>2985</v>
      </c>
      <c r="B32" s="838">
        <v>18</v>
      </c>
      <c r="C32" s="768">
        <v>5.7</v>
      </c>
      <c r="D32" s="768">
        <v>8.6999999999999993</v>
      </c>
      <c r="E32" s="773">
        <v>5.8</v>
      </c>
      <c r="F32" s="483">
        <v>3.6</v>
      </c>
      <c r="G32" s="785" t="s">
        <v>2986</v>
      </c>
    </row>
    <row r="33" spans="1:7" ht="46.5" customHeight="1" x14ac:dyDescent="0.25">
      <c r="A33" s="832" t="s">
        <v>3465</v>
      </c>
      <c r="B33" s="838">
        <v>19</v>
      </c>
      <c r="C33" s="768">
        <v>737.6</v>
      </c>
      <c r="D33" s="768">
        <v>1053.3</v>
      </c>
      <c r="E33" s="773">
        <v>887</v>
      </c>
      <c r="F33" s="483">
        <v>723.9</v>
      </c>
      <c r="G33" s="785" t="s">
        <v>1415</v>
      </c>
    </row>
    <row r="34" spans="1:7" ht="30" customHeight="1" x14ac:dyDescent="0.25">
      <c r="A34" s="832" t="s">
        <v>1909</v>
      </c>
      <c r="B34" s="838">
        <v>20</v>
      </c>
      <c r="C34" s="768">
        <v>731.1</v>
      </c>
      <c r="D34" s="768">
        <v>1084.9000000000001</v>
      </c>
      <c r="E34" s="773">
        <v>1254</v>
      </c>
      <c r="F34" s="483">
        <v>1193.5999999999999</v>
      </c>
      <c r="G34" s="785" t="s">
        <v>1910</v>
      </c>
    </row>
    <row r="35" spans="1:7" ht="45.75" customHeight="1" x14ac:dyDescent="0.25">
      <c r="A35" s="832" t="s">
        <v>1911</v>
      </c>
      <c r="B35" s="838">
        <v>21</v>
      </c>
      <c r="C35" s="768">
        <v>10.9</v>
      </c>
      <c r="D35" s="768">
        <v>23.7</v>
      </c>
      <c r="E35" s="773">
        <v>26.1</v>
      </c>
      <c r="F35" s="483">
        <v>17.7</v>
      </c>
      <c r="G35" s="844" t="s">
        <v>1912</v>
      </c>
    </row>
    <row r="36" spans="1:7" ht="30" customHeight="1" x14ac:dyDescent="0.25">
      <c r="A36" s="832" t="s">
        <v>2987</v>
      </c>
      <c r="B36" s="838">
        <v>22</v>
      </c>
      <c r="C36" s="768">
        <v>8.8000000000000007</v>
      </c>
      <c r="D36" s="768">
        <v>16</v>
      </c>
      <c r="E36" s="773">
        <v>15.2</v>
      </c>
      <c r="F36" s="483">
        <v>8.5</v>
      </c>
      <c r="G36" s="844" t="s">
        <v>2988</v>
      </c>
    </row>
    <row r="37" spans="1:7" ht="45.75" customHeight="1" x14ac:dyDescent="0.25">
      <c r="A37" s="832" t="s">
        <v>2989</v>
      </c>
      <c r="B37" s="838">
        <v>23</v>
      </c>
      <c r="C37" s="768">
        <v>124.9</v>
      </c>
      <c r="D37" s="768">
        <v>262.10000000000002</v>
      </c>
      <c r="E37" s="773">
        <v>291.2</v>
      </c>
      <c r="F37" s="483">
        <v>176.1</v>
      </c>
      <c r="G37" s="844" t="s">
        <v>2990</v>
      </c>
    </row>
    <row r="38" spans="1:7" ht="18" customHeight="1" x14ac:dyDescent="0.25">
      <c r="A38" s="832" t="s">
        <v>1913</v>
      </c>
      <c r="B38" s="838">
        <v>24</v>
      </c>
      <c r="C38" s="768">
        <v>2147.9</v>
      </c>
      <c r="D38" s="768">
        <v>3185.7</v>
      </c>
      <c r="E38" s="773">
        <v>3781</v>
      </c>
      <c r="F38" s="483">
        <v>3343.6</v>
      </c>
      <c r="G38" s="844" t="s">
        <v>1417</v>
      </c>
    </row>
    <row r="39" spans="1:7" ht="44.25" customHeight="1" x14ac:dyDescent="0.25">
      <c r="A39" s="832" t="s">
        <v>2991</v>
      </c>
      <c r="B39" s="838">
        <v>25</v>
      </c>
      <c r="C39" s="768">
        <v>31.6</v>
      </c>
      <c r="D39" s="768">
        <v>27.8</v>
      </c>
      <c r="E39" s="773">
        <v>18.399999999999999</v>
      </c>
      <c r="F39" s="483">
        <v>20</v>
      </c>
      <c r="G39" s="844" t="s">
        <v>2992</v>
      </c>
    </row>
    <row r="40" spans="1:7" ht="45.75" customHeight="1" x14ac:dyDescent="0.25">
      <c r="A40" s="832" t="s">
        <v>2993</v>
      </c>
      <c r="B40" s="838">
        <v>26</v>
      </c>
      <c r="C40" s="768">
        <v>6.6</v>
      </c>
      <c r="D40" s="768">
        <v>7.5</v>
      </c>
      <c r="E40" s="515">
        <v>8.6</v>
      </c>
      <c r="F40" s="483">
        <v>5.8</v>
      </c>
      <c r="G40" s="844" t="s">
        <v>2994</v>
      </c>
    </row>
    <row r="41" spans="1:7" ht="32.25" customHeight="1" x14ac:dyDescent="0.25">
      <c r="A41" s="832" t="s">
        <v>2995</v>
      </c>
      <c r="B41" s="838">
        <v>27</v>
      </c>
      <c r="C41" s="768">
        <v>35.5</v>
      </c>
      <c r="D41" s="768">
        <v>68.599999999999994</v>
      </c>
      <c r="E41" s="515">
        <v>70.099999999999994</v>
      </c>
      <c r="F41" s="483">
        <v>34.6</v>
      </c>
      <c r="G41" s="844" t="s">
        <v>2996</v>
      </c>
    </row>
    <row r="42" spans="1:7" ht="46.5" customHeight="1" x14ac:dyDescent="0.25">
      <c r="A42" s="832" t="s">
        <v>2997</v>
      </c>
      <c r="B42" s="838">
        <v>28</v>
      </c>
      <c r="C42" s="768">
        <v>87.8</v>
      </c>
      <c r="D42" s="768">
        <v>162.30000000000001</v>
      </c>
      <c r="E42" s="515">
        <v>115.1</v>
      </c>
      <c r="F42" s="483">
        <v>145.4</v>
      </c>
      <c r="G42" s="844" t="s">
        <v>2998</v>
      </c>
    </row>
    <row r="43" spans="1:7" ht="46.5" customHeight="1" x14ac:dyDescent="0.25">
      <c r="A43" s="832" t="s">
        <v>2999</v>
      </c>
      <c r="B43" s="838">
        <v>29</v>
      </c>
      <c r="C43" s="768">
        <v>23.9</v>
      </c>
      <c r="D43" s="768">
        <v>16.2</v>
      </c>
      <c r="E43" s="515">
        <v>12.1</v>
      </c>
      <c r="F43" s="483">
        <v>7</v>
      </c>
      <c r="G43" s="844" t="s">
        <v>3000</v>
      </c>
    </row>
    <row r="44" spans="1:7" ht="30" customHeight="1" x14ac:dyDescent="0.25">
      <c r="A44" s="832" t="s">
        <v>3001</v>
      </c>
      <c r="B44" s="838">
        <v>30</v>
      </c>
      <c r="C44" s="768">
        <v>67.3</v>
      </c>
      <c r="D44" s="768">
        <v>127.1</v>
      </c>
      <c r="E44" s="515">
        <v>122.4</v>
      </c>
      <c r="F44" s="483">
        <v>113.9</v>
      </c>
      <c r="G44" s="844" t="s">
        <v>3002</v>
      </c>
    </row>
    <row r="45" spans="1:7" x14ac:dyDescent="0.25">
      <c r="A45" s="832" t="s">
        <v>3003</v>
      </c>
      <c r="B45" s="838">
        <v>31</v>
      </c>
      <c r="C45" s="768">
        <v>1</v>
      </c>
      <c r="D45" s="768">
        <v>1.7</v>
      </c>
      <c r="E45" s="515">
        <v>1</v>
      </c>
      <c r="F45" s="483">
        <v>2.5</v>
      </c>
      <c r="G45" s="844" t="s">
        <v>3004</v>
      </c>
    </row>
    <row r="46" spans="1:7" ht="31.5" customHeight="1" x14ac:dyDescent="0.25">
      <c r="A46" s="832" t="s">
        <v>3005</v>
      </c>
      <c r="B46" s="838">
        <v>32</v>
      </c>
      <c r="C46" s="768">
        <v>0.5</v>
      </c>
      <c r="D46" s="768">
        <v>0.8</v>
      </c>
      <c r="E46" s="515">
        <v>1</v>
      </c>
      <c r="F46" s="483">
        <v>1.2</v>
      </c>
      <c r="G46" s="844" t="s">
        <v>3006</v>
      </c>
    </row>
    <row r="47" spans="1:7" ht="31.5" customHeight="1" x14ac:dyDescent="0.25">
      <c r="A47" s="832" t="s">
        <v>3007</v>
      </c>
      <c r="B47" s="838">
        <v>33</v>
      </c>
      <c r="C47" s="768">
        <v>9.6999999999999993</v>
      </c>
      <c r="D47" s="768">
        <v>5.3</v>
      </c>
      <c r="E47" s="515">
        <v>8.8000000000000007</v>
      </c>
      <c r="F47" s="483">
        <v>14</v>
      </c>
      <c r="G47" s="844" t="s">
        <v>3008</v>
      </c>
    </row>
    <row r="48" spans="1:7" ht="46.5" customHeight="1" x14ac:dyDescent="0.25">
      <c r="A48" s="760" t="s">
        <v>1418</v>
      </c>
      <c r="B48" s="838" t="s">
        <v>1419</v>
      </c>
      <c r="C48" s="768">
        <v>989.8</v>
      </c>
      <c r="D48" s="768">
        <v>1541.7</v>
      </c>
      <c r="E48" s="515">
        <v>1678</v>
      </c>
      <c r="F48" s="483">
        <v>1230.8</v>
      </c>
      <c r="G48" s="845" t="s">
        <v>1420</v>
      </c>
    </row>
    <row r="49" spans="1:7" ht="19.7" customHeight="1" x14ac:dyDescent="0.25">
      <c r="A49" s="1236" t="s">
        <v>2982</v>
      </c>
      <c r="B49" s="1236"/>
      <c r="C49" s="1236"/>
      <c r="D49" s="1236"/>
      <c r="E49" s="1236"/>
      <c r="F49" s="1236"/>
      <c r="G49" s="1236"/>
    </row>
    <row r="50" spans="1:7" ht="35.25" customHeight="1" x14ac:dyDescent="0.25">
      <c r="A50" s="821"/>
      <c r="B50" s="846" t="s">
        <v>2956</v>
      </c>
      <c r="C50" s="1579">
        <v>2015</v>
      </c>
      <c r="D50" s="1579">
        <v>2018</v>
      </c>
      <c r="E50" s="1579">
        <v>2019</v>
      </c>
      <c r="F50" s="1579">
        <v>2020</v>
      </c>
      <c r="G50" s="789"/>
    </row>
    <row r="51" spans="1:7" ht="35.25" customHeight="1" x14ac:dyDescent="0.25">
      <c r="A51" s="823"/>
      <c r="B51" s="824" t="s">
        <v>2957</v>
      </c>
      <c r="C51" s="1580"/>
      <c r="D51" s="1580"/>
      <c r="E51" s="1580"/>
      <c r="F51" s="1580"/>
      <c r="G51" s="243"/>
    </row>
    <row r="52" spans="1:7" ht="6.75" customHeight="1" x14ac:dyDescent="0.25">
      <c r="A52" s="832"/>
      <c r="B52" s="838"/>
      <c r="C52" s="515"/>
      <c r="D52" s="515"/>
      <c r="E52" s="515"/>
      <c r="F52" s="515"/>
      <c r="G52" s="844"/>
    </row>
    <row r="53" spans="1:7" ht="33.950000000000003" customHeight="1" x14ac:dyDescent="0.25">
      <c r="A53" s="760" t="s">
        <v>1715</v>
      </c>
      <c r="B53" s="838" t="s">
        <v>1422</v>
      </c>
      <c r="C53" s="812">
        <v>4313.5</v>
      </c>
      <c r="D53" s="812">
        <v>7203.9</v>
      </c>
      <c r="E53" s="515">
        <v>8457.9</v>
      </c>
      <c r="F53" s="483">
        <v>8807.0999999999985</v>
      </c>
      <c r="G53" s="845" t="s">
        <v>1914</v>
      </c>
    </row>
    <row r="54" spans="1:7" ht="33.950000000000003" customHeight="1" x14ac:dyDescent="0.25">
      <c r="A54" s="832" t="s">
        <v>3009</v>
      </c>
      <c r="B54" s="838">
        <v>36</v>
      </c>
      <c r="C54" s="768">
        <v>2758.4</v>
      </c>
      <c r="D54" s="768">
        <v>3888</v>
      </c>
      <c r="E54" s="768">
        <v>4614.1000000000004</v>
      </c>
      <c r="F54" s="483">
        <v>4266.8</v>
      </c>
      <c r="G54" s="844" t="s">
        <v>3010</v>
      </c>
    </row>
    <row r="55" spans="1:7" ht="33.950000000000003" customHeight="1" x14ac:dyDescent="0.25">
      <c r="A55" s="832" t="s">
        <v>3011</v>
      </c>
      <c r="B55" s="838">
        <v>37</v>
      </c>
      <c r="C55" s="768">
        <v>426</v>
      </c>
      <c r="D55" s="768">
        <v>839.9</v>
      </c>
      <c r="E55" s="768">
        <v>903.9</v>
      </c>
      <c r="F55" s="483">
        <v>1009.7</v>
      </c>
      <c r="G55" s="844" t="s">
        <v>3012</v>
      </c>
    </row>
    <row r="56" spans="1:7" ht="45.75" customHeight="1" x14ac:dyDescent="0.25">
      <c r="A56" s="832" t="s">
        <v>1915</v>
      </c>
      <c r="B56" s="838">
        <v>38</v>
      </c>
      <c r="C56" s="768">
        <v>1124.7</v>
      </c>
      <c r="D56" s="768">
        <v>2464</v>
      </c>
      <c r="E56" s="768">
        <v>2882</v>
      </c>
      <c r="F56" s="483">
        <v>3435.3</v>
      </c>
      <c r="G56" s="844" t="s">
        <v>1916</v>
      </c>
    </row>
    <row r="57" spans="1:7" ht="28.35" customHeight="1" x14ac:dyDescent="0.25">
      <c r="A57" s="832" t="s">
        <v>3013</v>
      </c>
      <c r="B57" s="838">
        <v>39</v>
      </c>
      <c r="C57" s="768">
        <v>4.4000000000000004</v>
      </c>
      <c r="D57" s="768">
        <v>12</v>
      </c>
      <c r="E57" s="515">
        <v>57.9</v>
      </c>
      <c r="F57" s="483">
        <v>95.3</v>
      </c>
      <c r="G57" s="844" t="s">
        <v>3014</v>
      </c>
    </row>
    <row r="58" spans="1:7" ht="16.5" customHeight="1" x14ac:dyDescent="0.25">
      <c r="A58" s="847" t="s">
        <v>1424</v>
      </c>
      <c r="B58" s="848" t="s">
        <v>1425</v>
      </c>
      <c r="C58" s="768">
        <v>10</v>
      </c>
      <c r="D58" s="768">
        <v>28.3</v>
      </c>
      <c r="E58" s="515">
        <v>85.8</v>
      </c>
      <c r="F58" s="483">
        <v>181.4</v>
      </c>
      <c r="G58" s="845" t="s">
        <v>3015</v>
      </c>
    </row>
    <row r="59" spans="1:7" ht="45" customHeight="1" x14ac:dyDescent="0.25">
      <c r="A59" s="760" t="s">
        <v>1427</v>
      </c>
      <c r="B59" s="848" t="s">
        <v>1428</v>
      </c>
      <c r="C59" s="768">
        <v>1220.8</v>
      </c>
      <c r="D59" s="768">
        <v>319.39999999999998</v>
      </c>
      <c r="E59" s="768">
        <v>117.7</v>
      </c>
      <c r="F59" s="483">
        <v>76.3</v>
      </c>
      <c r="G59" s="845" t="s">
        <v>1429</v>
      </c>
    </row>
    <row r="60" spans="1:7" ht="45" customHeight="1" x14ac:dyDescent="0.25">
      <c r="A60" s="760" t="s">
        <v>1430</v>
      </c>
      <c r="B60" s="848" t="s">
        <v>1431</v>
      </c>
      <c r="C60" s="768">
        <v>250.7</v>
      </c>
      <c r="D60" s="768">
        <v>574.1</v>
      </c>
      <c r="E60" s="768">
        <v>755</v>
      </c>
      <c r="F60" s="483">
        <v>717.3</v>
      </c>
      <c r="G60" s="845" t="s">
        <v>1432</v>
      </c>
    </row>
    <row r="61" spans="1:7" ht="33.950000000000003" customHeight="1" x14ac:dyDescent="0.25">
      <c r="A61" s="760" t="s">
        <v>1718</v>
      </c>
      <c r="B61" s="848" t="s">
        <v>1719</v>
      </c>
      <c r="C61" s="768">
        <v>0.9</v>
      </c>
      <c r="D61" s="768">
        <v>8.3000000000000007</v>
      </c>
      <c r="E61" s="768">
        <v>3</v>
      </c>
      <c r="F61" s="483">
        <v>1</v>
      </c>
      <c r="G61" s="845" t="s">
        <v>3016</v>
      </c>
    </row>
    <row r="62" spans="1:7" ht="33.950000000000003" customHeight="1" x14ac:dyDescent="0.25">
      <c r="A62" s="760" t="s">
        <v>3017</v>
      </c>
      <c r="B62" s="848" t="s">
        <v>1722</v>
      </c>
      <c r="C62" s="768">
        <v>0.3</v>
      </c>
      <c r="D62" s="768">
        <v>0.2</v>
      </c>
      <c r="E62" s="515">
        <v>0.2</v>
      </c>
      <c r="F62" s="483">
        <v>1.2</v>
      </c>
      <c r="G62" s="845" t="s">
        <v>3018</v>
      </c>
    </row>
    <row r="63" spans="1:7" ht="33.950000000000003" customHeight="1" x14ac:dyDescent="0.25">
      <c r="A63" s="760" t="s">
        <v>1724</v>
      </c>
      <c r="B63" s="848" t="s">
        <v>1725</v>
      </c>
      <c r="C63" s="768">
        <v>2.6</v>
      </c>
      <c r="D63" s="768">
        <v>24.6</v>
      </c>
      <c r="E63" s="515">
        <v>25.4</v>
      </c>
      <c r="F63" s="483">
        <v>23.9</v>
      </c>
      <c r="G63" s="845" t="s">
        <v>1726</v>
      </c>
    </row>
    <row r="64" spans="1:7" ht="18.600000000000001" customHeight="1" x14ac:dyDescent="0.25">
      <c r="A64" s="760" t="s">
        <v>1727</v>
      </c>
      <c r="B64" s="848" t="s">
        <v>1728</v>
      </c>
      <c r="C64" s="768">
        <v>34.1</v>
      </c>
      <c r="D64" s="768">
        <v>68.7</v>
      </c>
      <c r="E64" s="768">
        <v>116.6</v>
      </c>
      <c r="F64" s="483">
        <v>90</v>
      </c>
      <c r="G64" s="845" t="s">
        <v>3019</v>
      </c>
    </row>
    <row r="65" spans="1:7" ht="33.950000000000003" customHeight="1" x14ac:dyDescent="0.25">
      <c r="A65" s="760" t="s">
        <v>1730</v>
      </c>
      <c r="B65" s="848" t="s">
        <v>1731</v>
      </c>
      <c r="C65" s="768">
        <v>102.8</v>
      </c>
      <c r="D65" s="768">
        <v>214.4</v>
      </c>
      <c r="E65" s="768">
        <v>240.9</v>
      </c>
      <c r="F65" s="483">
        <v>254.8</v>
      </c>
      <c r="G65" s="845" t="s">
        <v>1732</v>
      </c>
    </row>
    <row r="66" spans="1:7" ht="47.25" customHeight="1" x14ac:dyDescent="0.25">
      <c r="A66" s="760" t="s">
        <v>1733</v>
      </c>
      <c r="B66" s="848" t="s">
        <v>1734</v>
      </c>
      <c r="C66" s="768">
        <v>263.3</v>
      </c>
      <c r="D66" s="768">
        <v>310.3</v>
      </c>
      <c r="E66" s="768">
        <v>276.10000000000002</v>
      </c>
      <c r="F66" s="483">
        <v>1321</v>
      </c>
      <c r="G66" s="845" t="s">
        <v>3020</v>
      </c>
    </row>
    <row r="67" spans="1:7" ht="44.25" customHeight="1" x14ac:dyDescent="0.25">
      <c r="A67" s="760" t="s">
        <v>1735</v>
      </c>
      <c r="B67" s="848" t="s">
        <v>1440</v>
      </c>
      <c r="C67" s="768">
        <v>137.5</v>
      </c>
      <c r="D67" s="768">
        <v>369.9</v>
      </c>
      <c r="E67" s="768">
        <v>178.2</v>
      </c>
      <c r="F67" s="483">
        <v>547.79999999999995</v>
      </c>
      <c r="G67" s="845" t="s">
        <v>1441</v>
      </c>
    </row>
    <row r="68" spans="1:7" ht="18.600000000000001" customHeight="1" x14ac:dyDescent="0.25">
      <c r="A68" s="847" t="s">
        <v>1737</v>
      </c>
      <c r="B68" s="848" t="s">
        <v>1738</v>
      </c>
      <c r="C68" s="768">
        <v>2.4</v>
      </c>
      <c r="D68" s="768">
        <v>9.6</v>
      </c>
      <c r="E68" s="768">
        <v>13.4</v>
      </c>
      <c r="F68" s="483">
        <v>13.3</v>
      </c>
      <c r="G68" s="845" t="s">
        <v>1739</v>
      </c>
    </row>
    <row r="69" spans="1:7" ht="32.25" customHeight="1" x14ac:dyDescent="0.25">
      <c r="A69" s="849" t="s">
        <v>1740</v>
      </c>
      <c r="B69" s="848" t="s">
        <v>1741</v>
      </c>
      <c r="C69" s="768">
        <v>5.6</v>
      </c>
      <c r="D69" s="768">
        <v>11.8</v>
      </c>
      <c r="E69" s="768">
        <v>14.6</v>
      </c>
      <c r="F69" s="483">
        <v>14.9</v>
      </c>
      <c r="G69" s="845" t="s">
        <v>3021</v>
      </c>
    </row>
    <row r="70" spans="1:7" ht="32.25" customHeight="1" x14ac:dyDescent="0.25">
      <c r="A70" s="849" t="s">
        <v>1742</v>
      </c>
      <c r="B70" s="848" t="s">
        <v>1743</v>
      </c>
      <c r="C70" s="768">
        <v>134.4</v>
      </c>
      <c r="D70" s="768">
        <v>291.7</v>
      </c>
      <c r="E70" s="515">
        <v>324.3</v>
      </c>
      <c r="F70" s="483">
        <v>334.5</v>
      </c>
      <c r="G70" s="845" t="s">
        <v>3022</v>
      </c>
    </row>
    <row r="71" spans="1:7" ht="32.25" customHeight="1" x14ac:dyDescent="0.25">
      <c r="A71" s="850" t="s">
        <v>3023</v>
      </c>
      <c r="B71" s="838" t="s">
        <v>1746</v>
      </c>
      <c r="C71" s="768">
        <v>17.5</v>
      </c>
      <c r="D71" s="768">
        <v>18.2</v>
      </c>
      <c r="E71" s="515">
        <v>30.3</v>
      </c>
      <c r="F71" s="483">
        <v>33.6</v>
      </c>
      <c r="G71" s="845" t="s">
        <v>3024</v>
      </c>
    </row>
    <row r="72" spans="1:7" ht="30.75" customHeight="1" x14ac:dyDescent="0.25">
      <c r="A72" s="851" t="s">
        <v>3025</v>
      </c>
      <c r="B72" s="848" t="s">
        <v>3026</v>
      </c>
      <c r="C72" s="515" t="s">
        <v>794</v>
      </c>
      <c r="D72" s="515" t="s">
        <v>794</v>
      </c>
      <c r="E72" s="515" t="s">
        <v>794</v>
      </c>
      <c r="F72" s="515" t="s">
        <v>794</v>
      </c>
      <c r="G72" s="845" t="s">
        <v>3027</v>
      </c>
    </row>
    <row r="74" spans="1:7" x14ac:dyDescent="0.25">
      <c r="F74" s="769"/>
    </row>
  </sheetData>
  <mergeCells count="18">
    <mergeCell ref="C50:C51"/>
    <mergeCell ref="D50:D51"/>
    <mergeCell ref="E50:E51"/>
    <mergeCell ref="F50:F51"/>
    <mergeCell ref="A27:G27"/>
    <mergeCell ref="C28:C29"/>
    <mergeCell ref="D28:D29"/>
    <mergeCell ref="E28:E29"/>
    <mergeCell ref="F28:F29"/>
    <mergeCell ref="A49:G49"/>
    <mergeCell ref="A1:G1"/>
    <mergeCell ref="A2:G2"/>
    <mergeCell ref="A3:G3"/>
    <mergeCell ref="A4:G4"/>
    <mergeCell ref="C5:C6"/>
    <mergeCell ref="D5:D6"/>
    <mergeCell ref="E5:E6"/>
    <mergeCell ref="F5:F6"/>
  </mergeCells>
  <pageMargins left="0.51181102362204722" right="0.51181102362204722" top="0.78740157480314965" bottom="0.78740157480314965" header="0.31496062992125984" footer="0.31496062992125984"/>
  <pageSetup paperSize="9" scale="95" firstPageNumber="176" fitToHeight="3" orientation="portrait" useFirstPageNumber="1" r:id="rId1"/>
  <headerFooter>
    <oddFooter>&amp;C&amp;11&amp;P</oddFoot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Normal="100" workbookViewId="0">
      <selection sqref="A1:H1"/>
    </sheetView>
  </sheetViews>
  <sheetFormatPr defaultColWidth="9.33203125" defaultRowHeight="15" x14ac:dyDescent="0.25"/>
  <cols>
    <col min="1" max="5" width="9.33203125" style="200"/>
    <col min="6" max="6" width="9.33203125" style="200" customWidth="1"/>
    <col min="7" max="7" width="15.5" style="200" customWidth="1"/>
    <col min="8" max="8" width="45.83203125" style="200" customWidth="1"/>
    <col min="9" max="16384" width="9.33203125" style="200"/>
  </cols>
  <sheetData>
    <row r="1" spans="1:8" ht="28.5" customHeight="1" x14ac:dyDescent="0.25">
      <c r="A1" s="1504" t="s">
        <v>852</v>
      </c>
      <c r="B1" s="1504"/>
      <c r="C1" s="1504"/>
      <c r="D1" s="1504"/>
      <c r="E1" s="1504"/>
      <c r="F1" s="1504"/>
      <c r="G1" s="1504"/>
      <c r="H1" s="1504"/>
    </row>
    <row r="2" spans="1:8" ht="47.25" customHeight="1" x14ac:dyDescent="0.25">
      <c r="A2" s="1240" t="s">
        <v>3039</v>
      </c>
      <c r="B2" s="1240"/>
      <c r="C2" s="1240"/>
      <c r="D2" s="1240"/>
      <c r="E2" s="1240"/>
      <c r="F2" s="1240"/>
      <c r="G2" s="1240"/>
      <c r="H2" s="1240"/>
    </row>
    <row r="3" spans="1:8" ht="62.25" customHeight="1" x14ac:dyDescent="0.25">
      <c r="A3" s="1240" t="s">
        <v>3040</v>
      </c>
      <c r="B3" s="1240"/>
      <c r="C3" s="1240"/>
      <c r="D3" s="1240"/>
      <c r="E3" s="1240"/>
      <c r="F3" s="1240"/>
      <c r="G3" s="1240"/>
      <c r="H3" s="1240"/>
    </row>
    <row r="4" spans="1:8" ht="47.25" customHeight="1" x14ac:dyDescent="0.25">
      <c r="A4" s="1240" t="s">
        <v>3041</v>
      </c>
      <c r="B4" s="1240"/>
      <c r="C4" s="1240"/>
      <c r="D4" s="1240"/>
      <c r="E4" s="1240"/>
      <c r="F4" s="1240"/>
      <c r="G4" s="1240"/>
      <c r="H4" s="1240"/>
    </row>
    <row r="5" spans="1:8" ht="31.5" customHeight="1" x14ac:dyDescent="0.25">
      <c r="A5" s="1240" t="s">
        <v>3042</v>
      </c>
      <c r="B5" s="1240"/>
      <c r="C5" s="1240"/>
      <c r="D5" s="1240"/>
      <c r="E5" s="1240"/>
      <c r="F5" s="1240"/>
      <c r="G5" s="1240"/>
      <c r="H5" s="1240"/>
    </row>
    <row r="6" spans="1:8" ht="46.5" customHeight="1" x14ac:dyDescent="0.25">
      <c r="A6" s="1240" t="s">
        <v>3043</v>
      </c>
      <c r="B6" s="1240"/>
      <c r="C6" s="1240"/>
      <c r="D6" s="1240"/>
      <c r="E6" s="1240"/>
      <c r="F6" s="1240"/>
      <c r="G6" s="1240"/>
      <c r="H6" s="1240"/>
    </row>
    <row r="7" spans="1:8" ht="60.75" customHeight="1" x14ac:dyDescent="0.25">
      <c r="A7" s="1240" t="s">
        <v>3044</v>
      </c>
      <c r="B7" s="1240"/>
      <c r="C7" s="1240"/>
      <c r="D7" s="1240"/>
      <c r="E7" s="1240"/>
      <c r="F7" s="1240"/>
      <c r="G7" s="1240"/>
      <c r="H7" s="1240"/>
    </row>
    <row r="8" spans="1:8" ht="46.5" customHeight="1" x14ac:dyDescent="0.25">
      <c r="A8" s="1240" t="s">
        <v>3045</v>
      </c>
      <c r="B8" s="1240"/>
      <c r="C8" s="1240"/>
      <c r="D8" s="1240"/>
      <c r="E8" s="1240"/>
      <c r="F8" s="1240"/>
      <c r="G8" s="1240"/>
      <c r="H8" s="1240"/>
    </row>
    <row r="9" spans="1:8" x14ac:dyDescent="0.25">
      <c r="A9" s="1582"/>
      <c r="B9" s="1582"/>
      <c r="C9" s="1582"/>
      <c r="D9" s="1582"/>
      <c r="E9" s="1582"/>
      <c r="F9" s="1582"/>
      <c r="G9" s="1582"/>
      <c r="H9" s="1582"/>
    </row>
    <row r="12" spans="1:8" x14ac:dyDescent="0.25">
      <c r="C12" s="855"/>
    </row>
  </sheetData>
  <mergeCells count="9">
    <mergeCell ref="A7:H7"/>
    <mergeCell ref="A8:H8"/>
    <mergeCell ref="A9:H9"/>
    <mergeCell ref="A1:H1"/>
    <mergeCell ref="A2:H2"/>
    <mergeCell ref="A3:H3"/>
    <mergeCell ref="A4:H4"/>
    <mergeCell ref="A5:H5"/>
    <mergeCell ref="A6:H6"/>
  </mergeCells>
  <pageMargins left="0.59055118110236227" right="0.59055118110236227" top="0.78740157480314965" bottom="0.78740157480314965" header="0.31496062992125984" footer="0.31496062992125984"/>
  <pageSetup paperSize="9" scale="95" orientation="portrait" r:id="rId1"/>
  <headerFooter>
    <oddFooter>&amp;C&amp;11 179</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K37"/>
  <sheetViews>
    <sheetView zoomScaleNormal="100" workbookViewId="0"/>
  </sheetViews>
  <sheetFormatPr defaultColWidth="1.5" defaultRowHeight="15" x14ac:dyDescent="0.25"/>
  <cols>
    <col min="1" max="11" width="8.6640625" style="96" customWidth="1"/>
    <col min="12" max="12" width="10" style="96" customWidth="1"/>
    <col min="13" max="16384" width="1.5" style="96"/>
  </cols>
  <sheetData>
    <row r="12" spans="2:11" ht="24.95" customHeight="1" x14ac:dyDescent="0.25">
      <c r="B12" s="196"/>
      <c r="C12" s="98"/>
      <c r="D12" s="98"/>
      <c r="E12" s="98"/>
      <c r="F12" s="95"/>
      <c r="G12" s="95"/>
      <c r="H12" s="95"/>
      <c r="I12" s="95"/>
      <c r="J12" s="95"/>
      <c r="K12" s="95"/>
    </row>
    <row r="13" spans="2:11" ht="113.25" customHeight="1" x14ac:dyDescent="0.25">
      <c r="B13" s="197"/>
      <c r="C13" s="1143" t="s">
        <v>3046</v>
      </c>
      <c r="D13" s="1144"/>
      <c r="E13" s="1144"/>
      <c r="F13" s="1144"/>
      <c r="G13" s="1144"/>
      <c r="H13" s="1144"/>
      <c r="I13" s="1144"/>
      <c r="J13" s="95"/>
      <c r="K13" s="95"/>
    </row>
    <row r="14" spans="2:11" ht="24.95" customHeight="1" x14ac:dyDescent="0.25">
      <c r="B14" s="198"/>
      <c r="C14" s="101"/>
      <c r="D14" s="101"/>
      <c r="E14" s="101"/>
      <c r="F14" s="101"/>
      <c r="G14" s="101"/>
      <c r="H14" s="101"/>
      <c r="I14" s="95"/>
      <c r="J14" s="102"/>
      <c r="K14" s="98"/>
    </row>
    <row r="15" spans="2:11" ht="113.25" customHeight="1" x14ac:dyDescent="0.25">
      <c r="B15" s="195"/>
      <c r="C15" s="95"/>
      <c r="D15" s="95"/>
      <c r="E15" s="1429" t="s">
        <v>3047</v>
      </c>
      <c r="F15" s="1429"/>
      <c r="G15" s="1429"/>
      <c r="H15" s="1429"/>
      <c r="I15" s="1429"/>
      <c r="J15" s="1430"/>
      <c r="K15" s="103"/>
    </row>
    <row r="16" spans="2:11" ht="24.95" customHeight="1" x14ac:dyDescent="0.25">
      <c r="B16" s="195"/>
      <c r="C16" s="95"/>
      <c r="D16" s="95"/>
      <c r="E16" s="95"/>
      <c r="F16" s="95"/>
      <c r="G16" s="95"/>
      <c r="H16" s="101"/>
      <c r="I16" s="101"/>
      <c r="J16" s="104"/>
      <c r="K16" s="95"/>
    </row>
    <row r="17" spans="2:11" ht="24.95" customHeight="1" x14ac:dyDescent="0.25">
      <c r="B17" s="195"/>
      <c r="C17" s="95"/>
      <c r="D17" s="95"/>
      <c r="E17" s="95"/>
      <c r="F17" s="95"/>
      <c r="G17" s="95"/>
      <c r="H17" s="95"/>
      <c r="I17" s="95"/>
      <c r="J17" s="95"/>
      <c r="K17" s="95"/>
    </row>
    <row r="18" spans="2:11" ht="24.95" customHeight="1" x14ac:dyDescent="0.25">
      <c r="B18" s="195"/>
      <c r="C18" s="95"/>
      <c r="D18" s="95"/>
      <c r="E18" s="95"/>
      <c r="F18" s="95"/>
      <c r="G18" s="95"/>
      <c r="H18" s="95"/>
      <c r="I18" s="95"/>
      <c r="J18" s="95"/>
      <c r="K18" s="95"/>
    </row>
    <row r="19" spans="2:11" ht="24.95" customHeight="1" x14ac:dyDescent="0.25">
      <c r="B19" s="195"/>
      <c r="C19" s="95"/>
      <c r="D19" s="95"/>
      <c r="E19" s="95"/>
      <c r="F19" s="95"/>
      <c r="G19" s="95"/>
      <c r="H19" s="95"/>
      <c r="I19" s="95"/>
      <c r="J19" s="95"/>
      <c r="K19" s="95"/>
    </row>
    <row r="20" spans="2:11" ht="24.95" customHeight="1" x14ac:dyDescent="0.25">
      <c r="B20" s="195"/>
      <c r="C20" s="95"/>
      <c r="D20" s="95"/>
      <c r="E20" s="95"/>
      <c r="F20" s="95"/>
      <c r="G20" s="95"/>
      <c r="H20" s="95"/>
      <c r="I20" s="95"/>
      <c r="J20" s="95"/>
      <c r="K20" s="95"/>
    </row>
    <row r="21" spans="2:11" ht="24.95" customHeight="1" x14ac:dyDescent="0.25">
      <c r="B21" s="195"/>
      <c r="C21" s="95"/>
      <c r="D21" s="95"/>
      <c r="E21" s="95"/>
      <c r="F21" s="95"/>
      <c r="G21" s="95"/>
      <c r="H21" s="95"/>
      <c r="I21" s="95"/>
      <c r="J21" s="95"/>
      <c r="K21" s="95"/>
    </row>
    <row r="22" spans="2:11" ht="24.95" customHeight="1" x14ac:dyDescent="0.25">
      <c r="B22" s="195"/>
      <c r="C22" s="95"/>
      <c r="D22" s="95"/>
      <c r="E22" s="95"/>
      <c r="F22" s="95"/>
      <c r="G22" s="95"/>
      <c r="H22" s="95"/>
      <c r="I22" s="95"/>
      <c r="J22" s="95"/>
      <c r="K22" s="95"/>
    </row>
    <row r="23" spans="2:11" ht="24.95" customHeight="1" x14ac:dyDescent="0.25">
      <c r="B23" s="195"/>
      <c r="C23" s="95"/>
      <c r="D23" s="95"/>
      <c r="E23" s="95"/>
      <c r="F23" s="95"/>
      <c r="G23" s="95"/>
      <c r="H23" s="95"/>
      <c r="I23" s="95"/>
      <c r="J23" s="95"/>
      <c r="K23" s="95"/>
    </row>
    <row r="24" spans="2:11" ht="24.95" customHeight="1" x14ac:dyDescent="0.25">
      <c r="B24" s="195"/>
      <c r="C24" s="95"/>
      <c r="D24" s="95"/>
      <c r="E24" s="95"/>
      <c r="F24" s="95"/>
      <c r="G24" s="95"/>
      <c r="H24" s="95"/>
      <c r="I24" s="95"/>
      <c r="J24" s="95"/>
      <c r="K24" s="95"/>
    </row>
    <row r="25" spans="2:11" ht="24.95" customHeight="1" x14ac:dyDescent="0.25">
      <c r="B25" s="195"/>
      <c r="C25" s="95"/>
      <c r="D25" s="95"/>
      <c r="E25" s="95"/>
      <c r="F25" s="95"/>
      <c r="G25" s="95"/>
      <c r="H25" s="95"/>
      <c r="I25" s="95"/>
      <c r="J25" s="95"/>
      <c r="K25" s="95"/>
    </row>
    <row r="26" spans="2:11" ht="24.95" customHeight="1" x14ac:dyDescent="0.25">
      <c r="B26" s="195"/>
      <c r="C26" s="95"/>
      <c r="D26" s="95"/>
      <c r="E26" s="95"/>
      <c r="F26" s="95"/>
      <c r="G26" s="95"/>
      <c r="H26" s="95"/>
      <c r="I26" s="95"/>
      <c r="J26" s="95"/>
      <c r="K26" s="95"/>
    </row>
    <row r="27" spans="2:11" ht="24.95" customHeight="1" x14ac:dyDescent="0.25">
      <c r="B27" s="195"/>
      <c r="C27" s="95"/>
      <c r="D27" s="95"/>
      <c r="E27" s="95"/>
      <c r="F27" s="95"/>
      <c r="G27" s="95"/>
      <c r="H27" s="95"/>
      <c r="I27" s="95"/>
      <c r="J27" s="95"/>
      <c r="K27" s="95"/>
    </row>
    <row r="28" spans="2:11" ht="24.95" customHeight="1" x14ac:dyDescent="0.25">
      <c r="B28" s="195"/>
      <c r="C28" s="95"/>
      <c r="D28" s="95"/>
      <c r="E28" s="95"/>
      <c r="F28" s="95"/>
      <c r="G28" s="95"/>
      <c r="H28" s="95"/>
      <c r="I28" s="95"/>
      <c r="J28" s="95"/>
      <c r="K28" s="95"/>
    </row>
    <row r="29" spans="2:11" ht="24.95" customHeight="1" x14ac:dyDescent="0.25">
      <c r="B29" s="195"/>
      <c r="C29" s="95"/>
      <c r="D29" s="95"/>
      <c r="E29" s="95"/>
      <c r="F29" s="95"/>
      <c r="G29" s="95"/>
      <c r="H29" s="95"/>
      <c r="I29" s="95"/>
      <c r="J29" s="95"/>
      <c r="K29" s="95"/>
    </row>
    <row r="30" spans="2:11" ht="24.95" customHeight="1" x14ac:dyDescent="0.25">
      <c r="B30" s="195"/>
      <c r="C30" s="95"/>
      <c r="D30" s="95"/>
      <c r="E30" s="95"/>
      <c r="F30" s="95"/>
      <c r="G30" s="95"/>
      <c r="H30" s="95"/>
      <c r="I30" s="95"/>
      <c r="J30" s="95"/>
      <c r="K30" s="95"/>
    </row>
    <row r="31" spans="2:11" ht="24.95" customHeight="1" x14ac:dyDescent="0.25">
      <c r="B31" s="195"/>
      <c r="C31" s="95"/>
      <c r="D31" s="95"/>
      <c r="E31" s="95"/>
      <c r="F31" s="95"/>
      <c r="G31" s="95"/>
      <c r="H31" s="95"/>
      <c r="I31" s="95"/>
      <c r="J31" s="95"/>
      <c r="K31" s="95"/>
    </row>
    <row r="32" spans="2:11" ht="24.95" customHeight="1" x14ac:dyDescent="0.25">
      <c r="B32" s="195"/>
      <c r="C32" s="95"/>
      <c r="D32" s="95"/>
      <c r="E32" s="95"/>
      <c r="F32" s="95"/>
      <c r="G32" s="95"/>
      <c r="H32" s="95"/>
      <c r="I32" s="95"/>
      <c r="J32" s="95"/>
      <c r="K32" s="95"/>
    </row>
    <row r="33" spans="2:11" ht="24.95" customHeight="1" x14ac:dyDescent="0.25">
      <c r="B33" s="195"/>
      <c r="C33" s="95"/>
      <c r="D33" s="95"/>
      <c r="E33" s="95"/>
      <c r="F33" s="95"/>
      <c r="G33" s="95"/>
      <c r="H33" s="95"/>
      <c r="I33" s="95"/>
      <c r="J33" s="95"/>
      <c r="K33" s="95"/>
    </row>
    <row r="34" spans="2:11" ht="24.95" customHeight="1" x14ac:dyDescent="0.25">
      <c r="B34" s="195"/>
      <c r="C34" s="95"/>
      <c r="D34" s="95"/>
      <c r="E34" s="95"/>
      <c r="F34" s="95"/>
      <c r="G34" s="95"/>
      <c r="H34" s="95"/>
      <c r="I34" s="95"/>
      <c r="J34" s="95"/>
      <c r="K34" s="95"/>
    </row>
    <row r="35" spans="2:11" ht="24.95" customHeight="1" x14ac:dyDescent="0.25">
      <c r="B35" s="199"/>
      <c r="C35" s="95"/>
      <c r="D35" s="95"/>
      <c r="E35" s="95"/>
      <c r="F35" s="95"/>
      <c r="G35" s="95"/>
      <c r="H35" s="95"/>
      <c r="I35" s="95"/>
      <c r="J35" s="95"/>
      <c r="K35" s="95"/>
    </row>
    <row r="36" spans="2:11" ht="24.95" customHeight="1" x14ac:dyDescent="0.25">
      <c r="B36" s="195"/>
      <c r="C36" s="95"/>
      <c r="D36" s="95"/>
      <c r="E36" s="95"/>
      <c r="F36" s="95"/>
      <c r="G36" s="95"/>
      <c r="H36" s="95"/>
      <c r="I36" s="95"/>
      <c r="J36" s="95"/>
      <c r="K36" s="95"/>
    </row>
    <row r="37" spans="2:11" x14ac:dyDescent="0.25">
      <c r="B37" s="95"/>
    </row>
  </sheetData>
  <mergeCells count="2">
    <mergeCell ref="C13:I13"/>
    <mergeCell ref="E15:J15"/>
  </mergeCells>
  <pageMargins left="0.78740157480314965" right="0.78740157480314965" top="0.78740157480314965" bottom="0.78740157480314965" header="0.31496062992125984" footer="0.31496062992125984"/>
  <pageSetup paperSize="9"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zoomScaleNormal="100" workbookViewId="0">
      <selection activeCell="P4" sqref="P4"/>
    </sheetView>
  </sheetViews>
  <sheetFormatPr defaultColWidth="6.1640625" defaultRowHeight="15" x14ac:dyDescent="0.25"/>
  <cols>
    <col min="1" max="1" width="34.1640625" style="200" customWidth="1"/>
    <col min="2" max="6" width="11.1640625" style="200" customWidth="1"/>
    <col min="7" max="7" width="33.83203125" style="200" customWidth="1"/>
    <col min="8" max="16384" width="6.1640625" style="200"/>
  </cols>
  <sheetData>
    <row r="1" spans="1:8" ht="19.7" customHeight="1" x14ac:dyDescent="0.3">
      <c r="A1" s="1217" t="s">
        <v>3048</v>
      </c>
      <c r="B1" s="1217"/>
      <c r="C1" s="1217"/>
      <c r="D1" s="1217"/>
      <c r="E1" s="1217"/>
      <c r="F1" s="1217"/>
      <c r="G1" s="1217"/>
    </row>
    <row r="2" spans="1:8" ht="19.7" customHeight="1" x14ac:dyDescent="0.3">
      <c r="A2" s="1222" t="s">
        <v>3049</v>
      </c>
      <c r="B2" s="1222"/>
      <c r="C2" s="1222"/>
      <c r="D2" s="1222"/>
      <c r="E2" s="1222"/>
      <c r="F2" s="1222"/>
      <c r="G2" s="1222"/>
    </row>
    <row r="3" spans="1:8" ht="5.25" customHeight="1" x14ac:dyDescent="0.25">
      <c r="A3" s="757"/>
      <c r="E3" s="757"/>
      <c r="F3" s="757"/>
      <c r="G3" s="757"/>
    </row>
    <row r="4" spans="1:8" ht="19.7" customHeight="1" x14ac:dyDescent="0.25">
      <c r="A4" s="856"/>
      <c r="B4" s="857">
        <v>2010</v>
      </c>
      <c r="C4" s="857">
        <v>2015</v>
      </c>
      <c r="D4" s="857">
        <v>2018</v>
      </c>
      <c r="E4" s="857">
        <v>2019</v>
      </c>
      <c r="F4" s="469">
        <v>2020</v>
      </c>
      <c r="G4" s="202"/>
    </row>
    <row r="5" spans="1:8" ht="6" customHeight="1" x14ac:dyDescent="0.25">
      <c r="A5" s="858"/>
      <c r="B5" s="859"/>
      <c r="C5" s="859"/>
      <c r="D5" s="859"/>
      <c r="E5" s="859"/>
      <c r="F5" s="859"/>
      <c r="G5" s="246"/>
    </row>
    <row r="6" spans="1:8" ht="35.25" customHeight="1" x14ac:dyDescent="0.25">
      <c r="A6" s="229" t="s">
        <v>3050</v>
      </c>
      <c r="B6" s="813">
        <v>45870.7</v>
      </c>
      <c r="C6" s="813">
        <v>42844.9</v>
      </c>
      <c r="D6" s="813">
        <v>42269.8</v>
      </c>
      <c r="E6" s="862">
        <v>42027.8</v>
      </c>
      <c r="F6" s="516">
        <v>41745.4</v>
      </c>
      <c r="G6" s="845" t="s">
        <v>3051</v>
      </c>
      <c r="H6" s="769"/>
    </row>
    <row r="7" spans="1:8" ht="48" customHeight="1" x14ac:dyDescent="0.25">
      <c r="A7" s="860" t="s">
        <v>3478</v>
      </c>
      <c r="B7" s="504">
        <v>2613051</v>
      </c>
      <c r="C7" s="504">
        <v>2328528</v>
      </c>
      <c r="D7" s="504">
        <v>2526835</v>
      </c>
      <c r="E7" s="861">
        <v>2607681</v>
      </c>
      <c r="F7" s="516">
        <v>2502289</v>
      </c>
      <c r="G7" s="230" t="s">
        <v>3052</v>
      </c>
    </row>
    <row r="8" spans="1:8" ht="78.75" customHeight="1" x14ac:dyDescent="0.25">
      <c r="A8" s="860" t="s">
        <v>3053</v>
      </c>
      <c r="B8" s="813">
        <v>540280</v>
      </c>
      <c r="C8" s="200">
        <v>481451.4</v>
      </c>
      <c r="D8" s="200">
        <v>521524.9</v>
      </c>
      <c r="E8" s="861">
        <v>538388.4</v>
      </c>
      <c r="F8" s="852" t="s">
        <v>660</v>
      </c>
      <c r="G8" s="811" t="s">
        <v>3476</v>
      </c>
    </row>
    <row r="9" spans="1:8" ht="48.75" customHeight="1" x14ac:dyDescent="0.25">
      <c r="A9" s="860" t="s">
        <v>3054</v>
      </c>
      <c r="B9" s="862"/>
      <c r="C9" s="862"/>
      <c r="D9" s="862"/>
      <c r="E9" s="246"/>
      <c r="G9" s="811" t="s">
        <v>3055</v>
      </c>
    </row>
    <row r="10" spans="1:8" ht="18.600000000000001" customHeight="1" x14ac:dyDescent="0.25">
      <c r="A10" s="1107" t="s">
        <v>1392</v>
      </c>
      <c r="B10" s="484">
        <v>165041.79999999999</v>
      </c>
      <c r="C10" s="484">
        <v>138932.1</v>
      </c>
      <c r="D10" s="484">
        <v>126378.3</v>
      </c>
      <c r="E10" s="246">
        <v>121282.9</v>
      </c>
      <c r="F10" s="200">
        <v>109079.4</v>
      </c>
      <c r="G10" s="863" t="s">
        <v>3056</v>
      </c>
    </row>
    <row r="11" spans="1:8" ht="18.600000000000001" customHeight="1" x14ac:dyDescent="0.25">
      <c r="A11" s="1107" t="s">
        <v>3057</v>
      </c>
      <c r="B11" s="813">
        <v>100</v>
      </c>
      <c r="C11" s="484">
        <v>84.2</v>
      </c>
      <c r="D11" s="484">
        <v>76.599999999999994</v>
      </c>
      <c r="E11" s="246">
        <v>73.5</v>
      </c>
      <c r="F11" s="200">
        <v>66.099999999999994</v>
      </c>
      <c r="G11" s="863" t="s">
        <v>3058</v>
      </c>
    </row>
    <row r="12" spans="1:8" ht="60.75" customHeight="1" x14ac:dyDescent="0.25">
      <c r="A12" s="229" t="s">
        <v>3059</v>
      </c>
      <c r="B12" s="484"/>
      <c r="C12" s="484"/>
      <c r="D12" s="511"/>
      <c r="E12" s="862"/>
      <c r="G12" s="811" t="s">
        <v>3060</v>
      </c>
      <c r="H12" s="864"/>
    </row>
    <row r="13" spans="1:8" ht="18.600000000000001" customHeight="1" x14ac:dyDescent="0.35">
      <c r="A13" s="214" t="s">
        <v>3061</v>
      </c>
      <c r="B13" s="813">
        <v>15832.7</v>
      </c>
      <c r="C13" s="813">
        <v>16760.188919787</v>
      </c>
      <c r="D13" s="813">
        <v>19994.2</v>
      </c>
      <c r="E13" s="813">
        <v>21500.799999999999</v>
      </c>
      <c r="F13" s="813">
        <v>22955.4</v>
      </c>
      <c r="G13" s="865" t="s">
        <v>3062</v>
      </c>
    </row>
    <row r="14" spans="1:8" ht="18.600000000000001" customHeight="1" x14ac:dyDescent="0.25">
      <c r="A14" s="214" t="s">
        <v>3063</v>
      </c>
      <c r="B14" s="813">
        <v>100</v>
      </c>
      <c r="C14" s="813">
        <v>105.9</v>
      </c>
      <c r="D14" s="484">
        <v>126.3</v>
      </c>
      <c r="E14" s="861">
        <v>135.80000000000001</v>
      </c>
      <c r="F14" s="866">
        <v>145</v>
      </c>
      <c r="G14" s="865" t="s">
        <v>3058</v>
      </c>
    </row>
    <row r="15" spans="1:8" ht="74.25" customHeight="1" x14ac:dyDescent="0.25">
      <c r="A15" s="229" t="s">
        <v>3064</v>
      </c>
      <c r="B15" s="484"/>
      <c r="C15" s="484"/>
      <c r="E15" s="862"/>
      <c r="G15" s="811" t="s">
        <v>3479</v>
      </c>
    </row>
    <row r="16" spans="1:8" ht="18.600000000000001" customHeight="1" x14ac:dyDescent="0.35">
      <c r="A16" s="214" t="s">
        <v>3065</v>
      </c>
      <c r="B16" s="867">
        <v>3273.6</v>
      </c>
      <c r="C16" s="200">
        <v>3465.4</v>
      </c>
      <c r="D16" s="200">
        <v>4126.7</v>
      </c>
      <c r="E16" s="852">
        <v>4439.1000000000004</v>
      </c>
      <c r="F16" s="852" t="s">
        <v>660</v>
      </c>
      <c r="G16" s="868" t="s">
        <v>3066</v>
      </c>
    </row>
    <row r="17" spans="1:7" ht="18.600000000000001" customHeight="1" x14ac:dyDescent="0.25">
      <c r="A17" s="214" t="s">
        <v>3057</v>
      </c>
      <c r="B17" s="813">
        <v>100</v>
      </c>
      <c r="C17" s="813">
        <v>105.9</v>
      </c>
      <c r="D17" s="200">
        <v>126.1</v>
      </c>
      <c r="E17" s="770">
        <v>135.6</v>
      </c>
      <c r="F17" s="852" t="s">
        <v>660</v>
      </c>
      <c r="G17" s="863" t="s">
        <v>3058</v>
      </c>
    </row>
    <row r="18" spans="1:7" ht="32.450000000000003" customHeight="1" x14ac:dyDescent="0.25">
      <c r="A18" s="229" t="s">
        <v>3067</v>
      </c>
      <c r="B18" s="813">
        <v>3.6</v>
      </c>
      <c r="C18" s="813">
        <v>3.2</v>
      </c>
      <c r="D18" s="484">
        <v>3</v>
      </c>
      <c r="E18" s="769">
        <v>2.9</v>
      </c>
      <c r="F18" s="200">
        <v>2.6</v>
      </c>
      <c r="G18" s="811" t="s">
        <v>3481</v>
      </c>
    </row>
    <row r="19" spans="1:7" ht="35.25" customHeight="1" x14ac:dyDescent="0.25">
      <c r="A19" s="869" t="s">
        <v>3068</v>
      </c>
      <c r="B19" s="484"/>
      <c r="C19" s="484"/>
      <c r="D19" s="484"/>
      <c r="E19" s="769"/>
      <c r="G19" s="811" t="s">
        <v>3482</v>
      </c>
    </row>
    <row r="20" spans="1:7" ht="18.600000000000001" customHeight="1" x14ac:dyDescent="0.25">
      <c r="A20" s="870" t="s">
        <v>3069</v>
      </c>
      <c r="B20" s="813">
        <v>132308</v>
      </c>
      <c r="C20" s="813">
        <v>90090</v>
      </c>
      <c r="D20" s="813">
        <v>93526</v>
      </c>
      <c r="E20" s="813">
        <v>89072</v>
      </c>
      <c r="F20" s="852" t="s">
        <v>660</v>
      </c>
      <c r="G20" s="785" t="s">
        <v>3070</v>
      </c>
    </row>
    <row r="21" spans="1:7" ht="18.600000000000001" customHeight="1" x14ac:dyDescent="0.25">
      <c r="A21" s="221" t="s">
        <v>3057</v>
      </c>
      <c r="B21" s="813">
        <v>100</v>
      </c>
      <c r="C21" s="813">
        <v>68.099999999999994</v>
      </c>
      <c r="D21" s="813">
        <v>70.688091423043204</v>
      </c>
      <c r="E21" s="813">
        <v>67.321703903014168</v>
      </c>
      <c r="F21" s="852" t="s">
        <v>660</v>
      </c>
      <c r="G21" s="787" t="s">
        <v>3058</v>
      </c>
    </row>
    <row r="22" spans="1:7" ht="18.600000000000001" customHeight="1" x14ac:dyDescent="0.25">
      <c r="A22" s="869" t="s">
        <v>3071</v>
      </c>
      <c r="B22" s="484"/>
      <c r="C22" s="484"/>
      <c r="D22" s="484"/>
      <c r="E22" s="882"/>
      <c r="G22" s="811" t="s">
        <v>3072</v>
      </c>
    </row>
    <row r="23" spans="1:7" ht="35.25" customHeight="1" x14ac:dyDescent="0.25">
      <c r="A23" s="870" t="s">
        <v>3073</v>
      </c>
      <c r="B23" s="484">
        <v>74004</v>
      </c>
      <c r="C23" s="484">
        <v>50831</v>
      </c>
      <c r="D23" s="813">
        <v>51408</v>
      </c>
      <c r="E23" s="813">
        <v>49359</v>
      </c>
      <c r="F23" s="852" t="s">
        <v>660</v>
      </c>
      <c r="G23" s="785" t="s">
        <v>3070</v>
      </c>
    </row>
    <row r="24" spans="1:7" ht="18.600000000000001" customHeight="1" x14ac:dyDescent="0.25">
      <c r="A24" s="221" t="s">
        <v>3057</v>
      </c>
      <c r="B24" s="813">
        <v>100</v>
      </c>
      <c r="C24" s="813">
        <v>68.7</v>
      </c>
      <c r="D24" s="813">
        <v>69.5</v>
      </c>
      <c r="E24" s="813">
        <v>66.7</v>
      </c>
      <c r="F24" s="852" t="s">
        <v>660</v>
      </c>
      <c r="G24" s="787" t="s">
        <v>3058</v>
      </c>
    </row>
    <row r="25" spans="1:7" ht="48" customHeight="1" x14ac:dyDescent="0.25">
      <c r="A25" s="229" t="s">
        <v>3074</v>
      </c>
      <c r="B25" s="813">
        <v>1613.3174335687054</v>
      </c>
      <c r="C25" s="813">
        <v>1186.4000000000001</v>
      </c>
      <c r="D25" s="813">
        <v>1216.2</v>
      </c>
      <c r="E25" s="813">
        <v>1174.4000000000001</v>
      </c>
      <c r="F25" s="852" t="s">
        <v>660</v>
      </c>
      <c r="G25" s="811" t="s">
        <v>3075</v>
      </c>
    </row>
    <row r="26" spans="1:7" ht="18.600000000000001" customHeight="1" x14ac:dyDescent="0.25">
      <c r="A26" s="221"/>
      <c r="B26" s="813"/>
      <c r="C26" s="813"/>
      <c r="D26" s="813"/>
      <c r="E26" s="813"/>
      <c r="G26" s="787"/>
    </row>
    <row r="27" spans="1:7" ht="19.7" customHeight="1" x14ac:dyDescent="0.25">
      <c r="A27" s="851"/>
      <c r="B27" s="813"/>
      <c r="C27" s="813"/>
      <c r="D27" s="1583" t="s">
        <v>3076</v>
      </c>
      <c r="E27" s="1583"/>
      <c r="F27" s="1583"/>
      <c r="G27" s="1583"/>
    </row>
    <row r="28" spans="1:7" ht="19.7" customHeight="1" x14ac:dyDescent="0.25">
      <c r="A28" s="856"/>
      <c r="B28" s="857">
        <v>2010</v>
      </c>
      <c r="C28" s="857">
        <v>2015</v>
      </c>
      <c r="D28" s="857">
        <v>2018</v>
      </c>
      <c r="E28" s="857">
        <v>2019</v>
      </c>
      <c r="F28" s="469">
        <v>2020</v>
      </c>
      <c r="G28" s="202"/>
    </row>
    <row r="29" spans="1:7" ht="6" customHeight="1" x14ac:dyDescent="0.25">
      <c r="A29" s="851"/>
      <c r="B29" s="813"/>
      <c r="C29" s="813"/>
      <c r="D29" s="813"/>
      <c r="E29" s="484"/>
      <c r="F29" s="769"/>
    </row>
    <row r="30" spans="1:7" ht="33.950000000000003" customHeight="1" x14ac:dyDescent="0.25">
      <c r="A30" s="494" t="s">
        <v>3077</v>
      </c>
      <c r="B30" s="871">
        <v>425914.2</v>
      </c>
      <c r="C30" s="871">
        <v>312267.59999999998</v>
      </c>
      <c r="D30" s="871">
        <v>352333.9</v>
      </c>
      <c r="E30" s="769">
        <v>441516.5</v>
      </c>
      <c r="F30" s="200">
        <v>462373.5</v>
      </c>
      <c r="G30" s="845" t="s">
        <v>3078</v>
      </c>
    </row>
    <row r="31" spans="1:7" ht="21.2" customHeight="1" x14ac:dyDescent="0.25">
      <c r="A31" s="832" t="s">
        <v>2643</v>
      </c>
      <c r="B31" s="871"/>
      <c r="C31" s="871"/>
      <c r="D31" s="246"/>
      <c r="E31" s="769"/>
      <c r="G31" s="787" t="s">
        <v>1411</v>
      </c>
    </row>
    <row r="32" spans="1:7" ht="21.2" customHeight="1" x14ac:dyDescent="0.25">
      <c r="A32" s="832" t="s">
        <v>3079</v>
      </c>
      <c r="B32" s="871">
        <v>1659.8</v>
      </c>
      <c r="C32" s="871">
        <v>587.29999999999995</v>
      </c>
      <c r="D32" s="871">
        <v>627.4</v>
      </c>
      <c r="E32" s="871">
        <v>553</v>
      </c>
      <c r="F32" s="871">
        <v>532</v>
      </c>
      <c r="G32" s="785" t="s">
        <v>3080</v>
      </c>
    </row>
    <row r="33" spans="1:8" ht="33.950000000000003" customHeight="1" x14ac:dyDescent="0.25">
      <c r="A33" s="494" t="s">
        <v>3081</v>
      </c>
      <c r="B33" s="872">
        <v>100</v>
      </c>
      <c r="C33" s="871">
        <v>73.317020188573181</v>
      </c>
      <c r="D33" s="871">
        <v>82.7</v>
      </c>
      <c r="E33" s="769">
        <v>103.7</v>
      </c>
      <c r="F33" s="200">
        <v>108.6</v>
      </c>
      <c r="G33" s="811" t="s">
        <v>3082</v>
      </c>
    </row>
    <row r="34" spans="1:8" ht="21.2" customHeight="1" x14ac:dyDescent="0.25">
      <c r="A34" s="832" t="s">
        <v>2643</v>
      </c>
      <c r="B34" s="872"/>
      <c r="C34" s="871"/>
      <c r="D34" s="246"/>
      <c r="E34" s="769"/>
      <c r="G34" s="787" t="s">
        <v>1411</v>
      </c>
    </row>
    <row r="35" spans="1:8" ht="21.2" customHeight="1" x14ac:dyDescent="0.25">
      <c r="A35" s="1107" t="s">
        <v>3079</v>
      </c>
      <c r="B35" s="246">
        <v>100</v>
      </c>
      <c r="C35" s="246">
        <v>35.4</v>
      </c>
      <c r="D35" s="871">
        <v>37.799999999999997</v>
      </c>
      <c r="E35" s="769">
        <v>33.299999999999997</v>
      </c>
      <c r="F35" s="200">
        <v>32.1</v>
      </c>
      <c r="G35" s="785" t="s">
        <v>3080</v>
      </c>
    </row>
    <row r="36" spans="1:8" ht="33.950000000000003" customHeight="1" x14ac:dyDescent="0.25">
      <c r="A36" s="873" t="s">
        <v>3083</v>
      </c>
      <c r="B36" s="862">
        <v>7611.6</v>
      </c>
      <c r="C36" s="874">
        <v>6789.2</v>
      </c>
      <c r="D36" s="871">
        <v>6211.2</v>
      </c>
      <c r="E36" s="871">
        <v>6618</v>
      </c>
      <c r="F36" s="871">
        <v>6672</v>
      </c>
      <c r="G36" s="811" t="s">
        <v>3084</v>
      </c>
    </row>
    <row r="37" spans="1:8" ht="51" customHeight="1" x14ac:dyDescent="0.25">
      <c r="A37" s="860" t="s">
        <v>3085</v>
      </c>
      <c r="B37" s="205">
        <v>100</v>
      </c>
      <c r="C37" s="205">
        <v>89.2</v>
      </c>
      <c r="D37" s="871">
        <v>81.599999999999994</v>
      </c>
      <c r="E37" s="769">
        <v>86.9</v>
      </c>
      <c r="F37" s="200">
        <v>87.7</v>
      </c>
      <c r="G37" s="811" t="s">
        <v>3086</v>
      </c>
    </row>
    <row r="38" spans="1:8" ht="65.099999999999994" customHeight="1" x14ac:dyDescent="0.25">
      <c r="A38" s="860" t="s">
        <v>3087</v>
      </c>
      <c r="B38" s="205">
        <v>6135.2</v>
      </c>
      <c r="C38" s="205">
        <v>7456.8</v>
      </c>
      <c r="D38" s="521">
        <v>7171.7</v>
      </c>
      <c r="E38" s="813">
        <v>5906.2</v>
      </c>
      <c r="F38" s="200">
        <v>5415.4</v>
      </c>
      <c r="G38" s="875" t="s">
        <v>3477</v>
      </c>
    </row>
    <row r="39" spans="1:8" ht="21.2" customHeight="1" x14ac:dyDescent="0.25">
      <c r="A39" s="1107" t="s">
        <v>1448</v>
      </c>
      <c r="B39" s="205"/>
      <c r="C39" s="205"/>
      <c r="D39" s="476"/>
      <c r="E39" s="476"/>
      <c r="G39" s="876" t="s">
        <v>1411</v>
      </c>
    </row>
    <row r="40" spans="1:8" ht="21.2" customHeight="1" x14ac:dyDescent="0.25">
      <c r="A40" s="1107" t="s">
        <v>3079</v>
      </c>
      <c r="B40" s="225">
        <v>1574316.8</v>
      </c>
      <c r="C40" s="225">
        <v>3964801.6</v>
      </c>
      <c r="D40" s="521">
        <v>4027470.5</v>
      </c>
      <c r="E40" s="813">
        <v>4715517.2</v>
      </c>
      <c r="F40" s="483">
        <v>4706689.8</v>
      </c>
      <c r="G40" s="256" t="s">
        <v>3080</v>
      </c>
      <c r="H40" s="769"/>
    </row>
    <row r="41" spans="1:8" ht="80.25" customHeight="1" x14ac:dyDescent="0.25">
      <c r="A41" s="860" t="s">
        <v>3088</v>
      </c>
      <c r="B41" s="205">
        <v>343298.5</v>
      </c>
      <c r="C41" s="205">
        <v>342975.3</v>
      </c>
      <c r="D41" s="521">
        <v>406819.1</v>
      </c>
      <c r="E41" s="813">
        <v>394028.6</v>
      </c>
      <c r="F41" s="200">
        <v>375293.6</v>
      </c>
      <c r="G41" s="475" t="s">
        <v>3480</v>
      </c>
      <c r="H41" s="769"/>
    </row>
    <row r="42" spans="1:8" ht="51" customHeight="1" x14ac:dyDescent="0.25">
      <c r="A42" s="860" t="s">
        <v>3089</v>
      </c>
      <c r="B42" s="205">
        <v>52</v>
      </c>
      <c r="C42" s="877">
        <v>68</v>
      </c>
      <c r="D42" s="476">
        <v>102</v>
      </c>
      <c r="E42" s="769">
        <v>102</v>
      </c>
      <c r="F42" s="200">
        <v>121</v>
      </c>
      <c r="G42" s="230" t="s">
        <v>3090</v>
      </c>
      <c r="H42" s="769"/>
    </row>
    <row r="43" spans="1:8" x14ac:dyDescent="0.25">
      <c r="A43" s="205"/>
      <c r="B43" s="246"/>
      <c r="C43" s="246"/>
      <c r="D43" s="246"/>
      <c r="E43" s="246"/>
      <c r="F43" s="769"/>
      <c r="G43" s="769"/>
      <c r="H43" s="769"/>
    </row>
    <row r="44" spans="1:8" x14ac:dyDescent="0.25">
      <c r="A44" s="205"/>
      <c r="B44" s="246"/>
      <c r="C44" s="246"/>
      <c r="D44" s="246"/>
      <c r="E44" s="246"/>
      <c r="F44" s="769"/>
      <c r="G44" s="769"/>
      <c r="H44" s="769"/>
    </row>
    <row r="45" spans="1:8" x14ac:dyDescent="0.25">
      <c r="A45" s="205"/>
      <c r="B45" s="205"/>
      <c r="C45" s="205"/>
      <c r="D45" s="205"/>
      <c r="E45" s="205"/>
      <c r="G45" s="769"/>
      <c r="H45" s="769"/>
    </row>
    <row r="46" spans="1:8" x14ac:dyDescent="0.25">
      <c r="A46" s="205"/>
      <c r="B46" s="205"/>
      <c r="C46" s="205"/>
      <c r="D46" s="205"/>
      <c r="E46" s="205"/>
      <c r="G46" s="769"/>
      <c r="H46" s="769"/>
    </row>
    <row r="47" spans="1:8" x14ac:dyDescent="0.25">
      <c r="A47" s="205"/>
      <c r="B47" s="205"/>
      <c r="C47" s="205"/>
      <c r="D47" s="205"/>
      <c r="E47" s="205"/>
      <c r="G47" s="769"/>
      <c r="H47" s="769"/>
    </row>
    <row r="48" spans="1:8" x14ac:dyDescent="0.25">
      <c r="A48" s="205"/>
      <c r="B48" s="205"/>
      <c r="C48" s="205"/>
      <c r="D48" s="205"/>
      <c r="E48" s="205"/>
      <c r="G48" s="769"/>
      <c r="H48" s="769"/>
    </row>
    <row r="49" spans="1:8" x14ac:dyDescent="0.25">
      <c r="A49" s="205"/>
      <c r="B49" s="205"/>
      <c r="C49" s="205"/>
      <c r="D49" s="205"/>
      <c r="E49" s="205"/>
      <c r="G49" s="769"/>
      <c r="H49" s="769"/>
    </row>
    <row r="50" spans="1:8" x14ac:dyDescent="0.25">
      <c r="A50" s="205"/>
      <c r="B50" s="205"/>
      <c r="C50" s="205"/>
      <c r="D50" s="205"/>
      <c r="E50" s="205"/>
      <c r="G50" s="769"/>
      <c r="H50" s="769"/>
    </row>
    <row r="51" spans="1:8" x14ac:dyDescent="0.25">
      <c r="A51" s="205"/>
      <c r="B51" s="205"/>
      <c r="C51" s="205"/>
      <c r="D51" s="205"/>
      <c r="E51" s="205"/>
      <c r="G51" s="769"/>
      <c r="H51" s="769"/>
    </row>
    <row r="52" spans="1:8" x14ac:dyDescent="0.25">
      <c r="B52" s="205"/>
      <c r="C52" s="205"/>
      <c r="D52" s="205"/>
      <c r="E52" s="205"/>
      <c r="G52" s="769"/>
      <c r="H52" s="769"/>
    </row>
    <row r="53" spans="1:8" x14ac:dyDescent="0.25">
      <c r="B53" s="205"/>
      <c r="C53" s="205"/>
      <c r="D53" s="205"/>
      <c r="E53" s="205"/>
      <c r="G53" s="769"/>
      <c r="H53" s="769"/>
    </row>
    <row r="54" spans="1:8" x14ac:dyDescent="0.25">
      <c r="B54" s="205"/>
      <c r="C54" s="205"/>
      <c r="D54" s="205"/>
      <c r="E54" s="205"/>
      <c r="G54" s="769"/>
      <c r="H54" s="769"/>
    </row>
    <row r="55" spans="1:8" x14ac:dyDescent="0.25">
      <c r="B55" s="205"/>
      <c r="C55" s="205"/>
      <c r="D55" s="205"/>
      <c r="E55" s="205"/>
      <c r="G55" s="769"/>
      <c r="H55" s="769"/>
    </row>
    <row r="56" spans="1:8" x14ac:dyDescent="0.25">
      <c r="B56" s="205"/>
      <c r="C56" s="205"/>
      <c r="D56" s="205"/>
      <c r="E56" s="205"/>
      <c r="G56" s="769"/>
      <c r="H56" s="769"/>
    </row>
    <row r="57" spans="1:8" x14ac:dyDescent="0.25">
      <c r="B57" s="205"/>
      <c r="C57" s="205"/>
      <c r="D57" s="205"/>
      <c r="E57" s="205"/>
      <c r="G57" s="769"/>
      <c r="H57" s="769"/>
    </row>
    <row r="58" spans="1:8" x14ac:dyDescent="0.25">
      <c r="B58" s="205"/>
      <c r="C58" s="205"/>
      <c r="D58" s="205"/>
      <c r="E58" s="205"/>
      <c r="G58" s="769"/>
      <c r="H58" s="769"/>
    </row>
    <row r="59" spans="1:8" x14ac:dyDescent="0.25">
      <c r="B59" s="205"/>
      <c r="C59" s="205"/>
      <c r="D59" s="205"/>
      <c r="E59" s="205"/>
      <c r="G59" s="769"/>
      <c r="H59" s="769"/>
    </row>
    <row r="60" spans="1:8" x14ac:dyDescent="0.25">
      <c r="B60" s="205"/>
      <c r="C60" s="205"/>
      <c r="D60" s="205"/>
      <c r="E60" s="205"/>
      <c r="G60" s="769"/>
      <c r="H60" s="769"/>
    </row>
    <row r="61" spans="1:8" x14ac:dyDescent="0.25">
      <c r="B61" s="205"/>
      <c r="C61" s="205"/>
      <c r="D61" s="205"/>
      <c r="E61" s="205"/>
      <c r="G61" s="769"/>
      <c r="H61" s="769"/>
    </row>
    <row r="62" spans="1:8" x14ac:dyDescent="0.25">
      <c r="B62" s="205"/>
      <c r="C62" s="205"/>
      <c r="D62" s="205"/>
      <c r="E62" s="205"/>
      <c r="G62" s="769"/>
      <c r="H62" s="769"/>
    </row>
    <row r="63" spans="1:8" x14ac:dyDescent="0.25">
      <c r="B63" s="205"/>
      <c r="C63" s="205"/>
      <c r="D63" s="205"/>
      <c r="E63" s="205"/>
      <c r="G63" s="769"/>
      <c r="H63" s="769"/>
    </row>
    <row r="64" spans="1:8" x14ac:dyDescent="0.25">
      <c r="B64" s="205"/>
      <c r="C64" s="205"/>
      <c r="D64" s="205"/>
      <c r="E64" s="205"/>
      <c r="G64" s="769"/>
      <c r="H64" s="769"/>
    </row>
    <row r="65" spans="2:8" x14ac:dyDescent="0.25">
      <c r="B65" s="205"/>
      <c r="C65" s="205"/>
      <c r="D65" s="205"/>
      <c r="E65" s="205"/>
      <c r="G65" s="769"/>
      <c r="H65" s="769"/>
    </row>
    <row r="66" spans="2:8" x14ac:dyDescent="0.25">
      <c r="B66" s="205"/>
      <c r="C66" s="205"/>
      <c r="D66" s="205"/>
      <c r="E66" s="205"/>
      <c r="G66" s="769"/>
      <c r="H66" s="769"/>
    </row>
    <row r="67" spans="2:8" x14ac:dyDescent="0.25">
      <c r="B67" s="205"/>
      <c r="C67" s="205"/>
      <c r="D67" s="205"/>
      <c r="E67" s="205"/>
      <c r="G67" s="769"/>
      <c r="H67" s="769"/>
    </row>
    <row r="68" spans="2:8" x14ac:dyDescent="0.25">
      <c r="G68" s="769"/>
      <c r="H68" s="769"/>
    </row>
    <row r="69" spans="2:8" x14ac:dyDescent="0.25">
      <c r="G69" s="769"/>
      <c r="H69" s="769"/>
    </row>
    <row r="70" spans="2:8" x14ac:dyDescent="0.25">
      <c r="G70" s="769"/>
      <c r="H70" s="769"/>
    </row>
    <row r="71" spans="2:8" x14ac:dyDescent="0.25">
      <c r="G71" s="769"/>
      <c r="H71" s="769"/>
    </row>
    <row r="72" spans="2:8" x14ac:dyDescent="0.25">
      <c r="G72" s="769"/>
      <c r="H72" s="769"/>
    </row>
    <row r="73" spans="2:8" x14ac:dyDescent="0.25">
      <c r="G73" s="769"/>
      <c r="H73" s="769"/>
    </row>
    <row r="74" spans="2:8" x14ac:dyDescent="0.25">
      <c r="G74" s="769"/>
      <c r="H74" s="769"/>
    </row>
    <row r="75" spans="2:8" x14ac:dyDescent="0.25">
      <c r="G75" s="769"/>
      <c r="H75" s="769"/>
    </row>
    <row r="76" spans="2:8" x14ac:dyDescent="0.25">
      <c r="G76" s="769"/>
      <c r="H76" s="769"/>
    </row>
    <row r="77" spans="2:8" x14ac:dyDescent="0.25">
      <c r="G77" s="769"/>
      <c r="H77" s="769"/>
    </row>
    <row r="78" spans="2:8" x14ac:dyDescent="0.25">
      <c r="G78" s="769"/>
      <c r="H78" s="769"/>
    </row>
    <row r="79" spans="2:8" x14ac:dyDescent="0.25">
      <c r="G79" s="769"/>
      <c r="H79" s="769"/>
    </row>
    <row r="80" spans="2:8" x14ac:dyDescent="0.25">
      <c r="G80" s="769"/>
      <c r="H80" s="769"/>
    </row>
    <row r="81" spans="7:8" x14ac:dyDescent="0.25">
      <c r="G81" s="769"/>
      <c r="H81" s="769"/>
    </row>
    <row r="82" spans="7:8" x14ac:dyDescent="0.25">
      <c r="G82" s="769"/>
      <c r="H82" s="769"/>
    </row>
    <row r="83" spans="7:8" x14ac:dyDescent="0.25">
      <c r="G83" s="769"/>
      <c r="H83" s="769"/>
    </row>
    <row r="84" spans="7:8" x14ac:dyDescent="0.25">
      <c r="G84" s="769"/>
      <c r="H84" s="769"/>
    </row>
    <row r="85" spans="7:8" x14ac:dyDescent="0.25">
      <c r="G85" s="769"/>
      <c r="H85" s="769"/>
    </row>
    <row r="86" spans="7:8" x14ac:dyDescent="0.25">
      <c r="G86" s="769"/>
      <c r="H86" s="769"/>
    </row>
    <row r="87" spans="7:8" x14ac:dyDescent="0.25">
      <c r="G87" s="769"/>
      <c r="H87" s="769"/>
    </row>
  </sheetData>
  <mergeCells count="3">
    <mergeCell ref="A1:G1"/>
    <mergeCell ref="A2:G2"/>
    <mergeCell ref="D27:G27"/>
  </mergeCells>
  <pageMargins left="0.39370078740157483" right="0.39370078740157483" top="0.78740157480314965" bottom="0.78740157480314965" header="0.31496062992125984" footer="0.31496062992125984"/>
  <pageSetup paperSize="9" scale="95" firstPageNumber="181" fitToHeight="2" orientation="portrait" useFirstPageNumber="1" r:id="rId1"/>
  <headerFooter>
    <oddFooter>&amp;C&amp;11&amp;P</oddFooter>
  </headerFooter>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zoomScaleNormal="100" workbookViewId="0">
      <selection sqref="A1:G1"/>
    </sheetView>
  </sheetViews>
  <sheetFormatPr defaultColWidth="10.6640625" defaultRowHeight="15" x14ac:dyDescent="0.25"/>
  <cols>
    <col min="1" max="1" width="34.1640625" style="200" customWidth="1"/>
    <col min="2" max="6" width="11" style="200" customWidth="1"/>
    <col min="7" max="7" width="34.5" style="200" customWidth="1"/>
    <col min="8" max="16384" width="10.6640625" style="200"/>
  </cols>
  <sheetData>
    <row r="1" spans="1:7" ht="19.7" customHeight="1" x14ac:dyDescent="0.3">
      <c r="A1" s="1217" t="s">
        <v>3091</v>
      </c>
      <c r="B1" s="1217"/>
      <c r="C1" s="1217"/>
      <c r="D1" s="1217"/>
      <c r="E1" s="1217"/>
      <c r="F1" s="1217"/>
      <c r="G1" s="1217"/>
    </row>
    <row r="2" spans="1:7" ht="19.7" customHeight="1" x14ac:dyDescent="0.3">
      <c r="A2" s="1222" t="s">
        <v>3455</v>
      </c>
      <c r="B2" s="1222"/>
      <c r="C2" s="1222"/>
      <c r="D2" s="1222"/>
      <c r="E2" s="1222"/>
      <c r="F2" s="1222"/>
      <c r="G2" s="1222"/>
    </row>
    <row r="3" spans="1:7" ht="19.7" customHeight="1" x14ac:dyDescent="0.25">
      <c r="D3" s="1515" t="s">
        <v>3257</v>
      </c>
      <c r="E3" s="1515"/>
      <c r="F3" s="1515"/>
      <c r="G3" s="1515"/>
    </row>
    <row r="4" spans="1:7" ht="19.7" customHeight="1" x14ac:dyDescent="0.25">
      <c r="A4" s="856"/>
      <c r="B4" s="857">
        <v>2010</v>
      </c>
      <c r="C4" s="857">
        <v>2015</v>
      </c>
      <c r="D4" s="857">
        <v>2018</v>
      </c>
      <c r="E4" s="857">
        <v>2019</v>
      </c>
      <c r="F4" s="857">
        <v>2020</v>
      </c>
      <c r="G4" s="202"/>
    </row>
    <row r="5" spans="1:7" ht="33.950000000000003" customHeight="1" x14ac:dyDescent="0.25">
      <c r="A5" s="1585" t="s">
        <v>3092</v>
      </c>
      <c r="B5" s="1585"/>
      <c r="C5" s="1585"/>
      <c r="D5" s="1585"/>
      <c r="E5" s="1585"/>
      <c r="F5" s="1585"/>
      <c r="G5" s="1585"/>
    </row>
    <row r="6" spans="1:7" ht="33.950000000000003" customHeight="1" x14ac:dyDescent="0.25">
      <c r="A6" s="494" t="s">
        <v>3093</v>
      </c>
      <c r="B6" s="877">
        <v>60354.8</v>
      </c>
      <c r="C6" s="877">
        <v>60354.9</v>
      </c>
      <c r="D6" s="877">
        <v>60354.9</v>
      </c>
      <c r="E6" s="769">
        <v>60354.9</v>
      </c>
      <c r="F6" s="200">
        <v>60354.9</v>
      </c>
      <c r="G6" s="811" t="s">
        <v>3094</v>
      </c>
    </row>
    <row r="7" spans="1:7" ht="35.25" customHeight="1" x14ac:dyDescent="0.25">
      <c r="A7" s="494" t="s">
        <v>3095</v>
      </c>
      <c r="B7" s="511">
        <v>41596.400000000001</v>
      </c>
      <c r="C7" s="878">
        <v>41511.699999999997</v>
      </c>
      <c r="D7" s="511">
        <v>41489.300000000003</v>
      </c>
      <c r="E7" s="761">
        <v>41329</v>
      </c>
      <c r="F7" s="200">
        <v>41310.9</v>
      </c>
      <c r="G7" s="811" t="s">
        <v>3096</v>
      </c>
    </row>
    <row r="8" spans="1:7" ht="18.600000000000001" customHeight="1" x14ac:dyDescent="0.25">
      <c r="A8" s="494" t="s">
        <v>3097</v>
      </c>
      <c r="B8" s="878">
        <v>32478.400000000001</v>
      </c>
      <c r="C8" s="878">
        <v>32531.1</v>
      </c>
      <c r="D8" s="878">
        <v>32544.2</v>
      </c>
      <c r="E8" s="769">
        <v>32698.5</v>
      </c>
      <c r="F8" s="200">
        <v>32757.3</v>
      </c>
      <c r="G8" s="811" t="s">
        <v>3098</v>
      </c>
    </row>
    <row r="9" spans="1:7" ht="33.950000000000003" customHeight="1" x14ac:dyDescent="0.25">
      <c r="A9" s="494" t="s">
        <v>3099</v>
      </c>
      <c r="B9" s="877">
        <v>7899.5</v>
      </c>
      <c r="C9" s="877">
        <v>7848.3</v>
      </c>
      <c r="D9" s="812">
        <v>7820.9</v>
      </c>
      <c r="E9" s="761">
        <v>7577</v>
      </c>
      <c r="F9" s="200">
        <v>7534.2</v>
      </c>
      <c r="G9" s="811" t="s">
        <v>3100</v>
      </c>
    </row>
    <row r="10" spans="1:7" ht="33.950000000000003" customHeight="1" x14ac:dyDescent="0.25">
      <c r="A10" s="494" t="s">
        <v>3101</v>
      </c>
      <c r="B10" s="877">
        <v>10591.9</v>
      </c>
      <c r="C10" s="877">
        <v>10630.3</v>
      </c>
      <c r="D10" s="877">
        <v>10674.9</v>
      </c>
      <c r="E10" s="769">
        <v>10685.6</v>
      </c>
      <c r="F10" s="200">
        <v>10686.8</v>
      </c>
      <c r="G10" s="811" t="s">
        <v>3102</v>
      </c>
    </row>
    <row r="11" spans="1:7" ht="33.950000000000003" customHeight="1" x14ac:dyDescent="0.25">
      <c r="A11" s="1507" t="s">
        <v>3103</v>
      </c>
      <c r="B11" s="1507"/>
      <c r="C11" s="1507"/>
      <c r="D11" s="1507"/>
      <c r="E11" s="1507"/>
      <c r="F11" s="1507"/>
      <c r="G11" s="1507"/>
    </row>
    <row r="12" spans="1:7" ht="33.950000000000003" customHeight="1" x14ac:dyDescent="0.25">
      <c r="A12" s="494" t="s">
        <v>3104</v>
      </c>
      <c r="B12" s="877">
        <v>14846</v>
      </c>
      <c r="C12" s="877">
        <v>9699</v>
      </c>
      <c r="D12" s="211">
        <v>11296</v>
      </c>
      <c r="E12" s="769">
        <v>11111</v>
      </c>
      <c r="F12" s="200">
        <v>9952</v>
      </c>
      <c r="G12" s="762" t="s">
        <v>3105</v>
      </c>
    </row>
    <row r="13" spans="1:7" ht="18.600000000000001" customHeight="1" x14ac:dyDescent="0.25">
      <c r="A13" s="832" t="s">
        <v>1477</v>
      </c>
      <c r="B13" s="494">
        <v>13916</v>
      </c>
      <c r="C13" s="494">
        <v>9109</v>
      </c>
      <c r="D13" s="211">
        <v>10705</v>
      </c>
      <c r="E13" s="769">
        <v>10596</v>
      </c>
      <c r="F13" s="200">
        <v>9459</v>
      </c>
      <c r="G13" s="212" t="s">
        <v>1478</v>
      </c>
    </row>
    <row r="14" spans="1:7" ht="33.950000000000003" customHeight="1" x14ac:dyDescent="0.25">
      <c r="A14" s="494" t="s">
        <v>3106</v>
      </c>
      <c r="B14" s="879">
        <v>323.64886517973298</v>
      </c>
      <c r="C14" s="879">
        <v>226.37466769673901</v>
      </c>
      <c r="D14" s="211">
        <v>267.2</v>
      </c>
      <c r="E14" s="769">
        <v>264.39999999999998</v>
      </c>
      <c r="F14" s="200">
        <v>238.4</v>
      </c>
      <c r="G14" s="230" t="s">
        <v>3107</v>
      </c>
    </row>
    <row r="15" spans="1:7" ht="18.600000000000001" customHeight="1" x14ac:dyDescent="0.25">
      <c r="A15" s="832" t="s">
        <v>1477</v>
      </c>
      <c r="B15" s="880">
        <v>303.37448523785298</v>
      </c>
      <c r="C15" s="880">
        <v>212.60406722853801</v>
      </c>
      <c r="D15" s="211">
        <v>253.3</v>
      </c>
      <c r="E15" s="769">
        <v>252.1</v>
      </c>
      <c r="F15" s="200">
        <v>226.6</v>
      </c>
      <c r="G15" s="212" t="s">
        <v>1478</v>
      </c>
    </row>
    <row r="16" spans="1:7" ht="33.950000000000003" customHeight="1" x14ac:dyDescent="0.25">
      <c r="A16" s="494" t="s">
        <v>3108</v>
      </c>
      <c r="B16" s="796">
        <v>9817</v>
      </c>
      <c r="C16" s="796">
        <v>7125</v>
      </c>
      <c r="D16" s="211">
        <v>7363</v>
      </c>
      <c r="E16" s="769">
        <v>7318</v>
      </c>
      <c r="F16" s="200">
        <v>7238</v>
      </c>
      <c r="G16" s="230" t="s">
        <v>3109</v>
      </c>
    </row>
    <row r="17" spans="1:7" ht="21" customHeight="1" x14ac:dyDescent="0.25">
      <c r="A17" s="832" t="s">
        <v>3057</v>
      </c>
      <c r="B17" s="831">
        <v>100</v>
      </c>
      <c r="C17" s="796">
        <v>72.599999999999994</v>
      </c>
      <c r="D17" s="224">
        <v>75</v>
      </c>
      <c r="E17" s="769">
        <v>74.5</v>
      </c>
      <c r="F17" s="200">
        <v>73.7</v>
      </c>
      <c r="G17" s="220" t="s">
        <v>3058</v>
      </c>
    </row>
    <row r="18" spans="1:7" ht="66.75" customHeight="1" x14ac:dyDescent="0.25">
      <c r="A18" s="229" t="s">
        <v>3110</v>
      </c>
      <c r="B18" s="881">
        <v>266.17612305184883</v>
      </c>
      <c r="C18" s="881">
        <v>326.81094736842107</v>
      </c>
      <c r="D18" s="881">
        <v>343.18008963737606</v>
      </c>
      <c r="E18" s="882">
        <v>356.3</v>
      </c>
      <c r="F18" s="200">
        <v>345.9</v>
      </c>
      <c r="G18" s="230" t="s">
        <v>3111</v>
      </c>
    </row>
    <row r="19" spans="1:7" ht="7.5" customHeight="1" x14ac:dyDescent="0.25">
      <c r="A19" s="597"/>
    </row>
    <row r="20" spans="1:7" ht="27.75" customHeight="1" x14ac:dyDescent="0.25">
      <c r="A20" s="1584" t="s">
        <v>3112</v>
      </c>
      <c r="B20" s="1584"/>
      <c r="C20" s="1584"/>
      <c r="D20" s="1584"/>
      <c r="E20" s="1584"/>
      <c r="F20" s="1584"/>
      <c r="G20" s="1584"/>
    </row>
    <row r="21" spans="1:7" ht="17.25" customHeight="1" x14ac:dyDescent="0.25">
      <c r="A21" s="883" t="s">
        <v>3113</v>
      </c>
      <c r="B21" s="883"/>
      <c r="C21" s="883"/>
      <c r="D21" s="883"/>
      <c r="E21" s="883"/>
      <c r="F21" s="883"/>
      <c r="G21" s="883"/>
    </row>
    <row r="43" ht="60.75" customHeight="1" x14ac:dyDescent="0.25"/>
  </sheetData>
  <mergeCells count="6">
    <mergeCell ref="A20:G20"/>
    <mergeCell ref="A1:G1"/>
    <mergeCell ref="A2:G2"/>
    <mergeCell ref="D3:G3"/>
    <mergeCell ref="A5:G5"/>
    <mergeCell ref="A11:G11"/>
  </mergeCells>
  <pageMargins left="0.39370078740157483" right="0.39370078740157483" top="0.78740157480314965" bottom="0.78740157480314965" header="0.31496062992125984" footer="0.31496062992125984"/>
  <pageSetup paperSize="9" scale="95" orientation="portrait" r:id="rId1"/>
  <headerFooter>
    <oddFooter>&amp;C&amp;11 183</oddFooter>
  </headerFooter>
  <drawing r:id="rId2"/>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Normal="100" workbookViewId="0">
      <selection sqref="A1:G1"/>
    </sheetView>
  </sheetViews>
  <sheetFormatPr defaultColWidth="10" defaultRowHeight="15" x14ac:dyDescent="0.25"/>
  <cols>
    <col min="1" max="1" width="37.5" style="200" customWidth="1"/>
    <col min="2" max="6" width="10.83203125" style="200" customWidth="1"/>
    <col min="7" max="7" width="32" style="200" customWidth="1"/>
    <col min="8" max="16384" width="10" style="200"/>
  </cols>
  <sheetData>
    <row r="1" spans="1:7" ht="19.7" customHeight="1" x14ac:dyDescent="0.3">
      <c r="A1" s="1217" t="s">
        <v>3114</v>
      </c>
      <c r="B1" s="1217"/>
      <c r="C1" s="1217"/>
      <c r="D1" s="1217"/>
      <c r="E1" s="1217"/>
      <c r="F1" s="1217"/>
      <c r="G1" s="1217"/>
    </row>
    <row r="2" spans="1:7" ht="19.7" customHeight="1" x14ac:dyDescent="0.3">
      <c r="A2" s="1222" t="s">
        <v>3456</v>
      </c>
      <c r="B2" s="1222"/>
      <c r="C2" s="1222"/>
      <c r="D2" s="1222"/>
      <c r="E2" s="1222"/>
      <c r="F2" s="1222"/>
      <c r="G2" s="1222"/>
    </row>
    <row r="3" spans="1:7" ht="6" customHeight="1" x14ac:dyDescent="0.25"/>
    <row r="4" spans="1:7" ht="19.7" customHeight="1" x14ac:dyDescent="0.25">
      <c r="A4" s="856"/>
      <c r="B4" s="857">
        <v>2010</v>
      </c>
      <c r="C4" s="857">
        <v>2015</v>
      </c>
      <c r="D4" s="857">
        <v>2018</v>
      </c>
      <c r="E4" s="857">
        <v>2019</v>
      </c>
      <c r="F4" s="857">
        <v>2020</v>
      </c>
      <c r="G4" s="202"/>
    </row>
    <row r="5" spans="1:7" s="516" customFormat="1" ht="30" customHeight="1" x14ac:dyDescent="0.25">
      <c r="A5" s="1095" t="s">
        <v>3115</v>
      </c>
      <c r="B5" s="1096">
        <v>70.44</v>
      </c>
      <c r="C5" s="1097" t="s">
        <v>3116</v>
      </c>
      <c r="D5" s="1097" t="s">
        <v>3117</v>
      </c>
      <c r="E5" s="1098" t="s">
        <v>3118</v>
      </c>
      <c r="F5" s="1099" t="s">
        <v>3301</v>
      </c>
      <c r="G5" s="845" t="s">
        <v>3119</v>
      </c>
    </row>
    <row r="6" spans="1:7" ht="32.450000000000003" customHeight="1" x14ac:dyDescent="0.25">
      <c r="A6" s="1586" t="s">
        <v>3120</v>
      </c>
      <c r="B6" s="1586"/>
      <c r="C6" s="1586"/>
      <c r="D6" s="1586"/>
      <c r="E6" s="1586"/>
      <c r="F6" s="1586"/>
      <c r="G6" s="1586"/>
    </row>
    <row r="7" spans="1:7" ht="15" customHeight="1" x14ac:dyDescent="0.25">
      <c r="A7" s="832" t="s">
        <v>3121</v>
      </c>
      <c r="B7" s="521">
        <v>1235.2</v>
      </c>
      <c r="C7" s="879">
        <v>854</v>
      </c>
      <c r="D7" s="200">
        <v>716.7</v>
      </c>
      <c r="E7" s="200">
        <v>695.8</v>
      </c>
      <c r="F7" s="200">
        <v>621.9</v>
      </c>
      <c r="G7" s="212" t="s">
        <v>3122</v>
      </c>
    </row>
    <row r="8" spans="1:7" ht="15" customHeight="1" x14ac:dyDescent="0.25">
      <c r="A8" s="832" t="s">
        <v>3123</v>
      </c>
      <c r="B8" s="879">
        <v>603.70000000000005</v>
      </c>
      <c r="C8" s="879">
        <v>453</v>
      </c>
      <c r="D8" s="200">
        <v>385.7</v>
      </c>
      <c r="E8" s="200">
        <v>383.9</v>
      </c>
      <c r="F8" s="200">
        <v>371.20000000000005</v>
      </c>
      <c r="G8" s="212" t="s">
        <v>3124</v>
      </c>
    </row>
    <row r="9" spans="1:7" ht="15" customHeight="1" x14ac:dyDescent="0.25">
      <c r="A9" s="832" t="s">
        <v>3125</v>
      </c>
      <c r="B9" s="879">
        <v>2951.9</v>
      </c>
      <c r="C9" s="879">
        <v>1971.9</v>
      </c>
      <c r="D9" s="200">
        <v>1974.9</v>
      </c>
      <c r="E9" s="200">
        <v>2003.6</v>
      </c>
      <c r="F9" s="200">
        <v>2065.6999999999998</v>
      </c>
      <c r="G9" s="212" t="s">
        <v>987</v>
      </c>
    </row>
    <row r="10" spans="1:7" ht="16.5" customHeight="1" x14ac:dyDescent="0.25">
      <c r="A10" s="832" t="s">
        <v>3126</v>
      </c>
      <c r="B10" s="879">
        <v>594.5</v>
      </c>
      <c r="C10" s="879">
        <v>377.4</v>
      </c>
      <c r="D10" s="200">
        <v>342.2</v>
      </c>
      <c r="E10" s="200">
        <v>336.8</v>
      </c>
      <c r="F10" s="200">
        <v>276.60000000000002</v>
      </c>
      <c r="G10" s="212" t="s">
        <v>1752</v>
      </c>
    </row>
    <row r="11" spans="1:7" ht="30" customHeight="1" x14ac:dyDescent="0.25">
      <c r="A11" s="832" t="s">
        <v>3127</v>
      </c>
      <c r="B11" s="879">
        <v>359.3</v>
      </c>
      <c r="C11" s="879">
        <v>225.8</v>
      </c>
      <c r="D11" s="200">
        <v>206.5</v>
      </c>
      <c r="E11" s="862">
        <v>205.1</v>
      </c>
      <c r="F11" s="200">
        <v>215.9</v>
      </c>
      <c r="G11" s="220" t="s">
        <v>3128</v>
      </c>
    </row>
    <row r="12" spans="1:7" ht="32.450000000000003" customHeight="1" x14ac:dyDescent="0.25">
      <c r="A12" s="1506" t="s">
        <v>3129</v>
      </c>
      <c r="B12" s="1506"/>
      <c r="C12" s="1506"/>
      <c r="D12" s="1506"/>
      <c r="E12" s="1506"/>
      <c r="F12" s="1506"/>
      <c r="G12" s="1506"/>
    </row>
    <row r="13" spans="1:7" ht="15" customHeight="1" x14ac:dyDescent="0.25">
      <c r="A13" s="832" t="s">
        <v>3121</v>
      </c>
      <c r="B13" s="879">
        <v>26.9</v>
      </c>
      <c r="C13" s="879">
        <v>20</v>
      </c>
      <c r="D13" s="200">
        <v>16.899999999999999</v>
      </c>
      <c r="E13" s="862">
        <v>16.600000000000001</v>
      </c>
      <c r="F13" s="200">
        <v>14.9</v>
      </c>
      <c r="G13" s="212" t="s">
        <v>3122</v>
      </c>
    </row>
    <row r="14" spans="1:7" ht="15" customHeight="1" x14ac:dyDescent="0.25">
      <c r="A14" s="832" t="s">
        <v>3123</v>
      </c>
      <c r="B14" s="880">
        <v>13.2</v>
      </c>
      <c r="C14" s="880">
        <v>10.6</v>
      </c>
      <c r="D14" s="200">
        <v>9.1</v>
      </c>
      <c r="E14" s="521">
        <v>9.1</v>
      </c>
      <c r="F14" s="200">
        <v>8.9</v>
      </c>
      <c r="G14" s="212" t="s">
        <v>3124</v>
      </c>
    </row>
    <row r="15" spans="1:7" ht="15" customHeight="1" x14ac:dyDescent="0.25">
      <c r="A15" s="832" t="s">
        <v>3125</v>
      </c>
      <c r="B15" s="879">
        <v>64.3</v>
      </c>
      <c r="C15" s="879">
        <v>46.1</v>
      </c>
      <c r="D15" s="200">
        <v>46.7</v>
      </c>
      <c r="E15" s="200">
        <v>47.7</v>
      </c>
      <c r="F15" s="200">
        <v>49.5</v>
      </c>
      <c r="G15" s="787" t="s">
        <v>987</v>
      </c>
    </row>
    <row r="16" spans="1:7" ht="13.5" customHeight="1" x14ac:dyDescent="0.25">
      <c r="A16" s="832" t="s">
        <v>3130</v>
      </c>
      <c r="B16" s="884">
        <v>13</v>
      </c>
      <c r="C16" s="884">
        <v>8.8000000000000007</v>
      </c>
      <c r="D16" s="200">
        <v>8.1</v>
      </c>
      <c r="E16" s="483">
        <v>8</v>
      </c>
      <c r="F16" s="200">
        <v>6.6</v>
      </c>
      <c r="G16" s="212" t="s">
        <v>1752</v>
      </c>
    </row>
    <row r="17" spans="1:7" ht="30" customHeight="1" x14ac:dyDescent="0.25">
      <c r="A17" s="832" t="s">
        <v>3127</v>
      </c>
      <c r="B17" s="884">
        <v>7.8</v>
      </c>
      <c r="C17" s="200">
        <v>5.3</v>
      </c>
      <c r="D17" s="200">
        <v>4.9000000000000004</v>
      </c>
      <c r="E17" s="200">
        <v>4.9000000000000004</v>
      </c>
      <c r="F17" s="200">
        <v>5.2</v>
      </c>
      <c r="G17" s="785" t="s">
        <v>3128</v>
      </c>
    </row>
    <row r="18" spans="1:7" ht="33" customHeight="1" x14ac:dyDescent="0.25">
      <c r="A18" s="1506" t="s">
        <v>3131</v>
      </c>
      <c r="B18" s="1506"/>
      <c r="C18" s="1506"/>
      <c r="D18" s="1506"/>
      <c r="E18" s="1506"/>
      <c r="F18" s="1506"/>
      <c r="G18" s="1506"/>
    </row>
    <row r="19" spans="1:7" ht="14.25" customHeight="1" x14ac:dyDescent="0.25">
      <c r="A19" s="885" t="s">
        <v>3132</v>
      </c>
      <c r="B19" s="831">
        <v>71.900000000000006</v>
      </c>
      <c r="C19" s="831">
        <v>78.5</v>
      </c>
      <c r="D19" s="831">
        <v>80.900000000000006</v>
      </c>
      <c r="E19" s="246">
        <v>82.9</v>
      </c>
      <c r="F19" s="516">
        <v>85.6</v>
      </c>
      <c r="G19" s="212" t="s">
        <v>3133</v>
      </c>
    </row>
    <row r="20" spans="1:7" ht="15" customHeight="1" x14ac:dyDescent="0.25">
      <c r="A20" s="885" t="s">
        <v>3134</v>
      </c>
      <c r="B20" s="831">
        <v>32.799999999999997</v>
      </c>
      <c r="C20" s="831">
        <v>38.1</v>
      </c>
      <c r="D20" s="831">
        <v>40</v>
      </c>
      <c r="E20" s="246">
        <v>46.9</v>
      </c>
      <c r="F20" s="516">
        <v>52.6</v>
      </c>
      <c r="G20" s="212" t="s">
        <v>3135</v>
      </c>
    </row>
    <row r="21" spans="1:7" ht="15" customHeight="1" x14ac:dyDescent="0.25">
      <c r="A21" s="832" t="s">
        <v>3136</v>
      </c>
      <c r="B21" s="879">
        <v>70.8</v>
      </c>
      <c r="C21" s="831">
        <v>77.599999999999994</v>
      </c>
      <c r="D21" s="879">
        <v>80.400000000000006</v>
      </c>
      <c r="E21" s="246">
        <v>82.3</v>
      </c>
      <c r="F21" s="516">
        <v>85.2</v>
      </c>
      <c r="G21" s="212" t="s">
        <v>3137</v>
      </c>
    </row>
    <row r="22" spans="1:7" ht="6" customHeight="1" x14ac:dyDescent="0.25">
      <c r="A22" s="597"/>
      <c r="B22" s="879"/>
      <c r="C22" s="831"/>
      <c r="D22" s="879"/>
      <c r="E22" s="879"/>
      <c r="F22" s="246"/>
      <c r="G22" s="769"/>
    </row>
    <row r="23" spans="1:7" ht="29.25" customHeight="1" x14ac:dyDescent="0.25">
      <c r="A23" s="1587" t="s">
        <v>3138</v>
      </c>
      <c r="B23" s="1587"/>
      <c r="C23" s="1587"/>
      <c r="D23" s="1587"/>
      <c r="E23" s="1587"/>
      <c r="F23" s="1587"/>
      <c r="G23" s="1587"/>
    </row>
    <row r="24" spans="1:7" ht="19.7" customHeight="1" x14ac:dyDescent="0.3">
      <c r="A24" s="1217" t="s">
        <v>3139</v>
      </c>
      <c r="B24" s="1217"/>
      <c r="C24" s="1217"/>
      <c r="D24" s="1217"/>
      <c r="E24" s="1217"/>
      <c r="F24" s="1217"/>
      <c r="G24" s="1217"/>
    </row>
    <row r="25" spans="1:7" ht="19.7" customHeight="1" x14ac:dyDescent="0.3">
      <c r="A25" s="1222" t="s">
        <v>3140</v>
      </c>
      <c r="B25" s="1222"/>
      <c r="C25" s="1222"/>
      <c r="D25" s="1222"/>
      <c r="E25" s="1222"/>
      <c r="F25" s="1222"/>
      <c r="G25" s="1222"/>
    </row>
    <row r="26" spans="1:7" ht="6" customHeight="1" x14ac:dyDescent="0.25">
      <c r="A26" s="205"/>
      <c r="B26" s="205"/>
      <c r="C26" s="205"/>
      <c r="D26" s="205"/>
      <c r="E26" s="205"/>
      <c r="F26" s="205"/>
    </row>
    <row r="27" spans="1:7" ht="19.7" customHeight="1" x14ac:dyDescent="0.25">
      <c r="A27" s="856"/>
      <c r="B27" s="857">
        <v>2010</v>
      </c>
      <c r="C27" s="857">
        <v>2015</v>
      </c>
      <c r="D27" s="857">
        <v>2018</v>
      </c>
      <c r="E27" s="857">
        <v>2019</v>
      </c>
      <c r="F27" s="857">
        <v>2020</v>
      </c>
      <c r="G27" s="202"/>
    </row>
    <row r="28" spans="1:7" ht="6" customHeight="1" x14ac:dyDescent="0.25">
      <c r="A28" s="809"/>
    </row>
    <row r="29" spans="1:7" ht="57" customHeight="1" x14ac:dyDescent="0.25">
      <c r="A29" s="229" t="s">
        <v>3141</v>
      </c>
      <c r="B29" s="224">
        <f t="shared" ref="B29:C29" si="0">B31+B32</f>
        <v>13128.099999999999</v>
      </c>
      <c r="C29" s="224">
        <f t="shared" si="0"/>
        <v>24591.100000000006</v>
      </c>
      <c r="D29" s="224">
        <v>34392.299999999996</v>
      </c>
      <c r="E29" s="769">
        <v>43735.9</v>
      </c>
      <c r="F29" s="483">
        <v>37676</v>
      </c>
      <c r="G29" s="230" t="s">
        <v>3142</v>
      </c>
    </row>
    <row r="30" spans="1:7" x14ac:dyDescent="0.25">
      <c r="A30" s="886" t="s">
        <v>1448</v>
      </c>
      <c r="B30" s="887"/>
      <c r="C30" s="888"/>
      <c r="D30" s="224"/>
      <c r="E30" s="769"/>
      <c r="F30" s="483"/>
      <c r="G30" s="212" t="s">
        <v>1411</v>
      </c>
    </row>
    <row r="31" spans="1:7" x14ac:dyDescent="0.25">
      <c r="A31" s="832" t="s">
        <v>2825</v>
      </c>
      <c r="B31" s="224">
        <v>2761.5</v>
      </c>
      <c r="C31" s="224">
        <v>7675.6000000000013</v>
      </c>
      <c r="D31" s="224">
        <v>10074.299999999997</v>
      </c>
      <c r="E31" s="769">
        <v>16255.7</v>
      </c>
      <c r="F31" s="483">
        <v>11129.4</v>
      </c>
      <c r="G31" s="220" t="s">
        <v>3143</v>
      </c>
    </row>
    <row r="32" spans="1:7" x14ac:dyDescent="0.25">
      <c r="A32" s="832" t="s">
        <v>2826</v>
      </c>
      <c r="B32" s="224">
        <v>10366.599999999999</v>
      </c>
      <c r="C32" s="224">
        <v>16915.500000000004</v>
      </c>
      <c r="D32" s="224">
        <v>24318.000000000007</v>
      </c>
      <c r="E32" s="769">
        <v>27480.2</v>
      </c>
      <c r="F32" s="483">
        <v>26546.6</v>
      </c>
      <c r="G32" s="220" t="s">
        <v>2830</v>
      </c>
    </row>
    <row r="33" spans="1:7" ht="47.25" customHeight="1" x14ac:dyDescent="0.25">
      <c r="A33" s="494" t="s">
        <v>3144</v>
      </c>
      <c r="B33" s="224">
        <v>2872.4</v>
      </c>
      <c r="C33" s="224">
        <v>5529.7</v>
      </c>
      <c r="D33" s="224">
        <v>8242.1</v>
      </c>
      <c r="E33" s="769">
        <v>9731.1</v>
      </c>
      <c r="F33" s="483">
        <v>9056.6</v>
      </c>
      <c r="G33" s="230" t="s">
        <v>3145</v>
      </c>
    </row>
    <row r="34" spans="1:7" ht="75.75" customHeight="1" x14ac:dyDescent="0.25">
      <c r="A34" s="494" t="s">
        <v>3146</v>
      </c>
      <c r="B34" s="224">
        <v>0.8</v>
      </c>
      <c r="C34" s="224">
        <v>0.8</v>
      </c>
      <c r="D34" s="224">
        <v>0.7</v>
      </c>
      <c r="E34" s="769">
        <v>0.7</v>
      </c>
      <c r="F34" s="483">
        <v>0.6</v>
      </c>
      <c r="G34" s="230" t="s">
        <v>3147</v>
      </c>
    </row>
    <row r="35" spans="1:7" ht="4.5" customHeight="1" x14ac:dyDescent="0.25">
      <c r="A35" s="618"/>
      <c r="B35" s="246"/>
      <c r="C35" s="246"/>
      <c r="D35" s="246"/>
      <c r="E35" s="246"/>
      <c r="F35" s="769"/>
      <c r="G35" s="769"/>
    </row>
    <row r="36" spans="1:7" ht="15.75" x14ac:dyDescent="0.25">
      <c r="A36" s="889" t="s">
        <v>3148</v>
      </c>
      <c r="B36" s="889"/>
      <c r="C36" s="889"/>
      <c r="D36" s="889"/>
      <c r="E36" s="889"/>
      <c r="F36" s="889"/>
      <c r="G36" s="889"/>
    </row>
    <row r="37" spans="1:7" x14ac:dyDescent="0.25">
      <c r="A37" s="205"/>
      <c r="B37" s="205"/>
      <c r="C37" s="205"/>
      <c r="D37" s="205"/>
      <c r="E37" s="205"/>
    </row>
    <row r="38" spans="1:7" x14ac:dyDescent="0.25">
      <c r="A38" s="205"/>
      <c r="B38" s="205"/>
      <c r="C38" s="205"/>
      <c r="D38" s="205"/>
      <c r="E38" s="205"/>
    </row>
    <row r="39" spans="1:7" x14ac:dyDescent="0.25">
      <c r="A39" s="205"/>
      <c r="B39" s="205"/>
      <c r="C39" s="205"/>
      <c r="D39" s="205"/>
      <c r="E39" s="205"/>
    </row>
    <row r="40" spans="1:7" x14ac:dyDescent="0.25">
      <c r="A40" s="205"/>
      <c r="B40" s="205"/>
      <c r="C40" s="205"/>
      <c r="D40" s="205"/>
      <c r="E40" s="205"/>
    </row>
    <row r="41" spans="1:7" x14ac:dyDescent="0.25">
      <c r="A41" s="205"/>
      <c r="B41" s="205"/>
      <c r="C41" s="205"/>
      <c r="D41" s="205"/>
      <c r="E41" s="205"/>
    </row>
    <row r="42" spans="1:7" ht="60.75" customHeight="1" x14ac:dyDescent="0.25">
      <c r="A42" s="205"/>
      <c r="B42" s="205"/>
      <c r="C42" s="205"/>
      <c r="D42" s="205"/>
      <c r="E42" s="205"/>
    </row>
    <row r="43" spans="1:7" x14ac:dyDescent="0.25">
      <c r="A43" s="205"/>
      <c r="B43" s="205"/>
      <c r="C43" s="205"/>
      <c r="D43" s="205"/>
      <c r="E43" s="205"/>
    </row>
    <row r="44" spans="1:7" x14ac:dyDescent="0.25">
      <c r="A44" s="205"/>
      <c r="B44" s="205"/>
      <c r="C44" s="205"/>
      <c r="D44" s="205"/>
      <c r="E44" s="205"/>
    </row>
    <row r="45" spans="1:7" x14ac:dyDescent="0.25">
      <c r="A45" s="205"/>
      <c r="B45" s="205"/>
      <c r="C45" s="205"/>
      <c r="D45" s="205"/>
      <c r="E45" s="205"/>
    </row>
    <row r="46" spans="1:7" x14ac:dyDescent="0.25">
      <c r="A46" s="205"/>
      <c r="B46" s="205"/>
      <c r="C46" s="205"/>
      <c r="D46" s="205"/>
      <c r="E46" s="205"/>
    </row>
    <row r="47" spans="1:7" x14ac:dyDescent="0.25">
      <c r="A47" s="205"/>
      <c r="B47" s="205"/>
      <c r="C47" s="205"/>
      <c r="D47" s="205"/>
      <c r="E47" s="205"/>
    </row>
  </sheetData>
  <mergeCells count="8">
    <mergeCell ref="A24:G24"/>
    <mergeCell ref="A25:G25"/>
    <mergeCell ref="A1:G1"/>
    <mergeCell ref="A2:G2"/>
    <mergeCell ref="A6:G6"/>
    <mergeCell ref="A12:G12"/>
    <mergeCell ref="A18:G18"/>
    <mergeCell ref="A23:G23"/>
  </mergeCells>
  <pageMargins left="0.39370078740157483" right="0.39370078740157483" top="0.78740157480314965" bottom="0.78740157480314965" header="0.31496062992125984" footer="0.31496062992125984"/>
  <pageSetup paperSize="9" scale="95" orientation="portrait" r:id="rId1"/>
  <headerFooter>
    <oddFooter>&amp;C&amp;11 184</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K40"/>
  <sheetViews>
    <sheetView zoomScaleNormal="100" workbookViewId="0"/>
  </sheetViews>
  <sheetFormatPr defaultColWidth="1.5" defaultRowHeight="15" x14ac:dyDescent="0.25"/>
  <cols>
    <col min="1" max="11" width="8.6640625" style="96" customWidth="1"/>
    <col min="12" max="12" width="10" style="96" customWidth="1"/>
    <col min="13" max="16384" width="1.5" style="96"/>
  </cols>
  <sheetData>
    <row r="14" spans="2:11" ht="24.95" customHeight="1" x14ac:dyDescent="0.25">
      <c r="B14" s="195"/>
      <c r="C14" s="95"/>
      <c r="D14" s="95"/>
      <c r="E14" s="95"/>
      <c r="F14" s="95"/>
      <c r="G14" s="95"/>
      <c r="H14" s="95"/>
      <c r="I14" s="95"/>
      <c r="J14" s="95"/>
      <c r="K14" s="95"/>
    </row>
    <row r="15" spans="2:11" ht="24.95" customHeight="1" x14ac:dyDescent="0.25">
      <c r="B15" s="195"/>
      <c r="C15" s="95"/>
      <c r="D15" s="95"/>
      <c r="E15" s="95"/>
      <c r="F15" s="95"/>
      <c r="G15" s="95"/>
      <c r="H15" s="95"/>
      <c r="I15" s="95"/>
      <c r="J15" s="95"/>
      <c r="K15" s="95"/>
    </row>
    <row r="16" spans="2:11" ht="24.95" customHeight="1" x14ac:dyDescent="0.25">
      <c r="B16" s="196"/>
      <c r="C16" s="98"/>
      <c r="D16" s="98"/>
      <c r="E16" s="98"/>
      <c r="F16" s="95"/>
      <c r="G16" s="95"/>
      <c r="H16" s="95"/>
      <c r="I16" s="95"/>
      <c r="J16" s="95"/>
      <c r="K16" s="95"/>
    </row>
    <row r="17" spans="2:11" ht="84.95" customHeight="1" x14ac:dyDescent="0.25">
      <c r="B17" s="197"/>
      <c r="C17" s="1143" t="s">
        <v>129</v>
      </c>
      <c r="D17" s="1144"/>
      <c r="E17" s="1144"/>
      <c r="F17" s="1144"/>
      <c r="G17" s="1144"/>
      <c r="H17" s="1144"/>
      <c r="I17" s="1144"/>
      <c r="J17" s="95"/>
      <c r="K17" s="95"/>
    </row>
    <row r="18" spans="2:11" ht="24.95" customHeight="1" x14ac:dyDescent="0.25">
      <c r="B18" s="198"/>
      <c r="C18" s="101"/>
      <c r="D18" s="101"/>
      <c r="E18" s="101"/>
      <c r="F18" s="101"/>
      <c r="G18" s="101"/>
      <c r="H18" s="101"/>
      <c r="I18" s="95"/>
      <c r="J18" s="102"/>
      <c r="K18" s="98"/>
    </row>
    <row r="19" spans="2:11" ht="84.95" customHeight="1" x14ac:dyDescent="0.25">
      <c r="B19" s="195"/>
      <c r="C19" s="95"/>
      <c r="D19" s="95"/>
      <c r="E19" s="1145" t="s">
        <v>863</v>
      </c>
      <c r="F19" s="1145"/>
      <c r="G19" s="1145"/>
      <c r="H19" s="1145"/>
      <c r="I19" s="1145"/>
      <c r="J19" s="1146"/>
      <c r="K19" s="103"/>
    </row>
    <row r="20" spans="2:11" ht="24.95" customHeight="1" x14ac:dyDescent="0.25">
      <c r="B20" s="195"/>
      <c r="C20" s="95"/>
      <c r="D20" s="95"/>
      <c r="E20" s="95"/>
      <c r="F20" s="95"/>
      <c r="G20" s="95"/>
      <c r="H20" s="101"/>
      <c r="I20" s="101"/>
      <c r="J20" s="104"/>
      <c r="K20" s="95"/>
    </row>
    <row r="21" spans="2:11" ht="24.95" customHeight="1" x14ac:dyDescent="0.25">
      <c r="B21" s="195"/>
      <c r="C21" s="95"/>
      <c r="D21" s="95"/>
      <c r="E21" s="95"/>
      <c r="F21" s="95"/>
      <c r="G21" s="95"/>
      <c r="H21" s="95"/>
      <c r="I21" s="95"/>
      <c r="J21" s="95"/>
      <c r="K21" s="95"/>
    </row>
    <row r="22" spans="2:11" ht="24.95" customHeight="1" x14ac:dyDescent="0.25">
      <c r="B22" s="195"/>
      <c r="C22" s="95"/>
      <c r="D22" s="95"/>
      <c r="E22" s="95"/>
      <c r="F22" s="95"/>
      <c r="G22" s="95"/>
      <c r="H22" s="95"/>
      <c r="I22" s="95"/>
      <c r="J22" s="95"/>
      <c r="K22" s="95"/>
    </row>
    <row r="23" spans="2:11" ht="24.95" customHeight="1" x14ac:dyDescent="0.25">
      <c r="B23" s="195"/>
      <c r="C23" s="95"/>
      <c r="D23" s="95"/>
      <c r="E23" s="95"/>
      <c r="F23" s="95"/>
      <c r="G23" s="95"/>
      <c r="H23" s="95"/>
      <c r="I23" s="95"/>
      <c r="J23" s="95"/>
      <c r="K23" s="95"/>
    </row>
    <row r="24" spans="2:11" ht="24.95" customHeight="1" x14ac:dyDescent="0.25">
      <c r="B24" s="195"/>
      <c r="C24" s="95"/>
      <c r="D24" s="95"/>
      <c r="E24" s="95"/>
      <c r="F24" s="95"/>
      <c r="G24" s="95"/>
      <c r="H24" s="95"/>
      <c r="I24" s="95"/>
      <c r="J24" s="95"/>
      <c r="K24" s="95"/>
    </row>
    <row r="25" spans="2:11" ht="24.95" customHeight="1" x14ac:dyDescent="0.25">
      <c r="B25" s="195"/>
      <c r="C25" s="95"/>
      <c r="D25" s="95"/>
      <c r="E25" s="95"/>
      <c r="F25" s="95"/>
      <c r="G25" s="95"/>
      <c r="H25" s="95"/>
      <c r="I25" s="95"/>
      <c r="J25" s="95"/>
      <c r="K25" s="95"/>
    </row>
    <row r="26" spans="2:11" ht="24.95" customHeight="1" x14ac:dyDescent="0.25">
      <c r="B26" s="195"/>
      <c r="C26" s="95"/>
      <c r="D26" s="95"/>
      <c r="E26" s="95"/>
      <c r="F26" s="95"/>
      <c r="G26" s="95"/>
      <c r="H26" s="95"/>
      <c r="I26" s="95"/>
      <c r="J26" s="95"/>
      <c r="K26" s="95"/>
    </row>
    <row r="27" spans="2:11" ht="24.95" customHeight="1" x14ac:dyDescent="0.25">
      <c r="B27" s="195"/>
      <c r="C27" s="95"/>
      <c r="D27" s="95"/>
      <c r="E27" s="95"/>
      <c r="F27" s="95"/>
      <c r="G27" s="95"/>
      <c r="H27" s="95"/>
      <c r="I27" s="95"/>
      <c r="J27" s="95"/>
      <c r="K27" s="95"/>
    </row>
    <row r="28" spans="2:11" ht="24.95" customHeight="1" x14ac:dyDescent="0.25">
      <c r="B28" s="195"/>
      <c r="C28" s="95"/>
      <c r="D28" s="95"/>
      <c r="E28" s="95"/>
      <c r="F28" s="95"/>
      <c r="G28" s="95"/>
      <c r="H28" s="95"/>
      <c r="I28" s="95"/>
      <c r="J28" s="95"/>
      <c r="K28" s="95"/>
    </row>
    <row r="29" spans="2:11" ht="24.95" customHeight="1" x14ac:dyDescent="0.25">
      <c r="B29" s="195"/>
      <c r="C29" s="95"/>
      <c r="D29" s="95"/>
      <c r="E29" s="95"/>
      <c r="F29" s="95"/>
      <c r="G29" s="95"/>
      <c r="H29" s="95"/>
      <c r="I29" s="95"/>
      <c r="J29" s="95"/>
      <c r="K29" s="95"/>
    </row>
    <row r="30" spans="2:11" ht="24.95" customHeight="1" x14ac:dyDescent="0.25">
      <c r="B30" s="195"/>
      <c r="C30" s="95"/>
      <c r="D30" s="95"/>
      <c r="E30" s="95"/>
      <c r="F30" s="95"/>
      <c r="G30" s="95"/>
      <c r="H30" s="95"/>
      <c r="I30" s="95"/>
      <c r="J30" s="95"/>
      <c r="K30" s="95"/>
    </row>
    <row r="31" spans="2:11" ht="24.95" customHeight="1" x14ac:dyDescent="0.25">
      <c r="B31" s="195"/>
      <c r="C31" s="95"/>
      <c r="D31" s="95"/>
      <c r="E31" s="95"/>
      <c r="F31" s="95"/>
      <c r="G31" s="95"/>
      <c r="H31" s="95"/>
      <c r="I31" s="95"/>
      <c r="J31" s="95"/>
      <c r="K31" s="95"/>
    </row>
    <row r="32" spans="2:11" ht="24.95" customHeight="1" x14ac:dyDescent="0.25">
      <c r="B32" s="195"/>
      <c r="C32" s="95"/>
      <c r="D32" s="95"/>
      <c r="E32" s="95"/>
      <c r="F32" s="95"/>
      <c r="G32" s="95"/>
      <c r="H32" s="95"/>
      <c r="I32" s="95"/>
      <c r="J32" s="95"/>
      <c r="K32" s="95"/>
    </row>
    <row r="33" spans="2:11" ht="24.95" customHeight="1" x14ac:dyDescent="0.25">
      <c r="B33" s="195"/>
      <c r="C33" s="95"/>
      <c r="D33" s="95"/>
      <c r="E33" s="95"/>
      <c r="F33" s="95"/>
      <c r="G33" s="95"/>
      <c r="H33" s="95"/>
      <c r="I33" s="95"/>
      <c r="J33" s="95"/>
      <c r="K33" s="95"/>
    </row>
    <row r="34" spans="2:11" ht="24.95" customHeight="1" x14ac:dyDescent="0.25">
      <c r="B34" s="195"/>
      <c r="C34" s="95"/>
      <c r="D34" s="95"/>
      <c r="E34" s="95"/>
      <c r="F34" s="95"/>
      <c r="G34" s="95"/>
      <c r="H34" s="95"/>
      <c r="I34" s="95"/>
      <c r="J34" s="95"/>
      <c r="K34" s="95"/>
    </row>
    <row r="35" spans="2:11" ht="24.95" customHeight="1" x14ac:dyDescent="0.25">
      <c r="B35" s="195"/>
      <c r="C35" s="95"/>
      <c r="D35" s="95"/>
      <c r="E35" s="95"/>
      <c r="F35" s="95"/>
      <c r="G35" s="95"/>
      <c r="H35" s="95"/>
      <c r="I35" s="95"/>
      <c r="J35" s="95"/>
      <c r="K35" s="95"/>
    </row>
    <row r="36" spans="2:11" ht="24.95" customHeight="1" x14ac:dyDescent="0.25">
      <c r="B36" s="195"/>
      <c r="C36" s="95"/>
      <c r="D36" s="95"/>
      <c r="E36" s="95"/>
      <c r="F36" s="95"/>
      <c r="G36" s="95"/>
      <c r="H36" s="95"/>
      <c r="I36" s="95"/>
      <c r="J36" s="95"/>
      <c r="K36" s="95"/>
    </row>
    <row r="37" spans="2:11" ht="24.95" customHeight="1" x14ac:dyDescent="0.25">
      <c r="B37" s="195"/>
      <c r="C37" s="95"/>
      <c r="D37" s="95"/>
      <c r="E37" s="95"/>
      <c r="F37" s="95"/>
      <c r="G37" s="95"/>
      <c r="H37" s="95"/>
      <c r="I37" s="95"/>
      <c r="J37" s="95"/>
      <c r="K37" s="95"/>
    </row>
    <row r="38" spans="2:11" ht="24.95" customHeight="1" x14ac:dyDescent="0.25">
      <c r="B38" s="199"/>
      <c r="C38" s="95"/>
      <c r="D38" s="95"/>
      <c r="E38" s="95"/>
      <c r="F38" s="95"/>
      <c r="G38" s="95"/>
      <c r="H38" s="95"/>
      <c r="I38" s="95"/>
      <c r="J38" s="95"/>
      <c r="K38" s="95"/>
    </row>
    <row r="39" spans="2:11" ht="24.95" customHeight="1" x14ac:dyDescent="0.25">
      <c r="B39" s="195"/>
      <c r="C39" s="95"/>
      <c r="D39" s="95"/>
      <c r="E39" s="95"/>
      <c r="F39" s="95"/>
      <c r="G39" s="95"/>
      <c r="H39" s="95"/>
      <c r="I39" s="95"/>
      <c r="J39" s="95"/>
      <c r="K39" s="95"/>
    </row>
    <row r="40" spans="2:11" x14ac:dyDescent="0.25">
      <c r="B40" s="95"/>
    </row>
  </sheetData>
  <mergeCells count="2">
    <mergeCell ref="C17:I17"/>
    <mergeCell ref="E19:J19"/>
  </mergeCells>
  <pageMargins left="0.78740157480314965" right="0.78740157480314965" top="0.78740157480314965" bottom="0.78740157480314965" header="0.31496062992125984" footer="0.31496062992125984"/>
  <pageSetup paperSize="9"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L37"/>
  <sheetViews>
    <sheetView zoomScaleNormal="100" workbookViewId="0"/>
  </sheetViews>
  <sheetFormatPr defaultColWidth="1.5" defaultRowHeight="15" x14ac:dyDescent="0.25"/>
  <cols>
    <col min="1" max="11" width="8.6640625" style="96" customWidth="1"/>
    <col min="12" max="12" width="10" style="96" customWidth="1"/>
    <col min="13" max="16384" width="1.5" style="96"/>
  </cols>
  <sheetData>
    <row r="12" spans="2:11" ht="24.95" customHeight="1" x14ac:dyDescent="0.25">
      <c r="B12" s="196"/>
      <c r="C12" s="98"/>
      <c r="D12" s="98"/>
      <c r="E12" s="98"/>
      <c r="F12" s="95"/>
      <c r="G12" s="95"/>
      <c r="H12" s="95"/>
      <c r="I12" s="95"/>
      <c r="J12" s="95"/>
      <c r="K12" s="95"/>
    </row>
    <row r="13" spans="2:11" ht="107.85" customHeight="1" x14ac:dyDescent="0.25">
      <c r="B13" s="197"/>
      <c r="C13" s="1143" t="s">
        <v>3149</v>
      </c>
      <c r="D13" s="1144"/>
      <c r="E13" s="1144"/>
      <c r="F13" s="1144"/>
      <c r="G13" s="1144"/>
      <c r="H13" s="1144"/>
      <c r="I13" s="1144"/>
      <c r="J13" s="95"/>
      <c r="K13" s="95"/>
    </row>
    <row r="14" spans="2:11" ht="24.95" customHeight="1" x14ac:dyDescent="0.25">
      <c r="B14" s="198"/>
      <c r="C14" s="101"/>
      <c r="D14" s="101"/>
      <c r="E14" s="101"/>
      <c r="F14" s="101"/>
      <c r="G14" s="101"/>
      <c r="H14" s="101"/>
      <c r="I14" s="95"/>
      <c r="J14" s="102"/>
      <c r="K14" s="98"/>
    </row>
    <row r="15" spans="2:11" ht="107.85" customHeight="1" x14ac:dyDescent="0.25">
      <c r="B15" s="195"/>
      <c r="C15" s="95"/>
      <c r="D15" s="95"/>
      <c r="E15" s="1429" t="s">
        <v>3150</v>
      </c>
      <c r="F15" s="1429"/>
      <c r="G15" s="1429"/>
      <c r="H15" s="1429"/>
      <c r="I15" s="1429"/>
      <c r="J15" s="1430"/>
      <c r="K15" s="103"/>
    </row>
    <row r="16" spans="2:11" ht="24.95" customHeight="1" x14ac:dyDescent="0.25">
      <c r="B16" s="195"/>
      <c r="C16" s="95"/>
      <c r="D16" s="95"/>
      <c r="E16" s="95"/>
      <c r="F16" s="95"/>
      <c r="G16" s="95"/>
      <c r="H16" s="101"/>
      <c r="I16" s="101"/>
      <c r="J16" s="104"/>
      <c r="K16" s="95"/>
    </row>
    <row r="17" spans="1:12" ht="24.95" customHeight="1" x14ac:dyDescent="0.25">
      <c r="B17" s="195"/>
      <c r="C17" s="95"/>
      <c r="D17" s="95"/>
      <c r="E17" s="95"/>
      <c r="F17" s="95"/>
      <c r="G17" s="95"/>
      <c r="H17" s="95"/>
      <c r="I17" s="95"/>
      <c r="J17" s="95"/>
      <c r="K17" s="95"/>
    </row>
    <row r="18" spans="1:12" ht="24.95" customHeight="1" x14ac:dyDescent="0.25">
      <c r="B18" s="195"/>
      <c r="C18" s="95"/>
      <c r="D18" s="95"/>
      <c r="E18" s="95"/>
      <c r="F18" s="95"/>
      <c r="G18" s="95"/>
      <c r="H18" s="95"/>
      <c r="I18" s="95"/>
      <c r="J18" s="95"/>
      <c r="K18" s="95"/>
    </row>
    <row r="19" spans="1:12" ht="24.95" customHeight="1" x14ac:dyDescent="0.25">
      <c r="B19" s="195"/>
      <c r="C19" s="95"/>
      <c r="D19" s="95"/>
      <c r="E19" s="95"/>
      <c r="F19" s="95"/>
      <c r="G19" s="95"/>
      <c r="H19" s="95"/>
      <c r="I19" s="95"/>
      <c r="J19" s="95"/>
      <c r="K19" s="95"/>
    </row>
    <row r="20" spans="1:12" ht="24.95" customHeight="1" x14ac:dyDescent="0.25">
      <c r="B20" s="195"/>
      <c r="C20" s="95"/>
      <c r="D20" s="95"/>
      <c r="E20" s="95"/>
      <c r="F20" s="95"/>
      <c r="G20" s="95"/>
      <c r="H20" s="95"/>
      <c r="I20" s="95"/>
      <c r="J20" s="95"/>
      <c r="K20" s="95"/>
    </row>
    <row r="21" spans="1:12" ht="24.95" customHeight="1" x14ac:dyDescent="0.25">
      <c r="B21" s="195"/>
      <c r="C21" s="95"/>
      <c r="D21" s="95"/>
      <c r="E21" s="95"/>
      <c r="F21" s="95"/>
      <c r="G21" s="95"/>
      <c r="H21" s="95"/>
      <c r="I21" s="95"/>
      <c r="J21" s="95"/>
      <c r="K21" s="95"/>
    </row>
    <row r="22" spans="1:12" ht="24.95" customHeight="1" x14ac:dyDescent="0.25">
      <c r="B22" s="195"/>
      <c r="C22" s="95"/>
      <c r="D22" s="95"/>
      <c r="E22" s="95"/>
      <c r="F22" s="95"/>
      <c r="G22" s="95"/>
      <c r="H22" s="95"/>
      <c r="I22" s="95"/>
      <c r="J22" s="95"/>
      <c r="K22" s="95"/>
    </row>
    <row r="23" spans="1:12" ht="24.95" customHeight="1" x14ac:dyDescent="0.25">
      <c r="B23" s="195"/>
      <c r="C23" s="95"/>
      <c r="D23" s="95"/>
      <c r="E23" s="95"/>
      <c r="F23" s="95"/>
      <c r="G23" s="95"/>
      <c r="H23" s="95"/>
      <c r="I23" s="95"/>
      <c r="J23" s="95"/>
      <c r="K23" s="95"/>
    </row>
    <row r="24" spans="1:12" ht="24.95" customHeight="1" x14ac:dyDescent="0.25">
      <c r="B24" s="195"/>
      <c r="C24" s="95"/>
      <c r="D24" s="95"/>
      <c r="E24" s="95"/>
      <c r="F24" s="95"/>
      <c r="G24" s="95"/>
      <c r="H24" s="95"/>
      <c r="I24" s="95"/>
      <c r="J24" s="95"/>
      <c r="K24" s="95"/>
    </row>
    <row r="25" spans="1:12" ht="12.75" customHeight="1" x14ac:dyDescent="0.25">
      <c r="A25" s="1588"/>
      <c r="B25" s="1588"/>
      <c r="C25" s="1588"/>
      <c r="D25" s="1588"/>
      <c r="E25" s="1588"/>
      <c r="F25" s="1588"/>
      <c r="G25" s="1588"/>
      <c r="H25" s="1588"/>
      <c r="I25" s="1588"/>
      <c r="J25" s="1588"/>
      <c r="K25" s="1588"/>
      <c r="L25" s="1588"/>
    </row>
    <row r="26" spans="1:12" ht="63.75" customHeight="1" x14ac:dyDescent="0.25">
      <c r="A26" s="1589" t="s">
        <v>3151</v>
      </c>
      <c r="B26" s="1589"/>
      <c r="C26" s="1589"/>
      <c r="D26" s="1589"/>
      <c r="E26" s="1589"/>
      <c r="F26" s="1589"/>
      <c r="G26" s="1589"/>
      <c r="H26" s="1589"/>
      <c r="I26" s="1589"/>
      <c r="J26" s="1589"/>
      <c r="K26" s="1589"/>
      <c r="L26" s="1589"/>
    </row>
    <row r="27" spans="1:12" ht="24.95" customHeight="1" x14ac:dyDescent="0.25">
      <c r="B27" s="195"/>
      <c r="C27" s="95"/>
      <c r="D27" s="95"/>
      <c r="E27" s="95"/>
      <c r="F27" s="95"/>
      <c r="G27" s="95"/>
      <c r="H27" s="95"/>
      <c r="I27" s="95"/>
      <c r="J27" s="95"/>
      <c r="K27" s="95"/>
    </row>
    <row r="28" spans="1:12" ht="24.95" customHeight="1" x14ac:dyDescent="0.25">
      <c r="B28" s="195"/>
      <c r="C28" s="95"/>
      <c r="D28" s="95"/>
      <c r="E28" s="95"/>
      <c r="F28" s="95"/>
      <c r="G28" s="95"/>
      <c r="H28" s="95"/>
      <c r="I28" s="95"/>
      <c r="J28" s="95"/>
      <c r="K28" s="95"/>
    </row>
    <row r="29" spans="1:12" ht="24.95" customHeight="1" x14ac:dyDescent="0.25">
      <c r="B29" s="195"/>
      <c r="C29" s="95"/>
      <c r="D29" s="95"/>
      <c r="E29" s="95"/>
      <c r="F29" s="95"/>
      <c r="G29" s="95"/>
      <c r="H29" s="95"/>
      <c r="I29" s="95"/>
      <c r="J29" s="95"/>
      <c r="K29" s="95"/>
    </row>
    <row r="30" spans="1:12" ht="24.95" customHeight="1" x14ac:dyDescent="0.25">
      <c r="B30" s="195"/>
      <c r="C30" s="95"/>
      <c r="D30" s="95"/>
      <c r="E30" s="95"/>
      <c r="F30" s="95"/>
      <c r="G30" s="95"/>
      <c r="H30" s="95"/>
      <c r="I30" s="95"/>
      <c r="J30" s="95"/>
      <c r="K30" s="95"/>
    </row>
    <row r="31" spans="1:12" ht="24.95" customHeight="1" x14ac:dyDescent="0.25">
      <c r="B31" s="195"/>
      <c r="C31" s="95"/>
      <c r="D31" s="95"/>
      <c r="E31" s="95"/>
      <c r="F31" s="95"/>
      <c r="G31" s="95"/>
      <c r="H31" s="95"/>
      <c r="I31" s="95"/>
      <c r="J31" s="95"/>
      <c r="K31" s="95"/>
    </row>
    <row r="32" spans="1:12" ht="24.95" customHeight="1" x14ac:dyDescent="0.25">
      <c r="B32" s="195"/>
      <c r="C32" s="95"/>
      <c r="D32" s="95"/>
      <c r="E32" s="95"/>
      <c r="F32" s="95"/>
      <c r="G32" s="95"/>
      <c r="H32" s="95"/>
      <c r="I32" s="95"/>
      <c r="J32" s="95"/>
      <c r="K32" s="95"/>
    </row>
    <row r="33" spans="2:11" ht="24.95" customHeight="1" x14ac:dyDescent="0.25">
      <c r="B33" s="195"/>
      <c r="C33" s="95"/>
      <c r="D33" s="95"/>
      <c r="E33" s="95"/>
      <c r="F33" s="95"/>
      <c r="G33" s="95"/>
      <c r="H33" s="95"/>
      <c r="I33" s="95"/>
      <c r="J33" s="95"/>
      <c r="K33" s="95"/>
    </row>
    <row r="34" spans="2:11" ht="24.95" customHeight="1" x14ac:dyDescent="0.25">
      <c r="B34" s="195"/>
      <c r="C34" s="95"/>
      <c r="D34" s="95"/>
      <c r="E34" s="95"/>
      <c r="F34" s="95"/>
      <c r="G34" s="95"/>
      <c r="H34" s="95"/>
      <c r="I34" s="95"/>
      <c r="J34" s="95"/>
      <c r="K34" s="95"/>
    </row>
    <row r="35" spans="2:11" ht="24.95" customHeight="1" x14ac:dyDescent="0.25">
      <c r="B35" s="199"/>
      <c r="C35" s="95"/>
      <c r="D35" s="95"/>
      <c r="E35" s="95"/>
      <c r="F35" s="95"/>
      <c r="G35" s="95"/>
      <c r="H35" s="95"/>
      <c r="I35" s="95"/>
      <c r="J35" s="95"/>
      <c r="K35" s="95"/>
    </row>
    <row r="36" spans="2:11" ht="24.95" customHeight="1" x14ac:dyDescent="0.25">
      <c r="B36" s="195"/>
      <c r="C36" s="95"/>
      <c r="D36" s="95"/>
      <c r="E36" s="95"/>
      <c r="F36" s="95"/>
      <c r="G36" s="95"/>
      <c r="H36" s="95"/>
      <c r="I36" s="95"/>
      <c r="J36" s="95"/>
      <c r="K36" s="95"/>
    </row>
    <row r="37" spans="2:11" x14ac:dyDescent="0.25">
      <c r="B37" s="95"/>
    </row>
  </sheetData>
  <mergeCells count="4">
    <mergeCell ref="C13:I13"/>
    <mergeCell ref="E15:J15"/>
    <mergeCell ref="A25:L25"/>
    <mergeCell ref="A26:L26"/>
  </mergeCells>
  <pageMargins left="0.78740157480314965" right="0.78740157480314965" top="0.78740157480314965" bottom="0.78740157480314965" header="0.31496062992125984" footer="0.31496062992125984"/>
  <pageSetup paperSize="9" orientation="portrait" r:id="rId1"/>
  <drawing r:id="rId2"/>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Normal="100" workbookViewId="0">
      <selection sqref="A1:J1"/>
    </sheetView>
  </sheetViews>
  <sheetFormatPr defaultColWidth="8.33203125" defaultRowHeight="12.75" x14ac:dyDescent="0.2"/>
  <cols>
    <col min="1" max="1" width="23.33203125" style="891" customWidth="1"/>
    <col min="2" max="9" width="9.83203125" style="891" customWidth="1"/>
    <col min="10" max="10" width="22" style="891" customWidth="1"/>
    <col min="11" max="256" width="8.33203125" style="891"/>
    <col min="257" max="257" width="19.33203125" style="891" customWidth="1"/>
    <col min="258" max="265" width="9" style="891" customWidth="1"/>
    <col min="266" max="266" width="19.5" style="891" customWidth="1"/>
    <col min="267" max="512" width="8.33203125" style="891"/>
    <col min="513" max="513" width="19.33203125" style="891" customWidth="1"/>
    <col min="514" max="521" width="9" style="891" customWidth="1"/>
    <col min="522" max="522" width="19.5" style="891" customWidth="1"/>
    <col min="523" max="768" width="8.33203125" style="891"/>
    <col min="769" max="769" width="19.33203125" style="891" customWidth="1"/>
    <col min="770" max="777" width="9" style="891" customWidth="1"/>
    <col min="778" max="778" width="19.5" style="891" customWidth="1"/>
    <col min="779" max="1024" width="8.33203125" style="891"/>
    <col min="1025" max="1025" width="19.33203125" style="891" customWidth="1"/>
    <col min="1026" max="1033" width="9" style="891" customWidth="1"/>
    <col min="1034" max="1034" width="19.5" style="891" customWidth="1"/>
    <col min="1035" max="1280" width="8.33203125" style="891"/>
    <col min="1281" max="1281" width="19.33203125" style="891" customWidth="1"/>
    <col min="1282" max="1289" width="9" style="891" customWidth="1"/>
    <col min="1290" max="1290" width="19.5" style="891" customWidth="1"/>
    <col min="1291" max="1536" width="8.33203125" style="891"/>
    <col min="1537" max="1537" width="19.33203125" style="891" customWidth="1"/>
    <col min="1538" max="1545" width="9" style="891" customWidth="1"/>
    <col min="1546" max="1546" width="19.5" style="891" customWidth="1"/>
    <col min="1547" max="1792" width="8.33203125" style="891"/>
    <col min="1793" max="1793" width="19.33203125" style="891" customWidth="1"/>
    <col min="1794" max="1801" width="9" style="891" customWidth="1"/>
    <col min="1802" max="1802" width="19.5" style="891" customWidth="1"/>
    <col min="1803" max="2048" width="8.33203125" style="891"/>
    <col min="2049" max="2049" width="19.33203125" style="891" customWidth="1"/>
    <col min="2050" max="2057" width="9" style="891" customWidth="1"/>
    <col min="2058" max="2058" width="19.5" style="891" customWidth="1"/>
    <col min="2059" max="2304" width="8.33203125" style="891"/>
    <col min="2305" max="2305" width="19.33203125" style="891" customWidth="1"/>
    <col min="2306" max="2313" width="9" style="891" customWidth="1"/>
    <col min="2314" max="2314" width="19.5" style="891" customWidth="1"/>
    <col min="2315" max="2560" width="8.33203125" style="891"/>
    <col min="2561" max="2561" width="19.33203125" style="891" customWidth="1"/>
    <col min="2562" max="2569" width="9" style="891" customWidth="1"/>
    <col min="2570" max="2570" width="19.5" style="891" customWidth="1"/>
    <col min="2571" max="2816" width="8.33203125" style="891"/>
    <col min="2817" max="2817" width="19.33203125" style="891" customWidth="1"/>
    <col min="2818" max="2825" width="9" style="891" customWidth="1"/>
    <col min="2826" max="2826" width="19.5" style="891" customWidth="1"/>
    <col min="2827" max="3072" width="8.33203125" style="891"/>
    <col min="3073" max="3073" width="19.33203125" style="891" customWidth="1"/>
    <col min="3074" max="3081" width="9" style="891" customWidth="1"/>
    <col min="3082" max="3082" width="19.5" style="891" customWidth="1"/>
    <col min="3083" max="3328" width="8.33203125" style="891"/>
    <col min="3329" max="3329" width="19.33203125" style="891" customWidth="1"/>
    <col min="3330" max="3337" width="9" style="891" customWidth="1"/>
    <col min="3338" max="3338" width="19.5" style="891" customWidth="1"/>
    <col min="3339" max="3584" width="8.33203125" style="891"/>
    <col min="3585" max="3585" width="19.33203125" style="891" customWidth="1"/>
    <col min="3586" max="3593" width="9" style="891" customWidth="1"/>
    <col min="3594" max="3594" width="19.5" style="891" customWidth="1"/>
    <col min="3595" max="3840" width="8.33203125" style="891"/>
    <col min="3841" max="3841" width="19.33203125" style="891" customWidth="1"/>
    <col min="3842" max="3849" width="9" style="891" customWidth="1"/>
    <col min="3850" max="3850" width="19.5" style="891" customWidth="1"/>
    <col min="3851" max="4096" width="8.33203125" style="891"/>
    <col min="4097" max="4097" width="19.33203125" style="891" customWidth="1"/>
    <col min="4098" max="4105" width="9" style="891" customWidth="1"/>
    <col min="4106" max="4106" width="19.5" style="891" customWidth="1"/>
    <col min="4107" max="4352" width="8.33203125" style="891"/>
    <col min="4353" max="4353" width="19.33203125" style="891" customWidth="1"/>
    <col min="4354" max="4361" width="9" style="891" customWidth="1"/>
    <col min="4362" max="4362" width="19.5" style="891" customWidth="1"/>
    <col min="4363" max="4608" width="8.33203125" style="891"/>
    <col min="4609" max="4609" width="19.33203125" style="891" customWidth="1"/>
    <col min="4610" max="4617" width="9" style="891" customWidth="1"/>
    <col min="4618" max="4618" width="19.5" style="891" customWidth="1"/>
    <col min="4619" max="4864" width="8.33203125" style="891"/>
    <col min="4865" max="4865" width="19.33203125" style="891" customWidth="1"/>
    <col min="4866" max="4873" width="9" style="891" customWidth="1"/>
    <col min="4874" max="4874" width="19.5" style="891" customWidth="1"/>
    <col min="4875" max="5120" width="8.33203125" style="891"/>
    <col min="5121" max="5121" width="19.33203125" style="891" customWidth="1"/>
    <col min="5122" max="5129" width="9" style="891" customWidth="1"/>
    <col min="5130" max="5130" width="19.5" style="891" customWidth="1"/>
    <col min="5131" max="5376" width="8.33203125" style="891"/>
    <col min="5377" max="5377" width="19.33203125" style="891" customWidth="1"/>
    <col min="5378" max="5385" width="9" style="891" customWidth="1"/>
    <col min="5386" max="5386" width="19.5" style="891" customWidth="1"/>
    <col min="5387" max="5632" width="8.33203125" style="891"/>
    <col min="5633" max="5633" width="19.33203125" style="891" customWidth="1"/>
    <col min="5634" max="5641" width="9" style="891" customWidth="1"/>
    <col min="5642" max="5642" width="19.5" style="891" customWidth="1"/>
    <col min="5643" max="5888" width="8.33203125" style="891"/>
    <col min="5889" max="5889" width="19.33203125" style="891" customWidth="1"/>
    <col min="5890" max="5897" width="9" style="891" customWidth="1"/>
    <col min="5898" max="5898" width="19.5" style="891" customWidth="1"/>
    <col min="5899" max="6144" width="8.33203125" style="891"/>
    <col min="6145" max="6145" width="19.33203125" style="891" customWidth="1"/>
    <col min="6146" max="6153" width="9" style="891" customWidth="1"/>
    <col min="6154" max="6154" width="19.5" style="891" customWidth="1"/>
    <col min="6155" max="6400" width="8.33203125" style="891"/>
    <col min="6401" max="6401" width="19.33203125" style="891" customWidth="1"/>
    <col min="6402" max="6409" width="9" style="891" customWidth="1"/>
    <col min="6410" max="6410" width="19.5" style="891" customWidth="1"/>
    <col min="6411" max="6656" width="8.33203125" style="891"/>
    <col min="6657" max="6657" width="19.33203125" style="891" customWidth="1"/>
    <col min="6658" max="6665" width="9" style="891" customWidth="1"/>
    <col min="6666" max="6666" width="19.5" style="891" customWidth="1"/>
    <col min="6667" max="6912" width="8.33203125" style="891"/>
    <col min="6913" max="6913" width="19.33203125" style="891" customWidth="1"/>
    <col min="6914" max="6921" width="9" style="891" customWidth="1"/>
    <col min="6922" max="6922" width="19.5" style="891" customWidth="1"/>
    <col min="6923" max="7168" width="8.33203125" style="891"/>
    <col min="7169" max="7169" width="19.33203125" style="891" customWidth="1"/>
    <col min="7170" max="7177" width="9" style="891" customWidth="1"/>
    <col min="7178" max="7178" width="19.5" style="891" customWidth="1"/>
    <col min="7179" max="7424" width="8.33203125" style="891"/>
    <col min="7425" max="7425" width="19.33203125" style="891" customWidth="1"/>
    <col min="7426" max="7433" width="9" style="891" customWidth="1"/>
    <col min="7434" max="7434" width="19.5" style="891" customWidth="1"/>
    <col min="7435" max="7680" width="8.33203125" style="891"/>
    <col min="7681" max="7681" width="19.33203125" style="891" customWidth="1"/>
    <col min="7682" max="7689" width="9" style="891" customWidth="1"/>
    <col min="7690" max="7690" width="19.5" style="891" customWidth="1"/>
    <col min="7691" max="7936" width="8.33203125" style="891"/>
    <col min="7937" max="7937" width="19.33203125" style="891" customWidth="1"/>
    <col min="7938" max="7945" width="9" style="891" customWidth="1"/>
    <col min="7946" max="7946" width="19.5" style="891" customWidth="1"/>
    <col min="7947" max="8192" width="8.33203125" style="891"/>
    <col min="8193" max="8193" width="19.33203125" style="891" customWidth="1"/>
    <col min="8194" max="8201" width="9" style="891" customWidth="1"/>
    <col min="8202" max="8202" width="19.5" style="891" customWidth="1"/>
    <col min="8203" max="8448" width="8.33203125" style="891"/>
    <col min="8449" max="8449" width="19.33203125" style="891" customWidth="1"/>
    <col min="8450" max="8457" width="9" style="891" customWidth="1"/>
    <col min="8458" max="8458" width="19.5" style="891" customWidth="1"/>
    <col min="8459" max="8704" width="8.33203125" style="891"/>
    <col min="8705" max="8705" width="19.33203125" style="891" customWidth="1"/>
    <col min="8706" max="8713" width="9" style="891" customWidth="1"/>
    <col min="8714" max="8714" width="19.5" style="891" customWidth="1"/>
    <col min="8715" max="8960" width="8.33203125" style="891"/>
    <col min="8961" max="8961" width="19.33203125" style="891" customWidth="1"/>
    <col min="8962" max="8969" width="9" style="891" customWidth="1"/>
    <col min="8970" max="8970" width="19.5" style="891" customWidth="1"/>
    <col min="8971" max="9216" width="8.33203125" style="891"/>
    <col min="9217" max="9217" width="19.33203125" style="891" customWidth="1"/>
    <col min="9218" max="9225" width="9" style="891" customWidth="1"/>
    <col min="9226" max="9226" width="19.5" style="891" customWidth="1"/>
    <col min="9227" max="9472" width="8.33203125" style="891"/>
    <col min="9473" max="9473" width="19.33203125" style="891" customWidth="1"/>
    <col min="9474" max="9481" width="9" style="891" customWidth="1"/>
    <col min="9482" max="9482" width="19.5" style="891" customWidth="1"/>
    <col min="9483" max="9728" width="8.33203125" style="891"/>
    <col min="9729" max="9729" width="19.33203125" style="891" customWidth="1"/>
    <col min="9730" max="9737" width="9" style="891" customWidth="1"/>
    <col min="9738" max="9738" width="19.5" style="891" customWidth="1"/>
    <col min="9739" max="9984" width="8.33203125" style="891"/>
    <col min="9985" max="9985" width="19.33203125" style="891" customWidth="1"/>
    <col min="9986" max="9993" width="9" style="891" customWidth="1"/>
    <col min="9994" max="9994" width="19.5" style="891" customWidth="1"/>
    <col min="9995" max="10240" width="8.33203125" style="891"/>
    <col min="10241" max="10241" width="19.33203125" style="891" customWidth="1"/>
    <col min="10242" max="10249" width="9" style="891" customWidth="1"/>
    <col min="10250" max="10250" width="19.5" style="891" customWidth="1"/>
    <col min="10251" max="10496" width="8.33203125" style="891"/>
    <col min="10497" max="10497" width="19.33203125" style="891" customWidth="1"/>
    <col min="10498" max="10505" width="9" style="891" customWidth="1"/>
    <col min="10506" max="10506" width="19.5" style="891" customWidth="1"/>
    <col min="10507" max="10752" width="8.33203125" style="891"/>
    <col min="10753" max="10753" width="19.33203125" style="891" customWidth="1"/>
    <col min="10754" max="10761" width="9" style="891" customWidth="1"/>
    <col min="10762" max="10762" width="19.5" style="891" customWidth="1"/>
    <col min="10763" max="11008" width="8.33203125" style="891"/>
    <col min="11009" max="11009" width="19.33203125" style="891" customWidth="1"/>
    <col min="11010" max="11017" width="9" style="891" customWidth="1"/>
    <col min="11018" max="11018" width="19.5" style="891" customWidth="1"/>
    <col min="11019" max="11264" width="8.33203125" style="891"/>
    <col min="11265" max="11265" width="19.33203125" style="891" customWidth="1"/>
    <col min="11266" max="11273" width="9" style="891" customWidth="1"/>
    <col min="11274" max="11274" width="19.5" style="891" customWidth="1"/>
    <col min="11275" max="11520" width="8.33203125" style="891"/>
    <col min="11521" max="11521" width="19.33203125" style="891" customWidth="1"/>
    <col min="11522" max="11529" width="9" style="891" customWidth="1"/>
    <col min="11530" max="11530" width="19.5" style="891" customWidth="1"/>
    <col min="11531" max="11776" width="8.33203125" style="891"/>
    <col min="11777" max="11777" width="19.33203125" style="891" customWidth="1"/>
    <col min="11778" max="11785" width="9" style="891" customWidth="1"/>
    <col min="11786" max="11786" width="19.5" style="891" customWidth="1"/>
    <col min="11787" max="12032" width="8.33203125" style="891"/>
    <col min="12033" max="12033" width="19.33203125" style="891" customWidth="1"/>
    <col min="12034" max="12041" width="9" style="891" customWidth="1"/>
    <col min="12042" max="12042" width="19.5" style="891" customWidth="1"/>
    <col min="12043" max="12288" width="8.33203125" style="891"/>
    <col min="12289" max="12289" width="19.33203125" style="891" customWidth="1"/>
    <col min="12290" max="12297" width="9" style="891" customWidth="1"/>
    <col min="12298" max="12298" width="19.5" style="891" customWidth="1"/>
    <col min="12299" max="12544" width="8.33203125" style="891"/>
    <col min="12545" max="12545" width="19.33203125" style="891" customWidth="1"/>
    <col min="12546" max="12553" width="9" style="891" customWidth="1"/>
    <col min="12554" max="12554" width="19.5" style="891" customWidth="1"/>
    <col min="12555" max="12800" width="8.33203125" style="891"/>
    <col min="12801" max="12801" width="19.33203125" style="891" customWidth="1"/>
    <col min="12802" max="12809" width="9" style="891" customWidth="1"/>
    <col min="12810" max="12810" width="19.5" style="891" customWidth="1"/>
    <col min="12811" max="13056" width="8.33203125" style="891"/>
    <col min="13057" max="13057" width="19.33203125" style="891" customWidth="1"/>
    <col min="13058" max="13065" width="9" style="891" customWidth="1"/>
    <col min="13066" max="13066" width="19.5" style="891" customWidth="1"/>
    <col min="13067" max="13312" width="8.33203125" style="891"/>
    <col min="13313" max="13313" width="19.33203125" style="891" customWidth="1"/>
    <col min="13314" max="13321" width="9" style="891" customWidth="1"/>
    <col min="13322" max="13322" width="19.5" style="891" customWidth="1"/>
    <col min="13323" max="13568" width="8.33203125" style="891"/>
    <col min="13569" max="13569" width="19.33203125" style="891" customWidth="1"/>
    <col min="13570" max="13577" width="9" style="891" customWidth="1"/>
    <col min="13578" max="13578" width="19.5" style="891" customWidth="1"/>
    <col min="13579" max="13824" width="8.33203125" style="891"/>
    <col min="13825" max="13825" width="19.33203125" style="891" customWidth="1"/>
    <col min="13826" max="13833" width="9" style="891" customWidth="1"/>
    <col min="13834" max="13834" width="19.5" style="891" customWidth="1"/>
    <col min="13835" max="14080" width="8.33203125" style="891"/>
    <col min="14081" max="14081" width="19.33203125" style="891" customWidth="1"/>
    <col min="14082" max="14089" width="9" style="891" customWidth="1"/>
    <col min="14090" max="14090" width="19.5" style="891" customWidth="1"/>
    <col min="14091" max="14336" width="8.33203125" style="891"/>
    <col min="14337" max="14337" width="19.33203125" style="891" customWidth="1"/>
    <col min="14338" max="14345" width="9" style="891" customWidth="1"/>
    <col min="14346" max="14346" width="19.5" style="891" customWidth="1"/>
    <col min="14347" max="14592" width="8.33203125" style="891"/>
    <col min="14593" max="14593" width="19.33203125" style="891" customWidth="1"/>
    <col min="14594" max="14601" width="9" style="891" customWidth="1"/>
    <col min="14602" max="14602" width="19.5" style="891" customWidth="1"/>
    <col min="14603" max="14848" width="8.33203125" style="891"/>
    <col min="14849" max="14849" width="19.33203125" style="891" customWidth="1"/>
    <col min="14850" max="14857" width="9" style="891" customWidth="1"/>
    <col min="14858" max="14858" width="19.5" style="891" customWidth="1"/>
    <col min="14859" max="15104" width="8.33203125" style="891"/>
    <col min="15105" max="15105" width="19.33203125" style="891" customWidth="1"/>
    <col min="15106" max="15113" width="9" style="891" customWidth="1"/>
    <col min="15114" max="15114" width="19.5" style="891" customWidth="1"/>
    <col min="15115" max="15360" width="8.33203125" style="891"/>
    <col min="15361" max="15361" width="19.33203125" style="891" customWidth="1"/>
    <col min="15362" max="15369" width="9" style="891" customWidth="1"/>
    <col min="15370" max="15370" width="19.5" style="891" customWidth="1"/>
    <col min="15371" max="15616" width="8.33203125" style="891"/>
    <col min="15617" max="15617" width="19.33203125" style="891" customWidth="1"/>
    <col min="15618" max="15625" width="9" style="891" customWidth="1"/>
    <col min="15626" max="15626" width="19.5" style="891" customWidth="1"/>
    <col min="15627" max="15872" width="8.33203125" style="891"/>
    <col min="15873" max="15873" width="19.33203125" style="891" customWidth="1"/>
    <col min="15874" max="15881" width="9" style="891" customWidth="1"/>
    <col min="15882" max="15882" width="19.5" style="891" customWidth="1"/>
    <col min="15883" max="16128" width="8.33203125" style="891"/>
    <col min="16129" max="16129" width="19.33203125" style="891" customWidth="1"/>
    <col min="16130" max="16137" width="9" style="891" customWidth="1"/>
    <col min="16138" max="16138" width="19.5" style="891" customWidth="1"/>
    <col min="16139" max="16384" width="8.33203125" style="891"/>
  </cols>
  <sheetData>
    <row r="1" spans="1:10" s="890" customFormat="1" ht="19.7" customHeight="1" x14ac:dyDescent="0.3">
      <c r="A1" s="1590" t="s">
        <v>3152</v>
      </c>
      <c r="B1" s="1590"/>
      <c r="C1" s="1590"/>
      <c r="D1" s="1590"/>
      <c r="E1" s="1590"/>
      <c r="F1" s="1590"/>
      <c r="G1" s="1590"/>
      <c r="H1" s="1590"/>
      <c r="I1" s="1590"/>
      <c r="J1" s="1590"/>
    </row>
    <row r="2" spans="1:10" ht="19.7" customHeight="1" x14ac:dyDescent="0.3">
      <c r="A2" s="1591" t="s">
        <v>3153</v>
      </c>
      <c r="B2" s="1591"/>
      <c r="C2" s="1591"/>
      <c r="D2" s="1591"/>
      <c r="E2" s="1591"/>
      <c r="F2" s="1591"/>
      <c r="G2" s="1591"/>
      <c r="H2" s="1591"/>
      <c r="I2" s="1591"/>
      <c r="J2" s="1591"/>
    </row>
    <row r="3" spans="1:10" ht="19.7" customHeight="1" x14ac:dyDescent="0.2">
      <c r="A3" s="1592" t="s">
        <v>3154</v>
      </c>
      <c r="B3" s="1592"/>
      <c r="C3" s="1592"/>
      <c r="D3" s="1592"/>
      <c r="E3" s="1592"/>
      <c r="F3" s="1592"/>
      <c r="G3" s="1592"/>
      <c r="H3" s="1592"/>
      <c r="I3" s="1593"/>
      <c r="J3" s="1592"/>
    </row>
    <row r="4" spans="1:10" ht="19.7" customHeight="1" x14ac:dyDescent="0.2">
      <c r="A4" s="892"/>
      <c r="B4" s="893">
        <v>2006</v>
      </c>
      <c r="C4" s="893">
        <v>2007</v>
      </c>
      <c r="D4" s="893">
        <v>2008</v>
      </c>
      <c r="E4" s="893">
        <v>2009</v>
      </c>
      <c r="F4" s="893">
        <v>2010</v>
      </c>
      <c r="G4" s="893">
        <v>2015</v>
      </c>
      <c r="H4" s="894">
        <v>2018</v>
      </c>
      <c r="I4" s="895">
        <v>2019</v>
      </c>
      <c r="J4" s="896"/>
    </row>
    <row r="5" spans="1:10" ht="6" customHeight="1" x14ac:dyDescent="0.2">
      <c r="A5" s="897"/>
      <c r="B5" s="898"/>
      <c r="C5" s="898"/>
      <c r="D5" s="898"/>
      <c r="E5" s="898"/>
      <c r="F5" s="898"/>
      <c r="G5" s="898"/>
      <c r="H5" s="898"/>
    </row>
    <row r="6" spans="1:10" ht="25.5" customHeight="1" x14ac:dyDescent="0.25">
      <c r="A6" s="899" t="s">
        <v>791</v>
      </c>
      <c r="B6" s="900">
        <v>15848.6</v>
      </c>
      <c r="C6" s="900">
        <v>16884.3</v>
      </c>
      <c r="D6" s="900">
        <v>16884.3</v>
      </c>
      <c r="E6" s="900">
        <v>14221.4</v>
      </c>
      <c r="F6" s="900">
        <v>16145.6</v>
      </c>
      <c r="G6" s="900">
        <v>19268</v>
      </c>
      <c r="H6" s="900">
        <v>19695</v>
      </c>
      <c r="I6" s="900">
        <v>17887</v>
      </c>
      <c r="J6" s="901" t="s">
        <v>792</v>
      </c>
    </row>
    <row r="7" spans="1:10" ht="25.5" customHeight="1" x14ac:dyDescent="0.25">
      <c r="A7" s="902" t="s">
        <v>3155</v>
      </c>
      <c r="B7" s="903">
        <v>19134.900000000001</v>
      </c>
      <c r="C7" s="903">
        <v>21317.3</v>
      </c>
      <c r="D7" s="903">
        <v>21795.4</v>
      </c>
      <c r="E7" s="903">
        <v>16727.400000000001</v>
      </c>
      <c r="F7" s="903">
        <v>17831</v>
      </c>
      <c r="G7" s="903">
        <v>17550</v>
      </c>
      <c r="H7" s="903">
        <v>19192</v>
      </c>
      <c r="I7" s="903">
        <v>18904</v>
      </c>
      <c r="J7" s="904" t="s">
        <v>3156</v>
      </c>
    </row>
    <row r="8" spans="1:10" ht="25.5" customHeight="1" x14ac:dyDescent="0.25">
      <c r="A8" s="902" t="s">
        <v>3157</v>
      </c>
      <c r="B8" s="903">
        <v>8756.1</v>
      </c>
      <c r="C8" s="903">
        <v>8756.1</v>
      </c>
      <c r="D8" s="903">
        <v>8756.1</v>
      </c>
      <c r="E8" s="903">
        <v>8811.7999999999993</v>
      </c>
      <c r="F8" s="903">
        <v>10364.200000000001</v>
      </c>
      <c r="G8" s="903">
        <v>19568</v>
      </c>
      <c r="H8" s="903">
        <v>28590</v>
      </c>
      <c r="I8" s="903">
        <v>26996</v>
      </c>
      <c r="J8" s="904" t="s">
        <v>3158</v>
      </c>
    </row>
    <row r="9" spans="1:10" ht="25.5" customHeight="1" x14ac:dyDescent="0.25">
      <c r="A9" s="902" t="s">
        <v>3159</v>
      </c>
      <c r="B9" s="903">
        <v>5992</v>
      </c>
      <c r="C9" s="903">
        <v>5696</v>
      </c>
      <c r="D9" s="903">
        <v>6071</v>
      </c>
      <c r="E9" s="903">
        <v>4599</v>
      </c>
      <c r="F9" s="903">
        <v>5668</v>
      </c>
      <c r="G9" s="903">
        <v>6372</v>
      </c>
      <c r="H9" s="903">
        <v>6529</v>
      </c>
      <c r="I9" s="903">
        <v>6164</v>
      </c>
      <c r="J9" s="904" t="s">
        <v>3160</v>
      </c>
    </row>
    <row r="10" spans="1:10" ht="25.5" customHeight="1" x14ac:dyDescent="0.25">
      <c r="A10" s="902" t="s">
        <v>3161</v>
      </c>
      <c r="B10" s="903">
        <v>8423</v>
      </c>
      <c r="C10" s="903">
        <v>9017</v>
      </c>
      <c r="D10" s="903">
        <v>8416</v>
      </c>
      <c r="E10" s="903">
        <v>8624</v>
      </c>
      <c r="F10" s="903">
        <v>9718</v>
      </c>
      <c r="G10" s="903">
        <v>10550</v>
      </c>
      <c r="H10" s="903">
        <v>11150</v>
      </c>
      <c r="I10" s="903">
        <v>10782</v>
      </c>
      <c r="J10" s="904" t="s">
        <v>3162</v>
      </c>
    </row>
    <row r="11" spans="1:10" ht="25.5" customHeight="1" x14ac:dyDescent="0.25">
      <c r="A11" s="902" t="s">
        <v>3163</v>
      </c>
      <c r="B11" s="903">
        <v>4320.3</v>
      </c>
      <c r="C11" s="903">
        <v>4276.2</v>
      </c>
      <c r="D11" s="903">
        <v>4778.8999999999996</v>
      </c>
      <c r="E11" s="903">
        <v>5325.3</v>
      </c>
      <c r="F11" s="903">
        <v>6828.9</v>
      </c>
      <c r="G11" s="903">
        <v>9515</v>
      </c>
      <c r="H11" s="903">
        <v>11452</v>
      </c>
      <c r="I11" s="903">
        <v>10883</v>
      </c>
      <c r="J11" s="904" t="s">
        <v>3164</v>
      </c>
    </row>
    <row r="12" spans="1:10" ht="25.5" customHeight="1" x14ac:dyDescent="0.25">
      <c r="A12" s="905" t="s">
        <v>3165</v>
      </c>
      <c r="B12" s="903">
        <v>8618</v>
      </c>
      <c r="C12" s="903">
        <v>8125</v>
      </c>
      <c r="D12" s="903">
        <v>8667</v>
      </c>
      <c r="E12" s="903">
        <v>8080</v>
      </c>
      <c r="F12" s="903">
        <v>7844</v>
      </c>
      <c r="G12" s="903">
        <v>12887</v>
      </c>
      <c r="H12" s="903">
        <v>13046</v>
      </c>
      <c r="I12" s="903">
        <v>18367</v>
      </c>
      <c r="J12" s="904" t="s">
        <v>3166</v>
      </c>
    </row>
    <row r="13" spans="1:10" ht="25.5" customHeight="1" x14ac:dyDescent="0.25">
      <c r="A13" s="902" t="s">
        <v>3167</v>
      </c>
      <c r="B13" s="903">
        <v>15716</v>
      </c>
      <c r="C13" s="903">
        <v>14528</v>
      </c>
      <c r="D13" s="903">
        <v>17027.400000000001</v>
      </c>
      <c r="E13" s="903">
        <v>13980</v>
      </c>
      <c r="F13" s="903">
        <v>16089.4</v>
      </c>
      <c r="G13" s="903">
        <v>17427</v>
      </c>
      <c r="H13" s="903">
        <v>18963</v>
      </c>
      <c r="I13" s="903">
        <v>18892</v>
      </c>
      <c r="J13" s="904" t="s">
        <v>3168</v>
      </c>
    </row>
    <row r="14" spans="1:10" ht="25.5" customHeight="1" x14ac:dyDescent="0.25">
      <c r="A14" s="902" t="s">
        <v>3169</v>
      </c>
      <c r="B14" s="903">
        <v>12844.6</v>
      </c>
      <c r="C14" s="903">
        <v>12172.9</v>
      </c>
      <c r="D14" s="903">
        <v>8805.7999999999993</v>
      </c>
      <c r="E14" s="903">
        <v>10442.299999999999</v>
      </c>
      <c r="F14" s="903">
        <v>12533.8</v>
      </c>
      <c r="G14" s="903">
        <v>12294</v>
      </c>
      <c r="H14" s="903">
        <v>12942</v>
      </c>
      <c r="I14" s="903">
        <v>12942</v>
      </c>
      <c r="J14" s="904" t="s">
        <v>3170</v>
      </c>
    </row>
    <row r="15" spans="1:10" ht="25.5" customHeight="1" x14ac:dyDescent="0.25">
      <c r="A15" s="902" t="s">
        <v>3171</v>
      </c>
      <c r="B15" s="903">
        <v>5870</v>
      </c>
      <c r="C15" s="903">
        <v>6195</v>
      </c>
      <c r="D15" s="903">
        <v>5594</v>
      </c>
      <c r="E15" s="903">
        <v>5460</v>
      </c>
      <c r="F15" s="903">
        <v>7097</v>
      </c>
      <c r="G15" s="903">
        <v>6414</v>
      </c>
      <c r="H15" s="903">
        <v>6982</v>
      </c>
      <c r="I15" s="903">
        <v>6688</v>
      </c>
      <c r="J15" s="904" t="s">
        <v>3172</v>
      </c>
    </row>
    <row r="16" spans="1:10" ht="25.5" customHeight="1" x14ac:dyDescent="0.25">
      <c r="A16" s="906" t="s">
        <v>3173</v>
      </c>
      <c r="B16" s="903">
        <v>62290</v>
      </c>
      <c r="C16" s="903">
        <v>76728</v>
      </c>
      <c r="D16" s="903">
        <v>55367</v>
      </c>
      <c r="E16" s="903">
        <v>48073.3</v>
      </c>
      <c r="F16" s="903">
        <v>54418.400000000001</v>
      </c>
      <c r="G16" s="903">
        <v>68999</v>
      </c>
      <c r="H16" s="903">
        <v>75223</v>
      </c>
      <c r="I16" s="903">
        <v>76167</v>
      </c>
      <c r="J16" s="904" t="s">
        <v>3174</v>
      </c>
    </row>
    <row r="17" spans="1:10" ht="25.5" customHeight="1" x14ac:dyDescent="0.25">
      <c r="A17" s="902" t="s">
        <v>3175</v>
      </c>
      <c r="B17" s="903">
        <v>9589</v>
      </c>
      <c r="C17" s="903">
        <v>10478</v>
      </c>
      <c r="D17" s="903">
        <v>10362</v>
      </c>
      <c r="E17" s="903">
        <v>8991</v>
      </c>
      <c r="F17" s="903">
        <v>10891</v>
      </c>
      <c r="G17" s="903">
        <v>11876</v>
      </c>
      <c r="H17" s="903">
        <v>12531</v>
      </c>
      <c r="I17" s="903">
        <v>12733</v>
      </c>
      <c r="J17" s="904" t="s">
        <v>3176</v>
      </c>
    </row>
    <row r="18" spans="1:10" ht="25.5" customHeight="1" x14ac:dyDescent="0.25">
      <c r="A18" s="902" t="s">
        <v>3177</v>
      </c>
      <c r="B18" s="903">
        <v>33136</v>
      </c>
      <c r="C18" s="903">
        <v>36703</v>
      </c>
      <c r="D18" s="903">
        <v>35126</v>
      </c>
      <c r="E18" s="903">
        <v>35561</v>
      </c>
      <c r="F18" s="903">
        <v>36550</v>
      </c>
      <c r="G18" s="903">
        <v>41375</v>
      </c>
      <c r="H18" s="903">
        <v>46711</v>
      </c>
      <c r="I18" s="903">
        <v>44084</v>
      </c>
      <c r="J18" s="904" t="s">
        <v>3178</v>
      </c>
    </row>
    <row r="19" spans="1:10" ht="25.5" customHeight="1" x14ac:dyDescent="0.25">
      <c r="A19" s="902" t="s">
        <v>3179</v>
      </c>
      <c r="B19" s="903">
        <v>10804.6</v>
      </c>
      <c r="C19" s="903">
        <v>10822.9</v>
      </c>
      <c r="D19" s="903">
        <v>10168.700000000001</v>
      </c>
      <c r="E19" s="903">
        <v>9564.1</v>
      </c>
      <c r="F19" s="903">
        <v>9648.4</v>
      </c>
      <c r="G19" s="903">
        <v>11400</v>
      </c>
      <c r="H19" s="903">
        <v>13946</v>
      </c>
      <c r="I19" s="903">
        <v>13855</v>
      </c>
      <c r="J19" s="904" t="s">
        <v>3180</v>
      </c>
    </row>
    <row r="20" spans="1:10" ht="25.5" customHeight="1" x14ac:dyDescent="0.25">
      <c r="A20" s="219" t="s">
        <v>3181</v>
      </c>
      <c r="B20" s="903">
        <v>190600</v>
      </c>
      <c r="C20" s="903">
        <v>207000</v>
      </c>
      <c r="D20" s="903">
        <v>181400</v>
      </c>
      <c r="E20" s="903">
        <v>151400</v>
      </c>
      <c r="F20" s="903">
        <v>175000</v>
      </c>
      <c r="G20" s="903">
        <v>205507</v>
      </c>
      <c r="H20" s="903">
        <v>236000</v>
      </c>
      <c r="I20" s="903">
        <v>218400</v>
      </c>
      <c r="J20" s="907" t="s">
        <v>3182</v>
      </c>
    </row>
    <row r="21" spans="1:10" ht="25.5" customHeight="1" x14ac:dyDescent="0.25">
      <c r="A21" s="902" t="s">
        <v>3183</v>
      </c>
      <c r="B21" s="903">
        <v>13970</v>
      </c>
      <c r="C21" s="903">
        <v>15341</v>
      </c>
      <c r="D21" s="903">
        <v>13667</v>
      </c>
      <c r="E21" s="903">
        <v>12556.5</v>
      </c>
      <c r="F21" s="903">
        <v>13111.6</v>
      </c>
      <c r="G21" s="903">
        <v>15315</v>
      </c>
      <c r="H21" s="903">
        <v>15989</v>
      </c>
      <c r="I21" s="903">
        <v>15827</v>
      </c>
      <c r="J21" s="904" t="s">
        <v>3184</v>
      </c>
    </row>
    <row r="22" spans="1:10" ht="25.5" customHeight="1" x14ac:dyDescent="0.25">
      <c r="A22" s="902" t="s">
        <v>3185</v>
      </c>
      <c r="B22" s="903">
        <v>7868.5</v>
      </c>
      <c r="C22" s="903">
        <v>8131.5</v>
      </c>
      <c r="D22" s="903">
        <v>9268.6</v>
      </c>
      <c r="E22" s="903">
        <v>9087</v>
      </c>
      <c r="F22" s="903">
        <v>9599.1</v>
      </c>
      <c r="G22" s="903">
        <v>9361</v>
      </c>
      <c r="H22" s="903">
        <v>9603</v>
      </c>
      <c r="I22" s="903">
        <v>8957</v>
      </c>
      <c r="J22" s="904" t="s">
        <v>3186</v>
      </c>
    </row>
    <row r="23" spans="1:10" ht="25.5" customHeight="1" x14ac:dyDescent="0.25">
      <c r="A23" s="902" t="s">
        <v>3187</v>
      </c>
      <c r="B23" s="903">
        <v>18084</v>
      </c>
      <c r="C23" s="903">
        <v>18319</v>
      </c>
      <c r="D23" s="903">
        <v>19420</v>
      </c>
      <c r="E23" s="903">
        <v>19300</v>
      </c>
      <c r="F23" s="903">
        <v>20597</v>
      </c>
      <c r="G23" s="903">
        <v>24642</v>
      </c>
      <c r="H23" s="903">
        <v>28154</v>
      </c>
      <c r="I23" s="903">
        <v>28450</v>
      </c>
      <c r="J23" s="904" t="s">
        <v>3188</v>
      </c>
    </row>
    <row r="24" spans="1:10" ht="25.5" customHeight="1" x14ac:dyDescent="0.25">
      <c r="A24" s="902" t="s">
        <v>3189</v>
      </c>
      <c r="B24" s="903">
        <v>5319.7</v>
      </c>
      <c r="C24" s="903">
        <v>5117.3999999999996</v>
      </c>
      <c r="D24" s="903">
        <v>5383.8</v>
      </c>
      <c r="E24" s="903">
        <v>5244.1</v>
      </c>
      <c r="F24" s="903">
        <v>5740.9</v>
      </c>
      <c r="G24" s="903">
        <v>5744</v>
      </c>
      <c r="H24" s="903">
        <v>5856</v>
      </c>
      <c r="I24" s="903">
        <v>5856</v>
      </c>
      <c r="J24" s="904" t="s">
        <v>3190</v>
      </c>
    </row>
    <row r="25" spans="1:10" ht="25.5" customHeight="1" x14ac:dyDescent="0.25">
      <c r="A25" s="902" t="s">
        <v>3191</v>
      </c>
      <c r="B25" s="903">
        <v>50811.6</v>
      </c>
      <c r="C25" s="903">
        <v>56612.2</v>
      </c>
      <c r="D25" s="903">
        <v>50670.5</v>
      </c>
      <c r="E25" s="903">
        <v>41653.1</v>
      </c>
      <c r="F25" s="903">
        <v>50951.5</v>
      </c>
      <c r="G25" s="903">
        <v>59411</v>
      </c>
      <c r="H25" s="903">
        <v>68289</v>
      </c>
      <c r="I25" s="903">
        <v>63964</v>
      </c>
      <c r="J25" s="904" t="s">
        <v>3192</v>
      </c>
    </row>
    <row r="26" spans="1:10" ht="25.5" customHeight="1" x14ac:dyDescent="0.25">
      <c r="A26" s="902" t="s">
        <v>3193</v>
      </c>
      <c r="B26" s="903">
        <v>53000</v>
      </c>
      <c r="C26" s="903">
        <v>54300</v>
      </c>
      <c r="D26" s="903">
        <v>52400</v>
      </c>
      <c r="E26" s="903">
        <v>54500</v>
      </c>
      <c r="F26" s="903">
        <v>55700</v>
      </c>
      <c r="G26" s="903">
        <v>50419</v>
      </c>
      <c r="H26" s="903">
        <v>49869</v>
      </c>
      <c r="I26" s="903">
        <v>49869</v>
      </c>
      <c r="J26" s="904" t="s">
        <v>3194</v>
      </c>
    </row>
    <row r="27" spans="1:10" ht="25.5" customHeight="1" x14ac:dyDescent="0.25">
      <c r="A27" s="902" t="s">
        <v>3195</v>
      </c>
      <c r="B27" s="903">
        <v>17678</v>
      </c>
      <c r="C27" s="903">
        <v>18508</v>
      </c>
      <c r="D27" s="903">
        <v>16187</v>
      </c>
      <c r="E27" s="903">
        <v>15502</v>
      </c>
      <c r="F27" s="903">
        <v>16736</v>
      </c>
      <c r="G27" s="903">
        <v>16163</v>
      </c>
      <c r="H27" s="903">
        <v>25689</v>
      </c>
      <c r="I27" s="903">
        <v>32586</v>
      </c>
      <c r="J27" s="904" t="s">
        <v>3196</v>
      </c>
    </row>
    <row r="28" spans="1:10" ht="25.5" customHeight="1" x14ac:dyDescent="0.25">
      <c r="A28" s="902" t="s">
        <v>3197</v>
      </c>
      <c r="B28" s="903">
        <v>6650.6</v>
      </c>
      <c r="C28" s="903">
        <v>6627.3</v>
      </c>
      <c r="D28" s="903">
        <v>6160.5</v>
      </c>
      <c r="E28" s="903">
        <v>5749.2</v>
      </c>
      <c r="F28" s="903">
        <v>6029.1</v>
      </c>
      <c r="G28" s="903">
        <v>4552</v>
      </c>
      <c r="H28" s="903">
        <v>4975</v>
      </c>
      <c r="I28" s="903">
        <v>4329</v>
      </c>
      <c r="J28" s="904" t="s">
        <v>3198</v>
      </c>
    </row>
    <row r="29" spans="1:10" ht="25.5" customHeight="1" x14ac:dyDescent="0.25">
      <c r="A29" s="902" t="s">
        <v>3199</v>
      </c>
      <c r="B29" s="903">
        <v>64600</v>
      </c>
      <c r="C29" s="903">
        <v>78200</v>
      </c>
      <c r="D29" s="903">
        <v>70800</v>
      </c>
      <c r="E29" s="903">
        <v>64100</v>
      </c>
      <c r="F29" s="903">
        <v>72200</v>
      </c>
      <c r="G29" s="903">
        <v>74300</v>
      </c>
      <c r="H29" s="903">
        <v>75100</v>
      </c>
      <c r="I29" s="903">
        <v>75500</v>
      </c>
      <c r="J29" s="904" t="s">
        <v>3200</v>
      </c>
    </row>
    <row r="30" spans="1:10" ht="59.25" customHeight="1" x14ac:dyDescent="0.2"/>
    <row r="31" spans="1:10" ht="42.75" customHeight="1" x14ac:dyDescent="0.2"/>
  </sheetData>
  <mergeCells count="3">
    <mergeCell ref="A1:J1"/>
    <mergeCell ref="A2:J2"/>
    <mergeCell ref="A3:J3"/>
  </mergeCells>
  <hyperlinks>
    <hyperlink ref="A1" location="_Toc412204998" display="_Toc412204998"/>
  </hyperlinks>
  <pageMargins left="0.39370078740157483" right="0.39370078740157483" top="1.1811023622047245" bottom="1.1811023622047245" header="0.31496062992125984" footer="0.31496062992125984"/>
  <pageSetup paperSize="9" scale="95" fitToHeight="0" orientation="portrait" r:id="rId1"/>
  <headerFooter>
    <oddFooter>&amp;C&amp;11 186</oddFoot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selection sqref="A1:G1"/>
    </sheetView>
  </sheetViews>
  <sheetFormatPr defaultRowHeight="12.75" x14ac:dyDescent="0.2"/>
  <cols>
    <col min="1" max="7" width="13.5" style="908" customWidth="1"/>
    <col min="8" max="8" width="16.5" style="908" customWidth="1"/>
    <col min="9" max="9" width="9.33203125" style="908"/>
    <col min="10" max="10" width="34.6640625" style="908" customWidth="1"/>
    <col min="11" max="246" width="9.33203125" style="908"/>
    <col min="247" max="253" width="13.5" style="908" customWidth="1"/>
    <col min="254" max="502" width="9.33203125" style="908"/>
    <col min="503" max="509" width="13.5" style="908" customWidth="1"/>
    <col min="510" max="758" width="9.33203125" style="908"/>
    <col min="759" max="765" width="13.5" style="908" customWidth="1"/>
    <col min="766" max="1014" width="9.33203125" style="908"/>
    <col min="1015" max="1021" width="13.5" style="908" customWidth="1"/>
    <col min="1022" max="1270" width="9.33203125" style="908"/>
    <col min="1271" max="1277" width="13.5" style="908" customWidth="1"/>
    <col min="1278" max="1526" width="9.33203125" style="908"/>
    <col min="1527" max="1533" width="13.5" style="908" customWidth="1"/>
    <col min="1534" max="1782" width="9.33203125" style="908"/>
    <col min="1783" max="1789" width="13.5" style="908" customWidth="1"/>
    <col min="1790" max="2038" width="9.33203125" style="908"/>
    <col min="2039" max="2045" width="13.5" style="908" customWidth="1"/>
    <col min="2046" max="2294" width="9.33203125" style="908"/>
    <col min="2295" max="2301" width="13.5" style="908" customWidth="1"/>
    <col min="2302" max="2550" width="9.33203125" style="908"/>
    <col min="2551" max="2557" width="13.5" style="908" customWidth="1"/>
    <col min="2558" max="2806" width="9.33203125" style="908"/>
    <col min="2807" max="2813" width="13.5" style="908" customWidth="1"/>
    <col min="2814" max="3062" width="9.33203125" style="908"/>
    <col min="3063" max="3069" width="13.5" style="908" customWidth="1"/>
    <col min="3070" max="3318" width="9.33203125" style="908"/>
    <col min="3319" max="3325" width="13.5" style="908" customWidth="1"/>
    <col min="3326" max="3574" width="9.33203125" style="908"/>
    <col min="3575" max="3581" width="13.5" style="908" customWidth="1"/>
    <col min="3582" max="3830" width="9.33203125" style="908"/>
    <col min="3831" max="3837" width="13.5" style="908" customWidth="1"/>
    <col min="3838" max="4086" width="9.33203125" style="908"/>
    <col min="4087" max="4093" width="13.5" style="908" customWidth="1"/>
    <col min="4094" max="4342" width="9.33203125" style="908"/>
    <col min="4343" max="4349" width="13.5" style="908" customWidth="1"/>
    <col min="4350" max="4598" width="9.33203125" style="908"/>
    <col min="4599" max="4605" width="13.5" style="908" customWidth="1"/>
    <col min="4606" max="4854" width="9.33203125" style="908"/>
    <col min="4855" max="4861" width="13.5" style="908" customWidth="1"/>
    <col min="4862" max="5110" width="9.33203125" style="908"/>
    <col min="5111" max="5117" width="13.5" style="908" customWidth="1"/>
    <col min="5118" max="5366" width="9.33203125" style="908"/>
    <col min="5367" max="5373" width="13.5" style="908" customWidth="1"/>
    <col min="5374" max="5622" width="9.33203125" style="908"/>
    <col min="5623" max="5629" width="13.5" style="908" customWidth="1"/>
    <col min="5630" max="5878" width="9.33203125" style="908"/>
    <col min="5879" max="5885" width="13.5" style="908" customWidth="1"/>
    <col min="5886" max="6134" width="9.33203125" style="908"/>
    <col min="6135" max="6141" width="13.5" style="908" customWidth="1"/>
    <col min="6142" max="6390" width="9.33203125" style="908"/>
    <col min="6391" max="6397" width="13.5" style="908" customWidth="1"/>
    <col min="6398" max="6646" width="9.33203125" style="908"/>
    <col min="6647" max="6653" width="13.5" style="908" customWidth="1"/>
    <col min="6654" max="6902" width="9.33203125" style="908"/>
    <col min="6903" max="6909" width="13.5" style="908" customWidth="1"/>
    <col min="6910" max="7158" width="9.33203125" style="908"/>
    <col min="7159" max="7165" width="13.5" style="908" customWidth="1"/>
    <col min="7166" max="7414" width="9.33203125" style="908"/>
    <col min="7415" max="7421" width="13.5" style="908" customWidth="1"/>
    <col min="7422" max="7670" width="9.33203125" style="908"/>
    <col min="7671" max="7677" width="13.5" style="908" customWidth="1"/>
    <col min="7678" max="7926" width="9.33203125" style="908"/>
    <col min="7927" max="7933" width="13.5" style="908" customWidth="1"/>
    <col min="7934" max="8182" width="9.33203125" style="908"/>
    <col min="8183" max="8189" width="13.5" style="908" customWidth="1"/>
    <col min="8190" max="8438" width="9.33203125" style="908"/>
    <col min="8439" max="8445" width="13.5" style="908" customWidth="1"/>
    <col min="8446" max="8694" width="9.33203125" style="908"/>
    <col min="8695" max="8701" width="13.5" style="908" customWidth="1"/>
    <col min="8702" max="8950" width="9.33203125" style="908"/>
    <col min="8951" max="8957" width="13.5" style="908" customWidth="1"/>
    <col min="8958" max="9206" width="9.33203125" style="908"/>
    <col min="9207" max="9213" width="13.5" style="908" customWidth="1"/>
    <col min="9214" max="9462" width="9.33203125" style="908"/>
    <col min="9463" max="9469" width="13.5" style="908" customWidth="1"/>
    <col min="9470" max="9718" width="9.33203125" style="908"/>
    <col min="9719" max="9725" width="13.5" style="908" customWidth="1"/>
    <col min="9726" max="9974" width="9.33203125" style="908"/>
    <col min="9975" max="9981" width="13.5" style="908" customWidth="1"/>
    <col min="9982" max="10230" width="9.33203125" style="908"/>
    <col min="10231" max="10237" width="13.5" style="908" customWidth="1"/>
    <col min="10238" max="10486" width="9.33203125" style="908"/>
    <col min="10487" max="10493" width="13.5" style="908" customWidth="1"/>
    <col min="10494" max="10742" width="9.33203125" style="908"/>
    <col min="10743" max="10749" width="13.5" style="908" customWidth="1"/>
    <col min="10750" max="10998" width="9.33203125" style="908"/>
    <col min="10999" max="11005" width="13.5" style="908" customWidth="1"/>
    <col min="11006" max="11254" width="9.33203125" style="908"/>
    <col min="11255" max="11261" width="13.5" style="908" customWidth="1"/>
    <col min="11262" max="11510" width="9.33203125" style="908"/>
    <col min="11511" max="11517" width="13.5" style="908" customWidth="1"/>
    <col min="11518" max="11766" width="9.33203125" style="908"/>
    <col min="11767" max="11773" width="13.5" style="908" customWidth="1"/>
    <col min="11774" max="12022" width="9.33203125" style="908"/>
    <col min="12023" max="12029" width="13.5" style="908" customWidth="1"/>
    <col min="12030" max="12278" width="9.33203125" style="908"/>
    <col min="12279" max="12285" width="13.5" style="908" customWidth="1"/>
    <col min="12286" max="12534" width="9.33203125" style="908"/>
    <col min="12535" max="12541" width="13.5" style="908" customWidth="1"/>
    <col min="12542" max="12790" width="9.33203125" style="908"/>
    <col min="12791" max="12797" width="13.5" style="908" customWidth="1"/>
    <col min="12798" max="13046" width="9.33203125" style="908"/>
    <col min="13047" max="13053" width="13.5" style="908" customWidth="1"/>
    <col min="13054" max="13302" width="9.33203125" style="908"/>
    <col min="13303" max="13309" width="13.5" style="908" customWidth="1"/>
    <col min="13310" max="13558" width="9.33203125" style="908"/>
    <col min="13559" max="13565" width="13.5" style="908" customWidth="1"/>
    <col min="13566" max="13814" width="9.33203125" style="908"/>
    <col min="13815" max="13821" width="13.5" style="908" customWidth="1"/>
    <col min="13822" max="14070" width="9.33203125" style="908"/>
    <col min="14071" max="14077" width="13.5" style="908" customWidth="1"/>
    <col min="14078" max="14326" width="9.33203125" style="908"/>
    <col min="14327" max="14333" width="13.5" style="908" customWidth="1"/>
    <col min="14334" max="14582" width="9.33203125" style="908"/>
    <col min="14583" max="14589" width="13.5" style="908" customWidth="1"/>
    <col min="14590" max="14838" width="9.33203125" style="908"/>
    <col min="14839" max="14845" width="13.5" style="908" customWidth="1"/>
    <col min="14846" max="15094" width="9.33203125" style="908"/>
    <col min="15095" max="15101" width="13.5" style="908" customWidth="1"/>
    <col min="15102" max="15350" width="9.33203125" style="908"/>
    <col min="15351" max="15357" width="13.5" style="908" customWidth="1"/>
    <col min="15358" max="15606" width="9.33203125" style="908"/>
    <col min="15607" max="15613" width="13.5" style="908" customWidth="1"/>
    <col min="15614" max="15862" width="9.33203125" style="908"/>
    <col min="15863" max="15869" width="13.5" style="908" customWidth="1"/>
    <col min="15870" max="16118" width="9.33203125" style="908"/>
    <col min="16119" max="16125" width="13.5" style="908" customWidth="1"/>
    <col min="16126" max="16384" width="9.33203125" style="908"/>
  </cols>
  <sheetData>
    <row r="1" spans="1:8" ht="18.95" customHeight="1" x14ac:dyDescent="0.2">
      <c r="A1" s="1594" t="s">
        <v>3201</v>
      </c>
      <c r="B1" s="1595"/>
      <c r="C1" s="1595"/>
      <c r="D1" s="1595"/>
      <c r="E1" s="1595"/>
      <c r="F1" s="1595"/>
      <c r="G1" s="1595"/>
    </row>
    <row r="2" spans="1:8" ht="18.600000000000001" customHeight="1" x14ac:dyDescent="0.3">
      <c r="A2" s="1596" t="s">
        <v>524</v>
      </c>
      <c r="B2" s="1596"/>
      <c r="C2" s="1596"/>
      <c r="D2" s="1596"/>
      <c r="E2" s="1596"/>
      <c r="F2" s="1596"/>
      <c r="G2" s="1596"/>
    </row>
    <row r="3" spans="1:8" ht="5.25" customHeight="1" x14ac:dyDescent="0.35">
      <c r="A3" s="909"/>
      <c r="B3" s="910"/>
      <c r="C3" s="910"/>
      <c r="D3" s="910"/>
      <c r="E3" s="910"/>
      <c r="F3" s="910"/>
      <c r="G3" s="911"/>
    </row>
    <row r="4" spans="1:8" ht="18.600000000000001" customHeight="1" x14ac:dyDescent="0.2">
      <c r="A4" s="1593" t="s">
        <v>3202</v>
      </c>
      <c r="B4" s="1593"/>
      <c r="C4" s="1593"/>
      <c r="D4" s="1593"/>
      <c r="E4" s="1593"/>
      <c r="F4" s="1593"/>
      <c r="G4" s="1593"/>
      <c r="H4" s="1593"/>
    </row>
    <row r="5" spans="1:8" ht="18.95" customHeight="1" x14ac:dyDescent="0.2">
      <c r="A5" s="912"/>
      <c r="B5" s="912"/>
      <c r="C5" s="912"/>
      <c r="D5" s="912"/>
      <c r="E5" s="912"/>
      <c r="F5" s="912"/>
      <c r="G5" s="912"/>
    </row>
    <row r="6" spans="1:8" ht="30.75" customHeight="1" x14ac:dyDescent="0.25">
      <c r="A6" s="913"/>
      <c r="B6" s="908" t="s">
        <v>3258</v>
      </c>
      <c r="C6" s="908">
        <v>4329</v>
      </c>
      <c r="D6" s="914"/>
      <c r="E6" s="914"/>
      <c r="F6" s="914"/>
      <c r="G6" s="914"/>
    </row>
    <row r="7" spans="1:8" ht="39" customHeight="1" x14ac:dyDescent="0.25">
      <c r="A7" s="913"/>
      <c r="B7" s="908" t="s">
        <v>3203</v>
      </c>
      <c r="C7" s="908">
        <v>5856</v>
      </c>
      <c r="D7" s="914"/>
      <c r="E7" s="914"/>
      <c r="F7" s="914"/>
      <c r="G7" s="914"/>
    </row>
    <row r="8" spans="1:8" ht="21" customHeight="1" x14ac:dyDescent="0.25">
      <c r="A8" s="913"/>
      <c r="B8" s="908" t="s">
        <v>3204</v>
      </c>
      <c r="C8" s="908">
        <v>6164</v>
      </c>
      <c r="D8" s="914"/>
      <c r="E8" s="914"/>
      <c r="F8" s="914"/>
      <c r="G8" s="914"/>
    </row>
    <row r="9" spans="1:8" ht="17.25" customHeight="1" x14ac:dyDescent="0.25">
      <c r="A9" s="913"/>
      <c r="B9" s="908" t="s">
        <v>3205</v>
      </c>
      <c r="C9" s="908">
        <v>6688</v>
      </c>
      <c r="D9" s="914"/>
      <c r="E9" s="914"/>
      <c r="F9" s="914"/>
      <c r="G9" s="914"/>
    </row>
    <row r="10" spans="1:8" ht="35.1" customHeight="1" x14ac:dyDescent="0.25">
      <c r="A10" s="913"/>
      <c r="B10" s="908" t="s">
        <v>3206</v>
      </c>
      <c r="C10" s="908">
        <v>8957</v>
      </c>
      <c r="D10" s="914"/>
      <c r="E10" s="914"/>
      <c r="F10" s="914"/>
      <c r="G10" s="914"/>
    </row>
    <row r="11" spans="1:8" ht="31.5" customHeight="1" x14ac:dyDescent="0.2">
      <c r="A11" s="1058"/>
      <c r="B11" s="908" t="s">
        <v>3207</v>
      </c>
      <c r="C11" s="908">
        <v>10782</v>
      </c>
      <c r="D11" s="1058"/>
      <c r="E11" s="1058"/>
      <c r="F11" s="1059"/>
      <c r="G11" s="1057"/>
    </row>
    <row r="12" spans="1:8" ht="22.5" customHeight="1" x14ac:dyDescent="0.2">
      <c r="A12" s="915"/>
      <c r="B12" s="908" t="s">
        <v>3208</v>
      </c>
      <c r="C12" s="908">
        <v>10883</v>
      </c>
      <c r="D12" s="916"/>
      <c r="E12" s="916"/>
      <c r="F12" s="916"/>
      <c r="G12" s="916"/>
    </row>
    <row r="13" spans="1:8" ht="19.5" customHeight="1" x14ac:dyDescent="0.2">
      <c r="A13" s="1060"/>
      <c r="B13" s="908" t="s">
        <v>3209</v>
      </c>
      <c r="C13" s="908">
        <v>12733</v>
      </c>
      <c r="D13" s="1057"/>
      <c r="E13" s="1057"/>
      <c r="F13" s="1057"/>
      <c r="G13" s="916"/>
    </row>
    <row r="14" spans="1:8" x14ac:dyDescent="0.2">
      <c r="A14" s="916"/>
      <c r="B14" s="908" t="s">
        <v>3210</v>
      </c>
      <c r="C14" s="908">
        <v>12942</v>
      </c>
      <c r="D14" s="916"/>
      <c r="E14" s="916"/>
      <c r="F14" s="916"/>
      <c r="G14" s="916"/>
    </row>
    <row r="15" spans="1:8" ht="18.75" customHeight="1" x14ac:dyDescent="0.2">
      <c r="A15" s="912"/>
      <c r="B15" s="908" t="s">
        <v>3211</v>
      </c>
      <c r="C15" s="908">
        <v>13855</v>
      </c>
      <c r="D15" s="912"/>
      <c r="E15" s="912"/>
      <c r="F15" s="912"/>
      <c r="G15" s="912"/>
    </row>
    <row r="16" spans="1:8" ht="36.75" customHeight="1" x14ac:dyDescent="0.25">
      <c r="A16" s="913"/>
      <c r="B16" s="908" t="s">
        <v>3212</v>
      </c>
      <c r="C16" s="908">
        <v>15827</v>
      </c>
      <c r="D16" s="914"/>
      <c r="E16" s="914"/>
      <c r="F16" s="914"/>
      <c r="G16" s="917"/>
    </row>
    <row r="17" spans="1:7" ht="21.75" customHeight="1" x14ac:dyDescent="0.25">
      <c r="A17" s="918"/>
      <c r="B17" s="908" t="s">
        <v>2186</v>
      </c>
      <c r="C17" s="908">
        <v>17887</v>
      </c>
      <c r="D17" s="913"/>
      <c r="E17" s="913"/>
      <c r="F17" s="913"/>
      <c r="G17" s="917"/>
    </row>
    <row r="18" spans="1:7" ht="35.1" customHeight="1" x14ac:dyDescent="0.25">
      <c r="A18" s="913"/>
      <c r="B18" s="908" t="s">
        <v>3213</v>
      </c>
      <c r="C18" s="908">
        <v>18367</v>
      </c>
      <c r="D18" s="919"/>
      <c r="E18" s="919"/>
      <c r="F18" s="919"/>
      <c r="G18" s="920"/>
    </row>
    <row r="19" spans="1:7" ht="21.75" customHeight="1" x14ac:dyDescent="0.25">
      <c r="A19" s="918"/>
      <c r="B19" s="908" t="s">
        <v>3214</v>
      </c>
      <c r="C19" s="908">
        <v>18892</v>
      </c>
      <c r="D19" s="921"/>
      <c r="E19" s="921"/>
      <c r="F19" s="921"/>
      <c r="G19" s="921"/>
    </row>
    <row r="20" spans="1:7" ht="35.1" customHeight="1" x14ac:dyDescent="0.25">
      <c r="A20" s="913"/>
      <c r="B20" s="908" t="s">
        <v>3215</v>
      </c>
      <c r="C20" s="908">
        <v>18904</v>
      </c>
      <c r="D20" s="922"/>
      <c r="E20" s="922"/>
      <c r="F20" s="922"/>
      <c r="G20" s="917"/>
    </row>
    <row r="21" spans="1:7" ht="15.75" x14ac:dyDescent="0.25">
      <c r="A21" s="918"/>
      <c r="B21" s="908" t="s">
        <v>3216</v>
      </c>
      <c r="C21" s="908">
        <v>26996</v>
      </c>
      <c r="D21" s="922"/>
      <c r="E21" s="922"/>
      <c r="F21" s="922"/>
      <c r="G21" s="917"/>
    </row>
    <row r="22" spans="1:7" ht="44.25" customHeight="1" x14ac:dyDescent="0.25">
      <c r="A22" s="913"/>
      <c r="B22" s="908" t="s">
        <v>3217</v>
      </c>
      <c r="C22" s="908">
        <v>28450</v>
      </c>
      <c r="D22" s="923"/>
      <c r="E22" s="923"/>
      <c r="F22" s="923"/>
      <c r="G22" s="923"/>
    </row>
    <row r="23" spans="1:7" ht="15.75" x14ac:dyDescent="0.25">
      <c r="A23" s="913"/>
      <c r="B23" s="908" t="s">
        <v>3218</v>
      </c>
      <c r="C23" s="908">
        <v>32586</v>
      </c>
      <c r="D23" s="923"/>
      <c r="E23" s="923"/>
      <c r="F23" s="923"/>
      <c r="G23" s="923"/>
    </row>
    <row r="24" spans="1:7" ht="27" customHeight="1" x14ac:dyDescent="0.2">
      <c r="A24" s="1055"/>
      <c r="B24" s="908" t="s">
        <v>3219</v>
      </c>
      <c r="C24" s="908">
        <v>44084</v>
      </c>
      <c r="D24" s="1056"/>
      <c r="E24" s="1056"/>
      <c r="F24" s="1056"/>
      <c r="G24" s="1057"/>
    </row>
    <row r="25" spans="1:7" ht="15.75" x14ac:dyDescent="0.25">
      <c r="A25" s="916"/>
      <c r="B25" s="908" t="s">
        <v>3220</v>
      </c>
      <c r="C25" s="908">
        <v>49869</v>
      </c>
      <c r="D25" s="914"/>
      <c r="E25" s="914"/>
      <c r="F25" s="914"/>
      <c r="G25" s="916"/>
    </row>
    <row r="26" spans="1:7" ht="15" x14ac:dyDescent="0.25">
      <c r="B26" s="908" t="s">
        <v>3221</v>
      </c>
      <c r="C26" s="908">
        <v>63964</v>
      </c>
      <c r="D26" s="924"/>
      <c r="E26" s="924"/>
      <c r="F26" s="924"/>
      <c r="G26" s="925"/>
    </row>
    <row r="27" spans="1:7" ht="15" x14ac:dyDescent="0.25">
      <c r="B27" s="908" t="s">
        <v>3222</v>
      </c>
      <c r="C27" s="908">
        <v>75500</v>
      </c>
      <c r="D27" s="924"/>
      <c r="E27" s="924"/>
      <c r="F27" s="924"/>
      <c r="G27" s="925"/>
    </row>
    <row r="28" spans="1:7" x14ac:dyDescent="0.2">
      <c r="B28" s="908" t="s">
        <v>3223</v>
      </c>
      <c r="C28" s="908">
        <v>76167</v>
      </c>
    </row>
    <row r="29" spans="1:7" x14ac:dyDescent="0.2">
      <c r="B29" s="908" t="s">
        <v>3259</v>
      </c>
      <c r="C29" s="908">
        <v>218400</v>
      </c>
    </row>
  </sheetData>
  <mergeCells count="3">
    <mergeCell ref="A1:G1"/>
    <mergeCell ref="A2:G2"/>
    <mergeCell ref="A4:H4"/>
  </mergeCells>
  <pageMargins left="0.78740157480314965" right="0.78740157480314965" top="0.78740157480314965" bottom="0.78740157480314965" header="0.31496062992125984" footer="0.31496062992125984"/>
  <pageSetup paperSize="9" scale="95" fitToHeight="0" orientation="portrait" r:id="rId1"/>
  <headerFooter>
    <oddFooter>&amp;C&amp;11 187</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sqref="A1:G1"/>
    </sheetView>
  </sheetViews>
  <sheetFormatPr defaultColWidth="5.5" defaultRowHeight="12" x14ac:dyDescent="0.2"/>
  <cols>
    <col min="1" max="1" width="31.5" customWidth="1"/>
    <col min="2" max="6" width="11.6640625" customWidth="1"/>
    <col min="7" max="7" width="30.83203125" customWidth="1"/>
  </cols>
  <sheetData>
    <row r="1" spans="1:7" ht="19.7" customHeight="1" x14ac:dyDescent="0.3">
      <c r="A1" s="1252" t="s">
        <v>864</v>
      </c>
      <c r="B1" s="1252"/>
      <c r="C1" s="1252"/>
      <c r="D1" s="1252"/>
      <c r="E1" s="1252"/>
      <c r="F1" s="1252"/>
      <c r="G1" s="1252"/>
    </row>
    <row r="2" spans="1:7" ht="19.7" customHeight="1" x14ac:dyDescent="0.3">
      <c r="A2" s="1253" t="s">
        <v>865</v>
      </c>
      <c r="B2" s="1253"/>
      <c r="C2" s="1253"/>
      <c r="D2" s="1253"/>
      <c r="E2" s="1253"/>
      <c r="F2" s="1253"/>
      <c r="G2" s="1253"/>
    </row>
    <row r="3" spans="1:7" ht="5.25" customHeight="1" x14ac:dyDescent="0.2"/>
    <row r="4" spans="1:7" ht="19.7" customHeight="1" x14ac:dyDescent="0.25">
      <c r="A4" s="351"/>
      <c r="B4" s="265">
        <v>2010</v>
      </c>
      <c r="C4" s="266">
        <v>2015</v>
      </c>
      <c r="D4" s="266">
        <v>2018</v>
      </c>
      <c r="E4" s="266">
        <v>2019</v>
      </c>
      <c r="F4" s="266">
        <v>2020</v>
      </c>
      <c r="G4" s="351"/>
    </row>
    <row r="5" spans="1:7" ht="33.950000000000003" customHeight="1" x14ac:dyDescent="0.2">
      <c r="A5" s="1254" t="s">
        <v>3225</v>
      </c>
      <c r="B5" s="1254"/>
      <c r="C5" s="1254"/>
      <c r="D5" s="1254"/>
      <c r="E5" s="1254"/>
      <c r="F5" s="1254"/>
      <c r="G5" s="1254"/>
    </row>
    <row r="6" spans="1:7" ht="38.25" customHeight="1" x14ac:dyDescent="0.25">
      <c r="A6" s="267" t="s">
        <v>866</v>
      </c>
      <c r="B6" s="267"/>
      <c r="C6" s="113"/>
      <c r="D6" s="113"/>
      <c r="E6" s="113"/>
      <c r="F6" s="113"/>
      <c r="G6" s="949" t="s">
        <v>867</v>
      </c>
    </row>
    <row r="7" spans="1:7" ht="24" customHeight="1" x14ac:dyDescent="0.25">
      <c r="A7" s="269" t="s">
        <v>868</v>
      </c>
      <c r="B7" s="270">
        <v>4131.6000000000004</v>
      </c>
      <c r="C7" s="270">
        <v>2857.4</v>
      </c>
      <c r="D7" s="270">
        <v>2508.3000000000002</v>
      </c>
      <c r="E7" s="270">
        <v>2459.5</v>
      </c>
      <c r="F7" s="270">
        <v>2238.6</v>
      </c>
      <c r="G7" s="974" t="s">
        <v>869</v>
      </c>
    </row>
    <row r="8" spans="1:7" ht="38.25" customHeight="1" x14ac:dyDescent="0.25">
      <c r="A8" s="269" t="s">
        <v>870</v>
      </c>
      <c r="B8" s="272">
        <v>2313.8000000000002</v>
      </c>
      <c r="C8" s="270">
        <v>1446</v>
      </c>
      <c r="D8" s="272">
        <v>1612.9</v>
      </c>
      <c r="E8" s="272">
        <v>1648.8</v>
      </c>
      <c r="F8" s="270">
        <v>1778.7</v>
      </c>
      <c r="G8" s="974" t="s">
        <v>871</v>
      </c>
    </row>
    <row r="9" spans="1:7" ht="24" customHeight="1" x14ac:dyDescent="0.25">
      <c r="A9" s="267" t="s">
        <v>872</v>
      </c>
      <c r="B9" s="273"/>
      <c r="C9" s="274"/>
      <c r="D9" s="275"/>
      <c r="E9" s="275"/>
      <c r="F9" s="113"/>
      <c r="G9" s="949" t="s">
        <v>873</v>
      </c>
    </row>
    <row r="10" spans="1:7" ht="24" customHeight="1" x14ac:dyDescent="0.25">
      <c r="A10" s="269" t="s">
        <v>868</v>
      </c>
      <c r="B10" s="270">
        <v>165041.79999999999</v>
      </c>
      <c r="C10" s="270">
        <v>138932.1</v>
      </c>
      <c r="D10" s="270">
        <v>126378.3</v>
      </c>
      <c r="E10" s="270">
        <v>121282.9</v>
      </c>
      <c r="F10" s="270">
        <v>109079.4</v>
      </c>
      <c r="G10" s="974" t="s">
        <v>869</v>
      </c>
    </row>
    <row r="11" spans="1:7" ht="38.25" customHeight="1" x14ac:dyDescent="0.25">
      <c r="A11" s="269" t="s">
        <v>874</v>
      </c>
      <c r="B11" s="270">
        <v>28173.3</v>
      </c>
      <c r="C11" s="276">
        <v>22250.2</v>
      </c>
      <c r="D11" s="276">
        <v>24071.9</v>
      </c>
      <c r="E11" s="276">
        <v>25945.9</v>
      </c>
      <c r="F11" s="277" t="s">
        <v>660</v>
      </c>
      <c r="G11" s="974" t="s">
        <v>875</v>
      </c>
    </row>
    <row r="12" spans="1:7" ht="33.950000000000003" customHeight="1" x14ac:dyDescent="0.2">
      <c r="A12" s="1255" t="s">
        <v>3261</v>
      </c>
      <c r="B12" s="1255"/>
      <c r="C12" s="1255"/>
      <c r="D12" s="1255"/>
      <c r="E12" s="1255"/>
      <c r="F12" s="1255"/>
      <c r="G12" s="1255"/>
    </row>
    <row r="13" spans="1:7" ht="38.25" customHeight="1" x14ac:dyDescent="0.25">
      <c r="A13" s="267" t="s">
        <v>866</v>
      </c>
      <c r="B13" s="267"/>
      <c r="C13" s="113"/>
      <c r="D13" s="113"/>
      <c r="E13" s="113"/>
      <c r="F13" s="113"/>
      <c r="G13" s="949" t="s">
        <v>867</v>
      </c>
    </row>
    <row r="14" spans="1:7" ht="24" customHeight="1" x14ac:dyDescent="0.25">
      <c r="A14" s="269" t="s">
        <v>868</v>
      </c>
      <c r="B14" s="270">
        <v>105.2</v>
      </c>
      <c r="C14" s="270">
        <v>77.995855742590393</v>
      </c>
      <c r="D14" s="270">
        <v>97</v>
      </c>
      <c r="E14" s="270">
        <v>98</v>
      </c>
      <c r="F14" s="270">
        <v>91</v>
      </c>
      <c r="G14" s="974" t="s">
        <v>869</v>
      </c>
    </row>
    <row r="15" spans="1:7" ht="38.25" customHeight="1" x14ac:dyDescent="0.25">
      <c r="A15" s="269" t="s">
        <v>870</v>
      </c>
      <c r="B15" s="272">
        <v>101.3</v>
      </c>
      <c r="C15" s="270">
        <v>80.5</v>
      </c>
      <c r="D15" s="276">
        <v>98</v>
      </c>
      <c r="E15" s="270">
        <v>102.9</v>
      </c>
      <c r="F15" s="270">
        <v>107.9</v>
      </c>
      <c r="G15" s="974" t="s">
        <v>871</v>
      </c>
    </row>
    <row r="16" spans="1:7" ht="24" customHeight="1" x14ac:dyDescent="0.25">
      <c r="A16" s="267" t="s">
        <v>872</v>
      </c>
      <c r="B16" s="278"/>
      <c r="C16" s="279"/>
      <c r="D16" s="279"/>
      <c r="E16" s="279"/>
      <c r="F16" s="272"/>
      <c r="G16" s="949" t="s">
        <v>873</v>
      </c>
    </row>
    <row r="17" spans="1:7" ht="24" customHeight="1" x14ac:dyDescent="0.25">
      <c r="A17" s="269" t="s">
        <v>868</v>
      </c>
      <c r="B17" s="280">
        <v>108</v>
      </c>
      <c r="C17" s="280">
        <v>83.229405481567653</v>
      </c>
      <c r="D17" s="280">
        <v>101.7</v>
      </c>
      <c r="E17" s="280">
        <v>96</v>
      </c>
      <c r="F17" s="280">
        <v>89.9</v>
      </c>
      <c r="G17" s="974" t="s">
        <v>869</v>
      </c>
    </row>
    <row r="18" spans="1:7" ht="38.25" customHeight="1" x14ac:dyDescent="0.25">
      <c r="A18" s="269" t="s">
        <v>874</v>
      </c>
      <c r="B18" s="280">
        <v>102.3</v>
      </c>
      <c r="C18" s="281">
        <v>85.3</v>
      </c>
      <c r="D18" s="282">
        <v>100.2</v>
      </c>
      <c r="E18" s="281">
        <v>107.8</v>
      </c>
      <c r="F18" s="276" t="s">
        <v>660</v>
      </c>
      <c r="G18" s="974" t="s">
        <v>875</v>
      </c>
    </row>
    <row r="19" spans="1:7" ht="33.950000000000003" customHeight="1" x14ac:dyDescent="0.2">
      <c r="A19" s="1256" t="s">
        <v>3224</v>
      </c>
      <c r="B19" s="1256"/>
      <c r="C19" s="1256"/>
      <c r="D19" s="1256"/>
      <c r="E19" s="1256"/>
      <c r="F19" s="1256"/>
      <c r="G19" s="1256"/>
    </row>
    <row r="20" spans="1:7" ht="38.25" customHeight="1" x14ac:dyDescent="0.25">
      <c r="A20" s="267" t="s">
        <v>866</v>
      </c>
      <c r="B20" s="267"/>
      <c r="C20" s="113"/>
      <c r="D20" s="113"/>
      <c r="E20" s="113"/>
      <c r="F20" s="113"/>
      <c r="G20" s="949" t="s">
        <v>867</v>
      </c>
    </row>
    <row r="21" spans="1:7" ht="24" customHeight="1" x14ac:dyDescent="0.25">
      <c r="A21" s="269" t="s">
        <v>868</v>
      </c>
      <c r="B21" s="280">
        <v>100</v>
      </c>
      <c r="C21" s="280">
        <v>69.159647594152389</v>
      </c>
      <c r="D21" s="281">
        <v>60.7</v>
      </c>
      <c r="E21" s="283">
        <v>59.5</v>
      </c>
      <c r="F21" s="283">
        <v>54.2</v>
      </c>
      <c r="G21" s="974" t="s">
        <v>869</v>
      </c>
    </row>
    <row r="22" spans="1:7" ht="38.25" customHeight="1" x14ac:dyDescent="0.25">
      <c r="A22" s="269" t="s">
        <v>870</v>
      </c>
      <c r="B22" s="280">
        <v>100</v>
      </c>
      <c r="C22" s="280">
        <v>56.8</v>
      </c>
      <c r="D22" s="282">
        <v>69.7</v>
      </c>
      <c r="E22" s="283">
        <v>71.7</v>
      </c>
      <c r="F22" s="283">
        <v>76.900000000000006</v>
      </c>
      <c r="G22" s="974" t="s">
        <v>871</v>
      </c>
    </row>
    <row r="23" spans="1:7" ht="24" customHeight="1" x14ac:dyDescent="0.25">
      <c r="A23" s="267" t="s">
        <v>872</v>
      </c>
      <c r="B23" s="278"/>
      <c r="C23" s="279"/>
      <c r="D23" s="284"/>
      <c r="E23" s="279"/>
      <c r="F23" s="272"/>
      <c r="G23" s="949" t="s">
        <v>873</v>
      </c>
    </row>
    <row r="24" spans="1:7" ht="24" customHeight="1" x14ac:dyDescent="0.25">
      <c r="A24" s="269" t="s">
        <v>868</v>
      </c>
      <c r="B24" s="280">
        <v>100</v>
      </c>
      <c r="C24" s="280">
        <v>84.179947140663771</v>
      </c>
      <c r="D24" s="281">
        <v>76.599999999999994</v>
      </c>
      <c r="E24" s="283">
        <v>73.5</v>
      </c>
      <c r="F24" s="283">
        <v>66.099999999999994</v>
      </c>
      <c r="G24" s="974" t="s">
        <v>869</v>
      </c>
    </row>
    <row r="25" spans="1:7" ht="38.25" customHeight="1" x14ac:dyDescent="0.25">
      <c r="A25" s="269" t="s">
        <v>874</v>
      </c>
      <c r="B25" s="280">
        <v>100</v>
      </c>
      <c r="C25" s="281">
        <v>79</v>
      </c>
      <c r="D25" s="281">
        <v>85.4</v>
      </c>
      <c r="E25" s="282">
        <v>92.1</v>
      </c>
      <c r="F25" s="276" t="s">
        <v>660</v>
      </c>
      <c r="G25" s="974" t="s">
        <v>875</v>
      </c>
    </row>
    <row r="26" spans="1:7" ht="6" customHeight="1" x14ac:dyDescent="0.25">
      <c r="A26" s="285"/>
    </row>
    <row r="27" spans="1:7" ht="41.25" customHeight="1" x14ac:dyDescent="0.2">
      <c r="A27" s="1251" t="s">
        <v>876</v>
      </c>
      <c r="B27" s="1251"/>
      <c r="C27" s="1251"/>
      <c r="D27" s="1251"/>
      <c r="E27" s="1251"/>
      <c r="F27" s="1251"/>
      <c r="G27" s="1251"/>
    </row>
  </sheetData>
  <mergeCells count="6">
    <mergeCell ref="A27:G27"/>
    <mergeCell ref="A1:G1"/>
    <mergeCell ref="A2:G2"/>
    <mergeCell ref="A5:G5"/>
    <mergeCell ref="A12:G12"/>
    <mergeCell ref="A19:G19"/>
  </mergeCells>
  <pageMargins left="0.39370078740157483" right="0.39370078740157483" top="0.78740157480314965" bottom="0.78740157480314965" header="0.31496062992125984" footer="0.31496062992125984"/>
  <pageSetup paperSize="9" scale="95" orientation="portrait" r:id="rId1"/>
  <headerFooter>
    <oddFooter>&amp;C&amp;11 26</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sqref="A1:G1"/>
    </sheetView>
  </sheetViews>
  <sheetFormatPr defaultColWidth="5.83203125" defaultRowHeight="12" x14ac:dyDescent="0.2"/>
  <cols>
    <col min="1" max="1" width="31.1640625" customWidth="1"/>
    <col min="2" max="6" width="12.33203125" customWidth="1"/>
    <col min="7" max="7" width="31.1640625" customWidth="1"/>
  </cols>
  <sheetData>
    <row r="1" spans="1:7" ht="19.7" customHeight="1" x14ac:dyDescent="0.3">
      <c r="A1" s="1148" t="s">
        <v>3328</v>
      </c>
      <c r="B1" s="1148"/>
      <c r="C1" s="1148"/>
      <c r="D1" s="1148"/>
      <c r="E1" s="1148"/>
      <c r="F1" s="1148"/>
      <c r="G1" s="1148"/>
    </row>
    <row r="2" spans="1:7" ht="18.600000000000001" customHeight="1" x14ac:dyDescent="0.3">
      <c r="A2" s="1148" t="s">
        <v>877</v>
      </c>
      <c r="B2" s="1148"/>
      <c r="C2" s="1148"/>
      <c r="D2" s="1148"/>
      <c r="E2" s="1148"/>
      <c r="F2" s="1148"/>
      <c r="G2" s="1148"/>
    </row>
    <row r="3" spans="1:7" ht="19.7" customHeight="1" x14ac:dyDescent="0.3">
      <c r="A3" s="286" t="s">
        <v>3262</v>
      </c>
      <c r="B3" s="286"/>
      <c r="C3" s="286"/>
      <c r="D3" s="286"/>
      <c r="E3" s="286"/>
      <c r="F3" s="286"/>
      <c r="G3" s="286"/>
    </row>
    <row r="4" spans="1:7" ht="5.25" customHeight="1" x14ac:dyDescent="0.2"/>
    <row r="5" spans="1:7" ht="19.7" customHeight="1" x14ac:dyDescent="0.25">
      <c r="A5" s="351"/>
      <c r="B5" s="265">
        <v>2010</v>
      </c>
      <c r="C5" s="266">
        <v>2015</v>
      </c>
      <c r="D5" s="266">
        <v>2018</v>
      </c>
      <c r="E5" s="266">
        <v>2019</v>
      </c>
      <c r="F5" s="266">
        <v>2020</v>
      </c>
      <c r="G5" s="351"/>
    </row>
    <row r="6" spans="1:7" ht="25.5" customHeight="1" x14ac:dyDescent="0.2">
      <c r="A6" s="1254" t="s">
        <v>3228</v>
      </c>
      <c r="B6" s="1254"/>
      <c r="C6" s="1254"/>
      <c r="D6" s="1254"/>
      <c r="E6" s="1254"/>
      <c r="F6" s="1254"/>
      <c r="G6" s="1254"/>
    </row>
    <row r="7" spans="1:7" ht="18.600000000000001" customHeight="1" x14ac:dyDescent="0.25">
      <c r="A7" s="287" t="s">
        <v>878</v>
      </c>
      <c r="B7" s="281">
        <v>1206.3</v>
      </c>
      <c r="C7" s="281">
        <v>830.3</v>
      </c>
      <c r="D7" s="253">
        <v>698.1</v>
      </c>
      <c r="E7" s="253">
        <v>676</v>
      </c>
      <c r="F7" s="253">
        <v>601</v>
      </c>
      <c r="G7" s="957" t="s">
        <v>879</v>
      </c>
    </row>
    <row r="8" spans="1:7" ht="18.600000000000001" customHeight="1" x14ac:dyDescent="0.25">
      <c r="A8" s="287" t="s">
        <v>880</v>
      </c>
      <c r="B8" s="281">
        <v>310.5</v>
      </c>
      <c r="C8" s="281">
        <v>233.8</v>
      </c>
      <c r="D8" s="253">
        <v>215.3</v>
      </c>
      <c r="E8" s="253">
        <v>205.1</v>
      </c>
      <c r="F8" s="253">
        <v>181.3</v>
      </c>
      <c r="G8" s="957" t="s">
        <v>881</v>
      </c>
    </row>
    <row r="9" spans="1:7" ht="18.600000000000001" customHeight="1" x14ac:dyDescent="0.25">
      <c r="A9" s="287" t="s">
        <v>882</v>
      </c>
      <c r="B9" s="281">
        <v>1063.8</v>
      </c>
      <c r="C9" s="281">
        <v>764.1</v>
      </c>
      <c r="D9" s="253">
        <v>744.3</v>
      </c>
      <c r="E9" s="253">
        <v>748.4</v>
      </c>
      <c r="F9" s="253">
        <v>707.3</v>
      </c>
      <c r="G9" s="957" t="s">
        <v>883</v>
      </c>
    </row>
    <row r="10" spans="1:7" ht="34.700000000000003" customHeight="1" x14ac:dyDescent="0.25">
      <c r="A10" s="973" t="s">
        <v>884</v>
      </c>
      <c r="B10" s="281">
        <v>66</v>
      </c>
      <c r="C10" s="281">
        <v>47.3</v>
      </c>
      <c r="D10" s="253">
        <v>43.7</v>
      </c>
      <c r="E10" s="253">
        <v>42.5</v>
      </c>
      <c r="F10" s="253">
        <v>40.6</v>
      </c>
      <c r="G10" s="956" t="s">
        <v>885</v>
      </c>
    </row>
    <row r="11" spans="1:7" ht="18.600000000000001" customHeight="1" x14ac:dyDescent="0.25">
      <c r="A11" s="973" t="s">
        <v>886</v>
      </c>
      <c r="B11" s="281">
        <v>25.1</v>
      </c>
      <c r="C11" s="290">
        <v>18.8</v>
      </c>
      <c r="D11" s="253">
        <v>16.8</v>
      </c>
      <c r="E11" s="253">
        <v>17.899999999999999</v>
      </c>
      <c r="F11" s="253">
        <v>17.600000000000001</v>
      </c>
      <c r="G11" s="957" t="s">
        <v>887</v>
      </c>
    </row>
    <row r="12" spans="1:7" ht="34.700000000000003" customHeight="1" x14ac:dyDescent="0.25">
      <c r="A12" s="973" t="s">
        <v>888</v>
      </c>
      <c r="B12" s="281">
        <v>562.1</v>
      </c>
      <c r="C12" s="290">
        <v>349.6</v>
      </c>
      <c r="D12" s="253">
        <v>317.5</v>
      </c>
      <c r="E12" s="253">
        <v>310.3</v>
      </c>
      <c r="F12" s="253">
        <v>248.9</v>
      </c>
      <c r="G12" s="1081" t="s">
        <v>3388</v>
      </c>
    </row>
    <row r="13" spans="1:7" ht="34.700000000000003" customHeight="1" x14ac:dyDescent="0.25">
      <c r="A13" s="291" t="s">
        <v>889</v>
      </c>
      <c r="B13" s="281">
        <v>133.19999999999999</v>
      </c>
      <c r="C13" s="290">
        <v>67.900000000000006</v>
      </c>
      <c r="D13" s="290">
        <v>54.1</v>
      </c>
      <c r="E13" s="253">
        <v>65.7</v>
      </c>
      <c r="F13" s="253">
        <v>55.3</v>
      </c>
      <c r="G13" s="292" t="s">
        <v>890</v>
      </c>
    </row>
    <row r="14" spans="1:7" ht="18.600000000000001" customHeight="1" x14ac:dyDescent="0.25">
      <c r="A14" s="293" t="s">
        <v>891</v>
      </c>
      <c r="B14" s="281">
        <v>40.700000000000003</v>
      </c>
      <c r="C14" s="290">
        <v>19.7</v>
      </c>
      <c r="D14" s="281">
        <v>21.2</v>
      </c>
      <c r="E14" s="253">
        <v>24.6</v>
      </c>
      <c r="F14" s="253">
        <v>22.3</v>
      </c>
      <c r="G14" s="974" t="s">
        <v>892</v>
      </c>
    </row>
    <row r="15" spans="1:7" ht="18.600000000000001" customHeight="1" x14ac:dyDescent="0.25">
      <c r="A15" s="293" t="s">
        <v>893</v>
      </c>
      <c r="B15" s="281">
        <v>6.5</v>
      </c>
      <c r="C15" s="290">
        <v>5.5</v>
      </c>
      <c r="D15" s="281">
        <v>5.9</v>
      </c>
      <c r="E15" s="281">
        <v>5.8</v>
      </c>
      <c r="F15" s="253">
        <v>3.9</v>
      </c>
      <c r="G15" s="974" t="s">
        <v>894</v>
      </c>
    </row>
    <row r="16" spans="1:7" ht="18.600000000000001" customHeight="1" x14ac:dyDescent="0.25">
      <c r="A16" s="287" t="s">
        <v>895</v>
      </c>
      <c r="B16" s="281">
        <v>844.8</v>
      </c>
      <c r="C16" s="281">
        <v>514.1</v>
      </c>
      <c r="D16" s="253">
        <v>451.1</v>
      </c>
      <c r="E16" s="253">
        <v>441.7</v>
      </c>
      <c r="F16" s="253">
        <v>429.2</v>
      </c>
      <c r="G16" s="957" t="s">
        <v>896</v>
      </c>
    </row>
    <row r="17" spans="1:7" ht="25.5" customHeight="1" x14ac:dyDescent="0.2">
      <c r="A17" s="1256" t="s">
        <v>3226</v>
      </c>
      <c r="B17" s="1256"/>
      <c r="C17" s="1256"/>
      <c r="D17" s="1256"/>
      <c r="E17" s="1256"/>
      <c r="F17" s="1256"/>
      <c r="G17" s="1256"/>
    </row>
    <row r="18" spans="1:7" ht="18.600000000000001" customHeight="1" x14ac:dyDescent="0.25">
      <c r="A18" s="973" t="s">
        <v>897</v>
      </c>
      <c r="B18" s="281">
        <v>52.2</v>
      </c>
      <c r="C18" s="281">
        <v>35.954000000000001</v>
      </c>
      <c r="D18" s="253">
        <v>35.799999999999997</v>
      </c>
      <c r="E18" s="253">
        <v>33.799999999999997</v>
      </c>
      <c r="F18" s="253">
        <v>25.5</v>
      </c>
      <c r="G18" s="957" t="s">
        <v>898</v>
      </c>
    </row>
    <row r="19" spans="1:7" ht="18.600000000000001" customHeight="1" x14ac:dyDescent="0.25">
      <c r="A19" s="973" t="s">
        <v>899</v>
      </c>
      <c r="B19" s="281">
        <v>2.8</v>
      </c>
      <c r="C19" s="281">
        <v>4.0060000000000002</v>
      </c>
      <c r="D19" s="253">
        <v>2.8</v>
      </c>
      <c r="E19" s="253">
        <v>2.8</v>
      </c>
      <c r="F19" s="253">
        <v>2.6</v>
      </c>
      <c r="G19" s="956" t="s">
        <v>900</v>
      </c>
    </row>
    <row r="20" spans="1:7" ht="18.600000000000001" customHeight="1" x14ac:dyDescent="0.25">
      <c r="A20" s="973" t="s">
        <v>901</v>
      </c>
      <c r="B20" s="281">
        <v>87.4</v>
      </c>
      <c r="C20" s="281">
        <v>59.994</v>
      </c>
      <c r="D20" s="253">
        <v>64.900000000000006</v>
      </c>
      <c r="E20" s="253">
        <v>67.7</v>
      </c>
      <c r="F20" s="253">
        <v>52.2</v>
      </c>
      <c r="G20" s="957" t="s">
        <v>902</v>
      </c>
    </row>
    <row r="21" spans="1:7" ht="18.600000000000001" customHeight="1" x14ac:dyDescent="0.25">
      <c r="A21" s="973" t="s">
        <v>903</v>
      </c>
      <c r="B21" s="281">
        <v>94.4</v>
      </c>
      <c r="C21" s="281">
        <v>45.372999999999998</v>
      </c>
      <c r="D21" s="253">
        <v>44.6</v>
      </c>
      <c r="E21" s="253">
        <v>41</v>
      </c>
      <c r="F21" s="253">
        <v>32.799999999999997</v>
      </c>
      <c r="G21" s="957" t="s">
        <v>904</v>
      </c>
    </row>
    <row r="22" spans="1:7" ht="18.600000000000001" customHeight="1" x14ac:dyDescent="0.25">
      <c r="A22" s="973" t="s">
        <v>905</v>
      </c>
      <c r="B22" s="281">
        <v>6.8</v>
      </c>
      <c r="C22" s="290">
        <v>4.9409999999999998</v>
      </c>
      <c r="D22" s="253">
        <v>6.4</v>
      </c>
      <c r="E22" s="253">
        <v>4.9000000000000004</v>
      </c>
      <c r="F22" s="253">
        <v>4.3</v>
      </c>
      <c r="G22" s="957" t="s">
        <v>906</v>
      </c>
    </row>
    <row r="23" spans="1:7" ht="18.600000000000001" customHeight="1" x14ac:dyDescent="0.25">
      <c r="A23" s="973" t="s">
        <v>907</v>
      </c>
      <c r="B23" s="281">
        <v>159.1</v>
      </c>
      <c r="C23" s="290">
        <v>83.23</v>
      </c>
      <c r="D23" s="253">
        <v>77.5</v>
      </c>
      <c r="E23" s="253">
        <v>69.5</v>
      </c>
      <c r="F23" s="253">
        <v>63.4</v>
      </c>
      <c r="G23" s="957" t="s">
        <v>908</v>
      </c>
    </row>
    <row r="24" spans="1:7" ht="18.600000000000001" customHeight="1" x14ac:dyDescent="0.25">
      <c r="A24" s="973" t="s">
        <v>909</v>
      </c>
      <c r="B24" s="281">
        <v>132.6</v>
      </c>
      <c r="C24" s="290">
        <v>61.802999999999997</v>
      </c>
      <c r="D24" s="290">
        <v>54</v>
      </c>
      <c r="E24" s="253">
        <v>50</v>
      </c>
      <c r="F24" s="253">
        <v>38.4</v>
      </c>
      <c r="G24" s="957" t="s">
        <v>910</v>
      </c>
    </row>
    <row r="25" spans="1:7" ht="18.600000000000001" customHeight="1" x14ac:dyDescent="0.25">
      <c r="A25" s="973" t="s">
        <v>911</v>
      </c>
      <c r="B25" s="281">
        <v>335</v>
      </c>
      <c r="C25" s="290">
        <v>231.53100000000001</v>
      </c>
      <c r="D25" s="281">
        <v>161.69999999999999</v>
      </c>
      <c r="E25" s="253">
        <v>163.30000000000001</v>
      </c>
      <c r="F25" s="253">
        <v>216.9</v>
      </c>
      <c r="G25" s="957" t="s">
        <v>912</v>
      </c>
    </row>
    <row r="26" spans="1:7" ht="18.600000000000001" customHeight="1" x14ac:dyDescent="0.25">
      <c r="A26" s="973" t="s">
        <v>913</v>
      </c>
      <c r="B26" s="281">
        <v>27886.307000000001</v>
      </c>
      <c r="C26" s="281">
        <v>10686.329</v>
      </c>
      <c r="D26" s="253">
        <v>6423</v>
      </c>
      <c r="E26" s="253">
        <v>4283.3</v>
      </c>
      <c r="F26" s="253">
        <v>3358.2</v>
      </c>
      <c r="G26" s="957" t="s">
        <v>914</v>
      </c>
    </row>
    <row r="27" spans="1:7" ht="18.600000000000001" customHeight="1" x14ac:dyDescent="0.25">
      <c r="A27" s="294" t="s">
        <v>915</v>
      </c>
      <c r="B27" s="281">
        <v>1609.3610000000001</v>
      </c>
      <c r="C27" s="281">
        <v>825.05</v>
      </c>
      <c r="D27" s="253">
        <v>462.6</v>
      </c>
      <c r="E27" s="253">
        <v>577.6</v>
      </c>
      <c r="F27" s="253">
        <v>521.9</v>
      </c>
      <c r="G27" s="957" t="s">
        <v>916</v>
      </c>
    </row>
    <row r="28" spans="1:7" ht="18.600000000000001" customHeight="1" x14ac:dyDescent="0.25">
      <c r="A28" s="294" t="s">
        <v>917</v>
      </c>
      <c r="B28" s="281">
        <v>1141.7329999999999</v>
      </c>
      <c r="C28" s="281">
        <v>406.334</v>
      </c>
      <c r="D28" s="253">
        <v>375.2</v>
      </c>
      <c r="E28" s="253">
        <v>359.2</v>
      </c>
      <c r="F28" s="253">
        <v>264.89999999999998</v>
      </c>
      <c r="G28" s="957" t="s">
        <v>918</v>
      </c>
    </row>
    <row r="29" spans="1:7" ht="18.600000000000001" customHeight="1" x14ac:dyDescent="0.25">
      <c r="A29" s="973" t="s">
        <v>919</v>
      </c>
      <c r="B29" s="281">
        <v>167.65799999999999</v>
      </c>
      <c r="C29" s="281">
        <v>387.11700000000002</v>
      </c>
      <c r="D29" s="253">
        <v>720.9</v>
      </c>
      <c r="E29" s="253">
        <v>774.8</v>
      </c>
      <c r="F29" s="253">
        <v>756.9</v>
      </c>
      <c r="G29" s="957" t="s">
        <v>920</v>
      </c>
    </row>
    <row r="30" spans="1:7" ht="34.700000000000003" customHeight="1" x14ac:dyDescent="0.25">
      <c r="A30" s="973" t="s">
        <v>921</v>
      </c>
      <c r="B30" s="281">
        <v>445.55599999999998</v>
      </c>
      <c r="C30" s="290">
        <v>112.41200000000001</v>
      </c>
      <c r="D30" s="253">
        <v>88.1</v>
      </c>
      <c r="E30" s="253">
        <v>79.2</v>
      </c>
      <c r="F30" s="253">
        <v>162.6</v>
      </c>
      <c r="G30" s="956" t="s">
        <v>922</v>
      </c>
    </row>
    <row r="31" spans="1:7" ht="34.700000000000003" customHeight="1" x14ac:dyDescent="0.25">
      <c r="A31" s="973" t="s">
        <v>923</v>
      </c>
      <c r="B31" s="281">
        <v>240.1</v>
      </c>
      <c r="C31" s="290">
        <v>85.572000000000003</v>
      </c>
      <c r="D31" s="253">
        <v>71.900000000000006</v>
      </c>
      <c r="E31" s="253">
        <v>70.7</v>
      </c>
      <c r="F31" s="253">
        <v>112.1</v>
      </c>
      <c r="G31" s="956" t="s">
        <v>924</v>
      </c>
    </row>
    <row r="32" spans="1:7" ht="18.600000000000001" customHeight="1" x14ac:dyDescent="0.25">
      <c r="A32" s="294" t="s">
        <v>925</v>
      </c>
      <c r="B32" s="281">
        <v>337.12799999999999</v>
      </c>
      <c r="C32" s="290">
        <v>272.03399999999999</v>
      </c>
      <c r="D32" s="290">
        <v>256.60000000000002</v>
      </c>
      <c r="E32" s="253">
        <v>289.7</v>
      </c>
      <c r="F32" s="253">
        <v>260.89999999999998</v>
      </c>
      <c r="G32" s="957" t="s">
        <v>926</v>
      </c>
    </row>
    <row r="33" spans="1:7" ht="18.600000000000001" customHeight="1" x14ac:dyDescent="0.25">
      <c r="A33" s="294" t="s">
        <v>927</v>
      </c>
      <c r="B33" s="281">
        <v>146.50200000000001</v>
      </c>
      <c r="C33" s="290">
        <v>49.841999999999999</v>
      </c>
      <c r="D33" s="281">
        <v>40.6</v>
      </c>
      <c r="E33" s="253">
        <v>37.9</v>
      </c>
      <c r="F33" s="253">
        <v>32.200000000000003</v>
      </c>
      <c r="G33" s="957" t="s">
        <v>928</v>
      </c>
    </row>
    <row r="34" spans="1:7" ht="34.700000000000003" customHeight="1" x14ac:dyDescent="0.25">
      <c r="A34" s="294" t="s">
        <v>929</v>
      </c>
      <c r="B34" s="281">
        <v>253.04499999999999</v>
      </c>
      <c r="C34" s="281">
        <v>59.698</v>
      </c>
      <c r="D34" s="253">
        <v>40.700000000000003</v>
      </c>
      <c r="E34" s="253">
        <v>41.4</v>
      </c>
      <c r="F34" s="253">
        <v>37.299999999999997</v>
      </c>
      <c r="G34" s="956" t="s">
        <v>930</v>
      </c>
    </row>
    <row r="35" spans="1:7" ht="18.600000000000001" customHeight="1" x14ac:dyDescent="0.25">
      <c r="A35" s="294" t="s">
        <v>931</v>
      </c>
      <c r="B35" s="281">
        <v>107.77200000000001</v>
      </c>
      <c r="C35" s="281">
        <v>37.180999999999997</v>
      </c>
      <c r="D35" s="253">
        <v>44.6</v>
      </c>
      <c r="E35" s="253">
        <v>42.6</v>
      </c>
      <c r="F35" s="253">
        <v>37.9</v>
      </c>
      <c r="G35" s="957" t="s">
        <v>932</v>
      </c>
    </row>
    <row r="36" spans="1:7" ht="18.600000000000001" customHeight="1" x14ac:dyDescent="0.25">
      <c r="A36" s="294" t="s">
        <v>933</v>
      </c>
      <c r="B36" s="281">
        <v>14.071</v>
      </c>
      <c r="C36" s="281">
        <v>11.548999999999999</v>
      </c>
      <c r="D36" s="253">
        <v>10.8</v>
      </c>
      <c r="E36" s="253">
        <v>12.2</v>
      </c>
      <c r="F36" s="253">
        <v>6.9</v>
      </c>
      <c r="G36" s="957" t="s">
        <v>934</v>
      </c>
    </row>
  </sheetData>
  <mergeCells count="4">
    <mergeCell ref="A1:G1"/>
    <mergeCell ref="A2:G2"/>
    <mergeCell ref="A6:G6"/>
    <mergeCell ref="A17:G17"/>
  </mergeCells>
  <pageMargins left="0.39370078740157483" right="0.39370078740157483" top="0.78740157480314965" bottom="0.78740157480314965" header="0.31496062992125984" footer="0.31496062992125984"/>
  <pageSetup paperSize="9" scale="95" orientation="portrait" r:id="rId1"/>
  <headerFooter>
    <oddFooter>&amp;C&amp;11 27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35"/>
  <sheetViews>
    <sheetView zoomScaleNormal="100" workbookViewId="0">
      <selection sqref="A1:G1"/>
    </sheetView>
  </sheetViews>
  <sheetFormatPr defaultColWidth="8.33203125" defaultRowHeight="12" x14ac:dyDescent="0.2"/>
  <cols>
    <col min="1" max="1" width="31.1640625" customWidth="1"/>
    <col min="2" max="6" width="12.33203125" customWidth="1"/>
    <col min="7" max="7" width="31.1640625" customWidth="1"/>
  </cols>
  <sheetData>
    <row r="1" spans="1:7" ht="19.7" customHeight="1" x14ac:dyDescent="0.3">
      <c r="A1" s="1148" t="s">
        <v>3327</v>
      </c>
      <c r="B1" s="1148"/>
      <c r="C1" s="1148"/>
      <c r="D1" s="1148"/>
      <c r="E1" s="1148"/>
      <c r="F1" s="1148"/>
      <c r="G1" s="1148"/>
    </row>
    <row r="2" spans="1:7" ht="18.600000000000001" customHeight="1" x14ac:dyDescent="0.3">
      <c r="A2" s="1148" t="s">
        <v>935</v>
      </c>
      <c r="B2" s="1148"/>
      <c r="C2" s="1148"/>
      <c r="D2" s="1148"/>
      <c r="E2" s="1148"/>
      <c r="F2" s="1148"/>
      <c r="G2" s="1148"/>
    </row>
    <row r="3" spans="1:7" ht="19.7" customHeight="1" x14ac:dyDescent="0.3">
      <c r="A3" s="1149" t="s">
        <v>936</v>
      </c>
      <c r="B3" s="1149"/>
      <c r="C3" s="1149"/>
      <c r="D3" s="1149"/>
      <c r="E3" s="1149"/>
      <c r="F3" s="1149"/>
      <c r="G3" s="1149"/>
    </row>
    <row r="4" spans="1:7" ht="6" customHeight="1" x14ac:dyDescent="0.2">
      <c r="A4" s="295"/>
      <c r="B4" s="295"/>
      <c r="C4" s="295"/>
      <c r="D4" s="295"/>
      <c r="E4" s="295"/>
      <c r="F4" s="295"/>
      <c r="G4" s="1070"/>
    </row>
    <row r="5" spans="1:7" ht="19.7" customHeight="1" x14ac:dyDescent="0.2">
      <c r="A5" s="296"/>
      <c r="B5" s="297">
        <v>2010</v>
      </c>
      <c r="C5" s="298">
        <v>2015</v>
      </c>
      <c r="D5" s="298">
        <v>2018</v>
      </c>
      <c r="E5" s="299">
        <v>2019</v>
      </c>
      <c r="F5" s="299">
        <v>2020</v>
      </c>
      <c r="G5" s="300"/>
    </row>
    <row r="6" spans="1:7" ht="36.75" customHeight="1" x14ac:dyDescent="0.2">
      <c r="A6" s="1258" t="s">
        <v>3229</v>
      </c>
      <c r="B6" s="1258"/>
      <c r="C6" s="1258"/>
      <c r="D6" s="1258"/>
      <c r="E6" s="1258"/>
      <c r="F6" s="1258"/>
      <c r="G6" s="1258"/>
    </row>
    <row r="7" spans="1:7" ht="21.95" customHeight="1" x14ac:dyDescent="0.25">
      <c r="A7" s="301" t="s">
        <v>938</v>
      </c>
      <c r="B7" s="302">
        <v>19.8</v>
      </c>
      <c r="C7" s="302">
        <v>16.3</v>
      </c>
      <c r="D7" s="302">
        <v>18.600000000000001</v>
      </c>
      <c r="E7" s="302">
        <v>19.8</v>
      </c>
      <c r="F7" s="302">
        <v>20.9</v>
      </c>
      <c r="G7" s="303" t="s">
        <v>879</v>
      </c>
    </row>
    <row r="8" spans="1:7" ht="21.95" customHeight="1" x14ac:dyDescent="0.25">
      <c r="A8" s="301" t="s">
        <v>882</v>
      </c>
      <c r="B8" s="302">
        <v>1782.7</v>
      </c>
      <c r="C8" s="302">
        <v>1092</v>
      </c>
      <c r="D8" s="302">
        <v>1974.9</v>
      </c>
      <c r="E8" s="302">
        <v>1255.2</v>
      </c>
      <c r="F8" s="302">
        <v>1358.4</v>
      </c>
      <c r="G8" s="288" t="s">
        <v>883</v>
      </c>
    </row>
    <row r="9" spans="1:7" ht="21.95" customHeight="1" x14ac:dyDescent="0.25">
      <c r="A9" s="301" t="s">
        <v>939</v>
      </c>
      <c r="B9" s="302">
        <v>206.1</v>
      </c>
      <c r="C9" s="302">
        <v>152.9</v>
      </c>
      <c r="D9" s="302">
        <v>170.4</v>
      </c>
      <c r="E9" s="302">
        <v>178.8</v>
      </c>
      <c r="F9" s="302">
        <v>189.9</v>
      </c>
      <c r="G9" s="288" t="s">
        <v>881</v>
      </c>
    </row>
    <row r="10" spans="1:7" ht="21.95" customHeight="1" x14ac:dyDescent="0.25">
      <c r="A10" s="301" t="s">
        <v>940</v>
      </c>
      <c r="B10" s="302">
        <v>1.3</v>
      </c>
      <c r="C10" s="302">
        <v>0.8</v>
      </c>
      <c r="D10" s="302">
        <v>0.8</v>
      </c>
      <c r="E10" s="302">
        <v>0.8</v>
      </c>
      <c r="F10" s="302">
        <v>0.9</v>
      </c>
      <c r="G10" s="288" t="s">
        <v>941</v>
      </c>
    </row>
    <row r="11" spans="1:7" ht="38.25" customHeight="1" x14ac:dyDescent="0.25">
      <c r="A11" s="304" t="s">
        <v>884</v>
      </c>
      <c r="B11" s="302">
        <v>272.39999999999998</v>
      </c>
      <c r="C11" s="302">
        <v>157.6</v>
      </c>
      <c r="D11" s="302">
        <v>162.80000000000001</v>
      </c>
      <c r="E11" s="302">
        <v>162.6</v>
      </c>
      <c r="F11" s="302">
        <v>175.3</v>
      </c>
      <c r="G11" s="289" t="s">
        <v>885</v>
      </c>
    </row>
    <row r="12" spans="1:7" ht="21.95" customHeight="1" x14ac:dyDescent="0.25">
      <c r="A12" s="305" t="s">
        <v>886</v>
      </c>
      <c r="B12" s="306">
        <v>1.7999999999999999E-2</v>
      </c>
      <c r="C12" s="306">
        <v>8.9999999999999993E-3</v>
      </c>
      <c r="D12" s="276">
        <v>7.0000000000000001E-3</v>
      </c>
      <c r="E12" s="276">
        <v>6.0000000000000001E-3</v>
      </c>
      <c r="F12" s="276">
        <v>7.0000000000000001E-3</v>
      </c>
      <c r="G12" s="288" t="s">
        <v>887</v>
      </c>
    </row>
    <row r="13" spans="1:7" ht="21.95" customHeight="1" x14ac:dyDescent="0.25">
      <c r="A13" s="301" t="s">
        <v>895</v>
      </c>
      <c r="B13" s="302">
        <v>7.6</v>
      </c>
      <c r="C13" s="302">
        <v>4.7</v>
      </c>
      <c r="D13" s="302">
        <v>5</v>
      </c>
      <c r="E13" s="302">
        <v>5.0999999999999996</v>
      </c>
      <c r="F13" s="302">
        <v>5.6</v>
      </c>
      <c r="G13" s="288" t="s">
        <v>896</v>
      </c>
    </row>
    <row r="14" spans="1:7" ht="21.95" customHeight="1" x14ac:dyDescent="0.25">
      <c r="A14" s="304" t="s">
        <v>942</v>
      </c>
      <c r="B14" s="302">
        <v>23.8</v>
      </c>
      <c r="C14" s="302">
        <v>21.6</v>
      </c>
      <c r="D14" s="276">
        <v>24.7</v>
      </c>
      <c r="E14" s="302">
        <v>26.5</v>
      </c>
      <c r="F14" s="302">
        <v>27.7</v>
      </c>
      <c r="G14" s="288" t="s">
        <v>943</v>
      </c>
    </row>
    <row r="15" spans="1:7" ht="36.75" customHeight="1" x14ac:dyDescent="0.2">
      <c r="A15" s="1257" t="s">
        <v>944</v>
      </c>
      <c r="B15" s="1257"/>
      <c r="C15" s="1257"/>
      <c r="D15" s="1257"/>
      <c r="E15" s="1257"/>
      <c r="F15" s="1257"/>
      <c r="G15" s="1257"/>
    </row>
    <row r="16" spans="1:7" ht="21.95" customHeight="1" x14ac:dyDescent="0.25">
      <c r="A16" s="301" t="s">
        <v>938</v>
      </c>
      <c r="B16" s="302">
        <v>105.9</v>
      </c>
      <c r="C16" s="302">
        <v>86.2</v>
      </c>
      <c r="D16" s="302">
        <v>102.2</v>
      </c>
      <c r="E16" s="302">
        <v>106.5</v>
      </c>
      <c r="F16" s="302">
        <v>105.5</v>
      </c>
      <c r="G16" s="303" t="s">
        <v>879</v>
      </c>
    </row>
    <row r="17" spans="1:7" ht="21.95" customHeight="1" x14ac:dyDescent="0.25">
      <c r="A17" s="301" t="s">
        <v>882</v>
      </c>
      <c r="B17" s="302">
        <v>100.9</v>
      </c>
      <c r="C17" s="302">
        <v>80</v>
      </c>
      <c r="D17" s="302">
        <v>99.4</v>
      </c>
      <c r="E17" s="302">
        <v>63.6</v>
      </c>
      <c r="F17" s="302">
        <v>108.2</v>
      </c>
      <c r="G17" s="288" t="s">
        <v>883</v>
      </c>
    </row>
    <row r="18" spans="1:7" ht="21.95" customHeight="1" x14ac:dyDescent="0.25">
      <c r="A18" s="301" t="s">
        <v>939</v>
      </c>
      <c r="B18" s="302">
        <v>104.2</v>
      </c>
      <c r="C18" s="302">
        <v>84.6</v>
      </c>
      <c r="D18" s="302">
        <v>100.9</v>
      </c>
      <c r="E18" s="302">
        <v>104.9</v>
      </c>
      <c r="F18" s="302">
        <v>106.2</v>
      </c>
      <c r="G18" s="288" t="s">
        <v>881</v>
      </c>
    </row>
    <row r="19" spans="1:7" ht="21.95" customHeight="1" x14ac:dyDescent="0.25">
      <c r="A19" s="301" t="s">
        <v>940</v>
      </c>
      <c r="B19" s="302">
        <v>100</v>
      </c>
      <c r="C19" s="302">
        <v>72.7</v>
      </c>
      <c r="D19" s="302">
        <v>100</v>
      </c>
      <c r="E19" s="302">
        <v>100</v>
      </c>
      <c r="F19" s="302">
        <v>112.5</v>
      </c>
      <c r="G19" s="288" t="s">
        <v>941</v>
      </c>
    </row>
    <row r="20" spans="1:7" ht="38.25" customHeight="1" x14ac:dyDescent="0.25">
      <c r="A20" s="304" t="s">
        <v>884</v>
      </c>
      <c r="B20" s="302">
        <v>100.5</v>
      </c>
      <c r="C20" s="302">
        <v>78.599999999999994</v>
      </c>
      <c r="D20" s="302">
        <v>95.5</v>
      </c>
      <c r="E20" s="302">
        <v>99.9</v>
      </c>
      <c r="F20" s="302">
        <v>107.8</v>
      </c>
      <c r="G20" s="289" t="s">
        <v>885</v>
      </c>
    </row>
    <row r="21" spans="1:7" ht="21.95" customHeight="1" x14ac:dyDescent="0.25">
      <c r="A21" s="305" t="s">
        <v>886</v>
      </c>
      <c r="B21" s="302">
        <v>100</v>
      </c>
      <c r="C21" s="302">
        <v>75</v>
      </c>
      <c r="D21" s="302">
        <v>87.5</v>
      </c>
      <c r="E21" s="302">
        <v>85.7</v>
      </c>
      <c r="F21" s="302">
        <v>116.6</v>
      </c>
      <c r="G21" s="288" t="s">
        <v>887</v>
      </c>
    </row>
    <row r="22" spans="1:7" ht="21.95" customHeight="1" x14ac:dyDescent="0.25">
      <c r="A22" s="301" t="s">
        <v>895</v>
      </c>
      <c r="B22" s="302">
        <v>100</v>
      </c>
      <c r="C22" s="302">
        <v>79.7</v>
      </c>
      <c r="D22" s="302">
        <v>98</v>
      </c>
      <c r="E22" s="302">
        <v>102</v>
      </c>
      <c r="F22" s="302">
        <v>109.8</v>
      </c>
      <c r="G22" s="288" t="s">
        <v>896</v>
      </c>
    </row>
    <row r="23" spans="1:7" ht="21.95" customHeight="1" x14ac:dyDescent="0.25">
      <c r="A23" s="304" t="s">
        <v>942</v>
      </c>
      <c r="B23" s="302">
        <v>107.7</v>
      </c>
      <c r="C23" s="302">
        <v>88.2</v>
      </c>
      <c r="D23" s="302">
        <v>103.8</v>
      </c>
      <c r="E23" s="302">
        <v>107.3</v>
      </c>
      <c r="F23" s="302">
        <v>104.5</v>
      </c>
      <c r="G23" s="288" t="s">
        <v>943</v>
      </c>
    </row>
    <row r="24" spans="1:7" ht="36.75" customHeight="1" x14ac:dyDescent="0.2">
      <c r="A24" s="1257" t="s">
        <v>945</v>
      </c>
      <c r="B24" s="1257"/>
      <c r="C24" s="1257"/>
      <c r="D24" s="1257"/>
      <c r="E24" s="1257"/>
      <c r="F24" s="1257"/>
      <c r="G24" s="1257"/>
    </row>
    <row r="25" spans="1:7" ht="21.95" customHeight="1" x14ac:dyDescent="0.25">
      <c r="A25" s="301" t="s">
        <v>938</v>
      </c>
      <c r="B25" s="302">
        <v>100</v>
      </c>
      <c r="C25" s="302">
        <v>82.3</v>
      </c>
      <c r="D25" s="302">
        <v>93.9</v>
      </c>
      <c r="E25" s="302">
        <v>100</v>
      </c>
      <c r="F25" s="302">
        <v>105.5</v>
      </c>
      <c r="G25" s="303" t="s">
        <v>879</v>
      </c>
    </row>
    <row r="26" spans="1:7" ht="21.95" customHeight="1" x14ac:dyDescent="0.25">
      <c r="A26" s="301" t="s">
        <v>882</v>
      </c>
      <c r="B26" s="302">
        <v>100</v>
      </c>
      <c r="C26" s="302">
        <v>61.3</v>
      </c>
      <c r="D26" s="302">
        <v>110.8</v>
      </c>
      <c r="E26" s="302">
        <v>70.400000000000006</v>
      </c>
      <c r="F26" s="302">
        <v>76.2</v>
      </c>
      <c r="G26" s="288" t="s">
        <v>883</v>
      </c>
    </row>
    <row r="27" spans="1:7" ht="21.95" customHeight="1" x14ac:dyDescent="0.25">
      <c r="A27" s="301" t="s">
        <v>939</v>
      </c>
      <c r="B27" s="302">
        <v>100</v>
      </c>
      <c r="C27" s="302">
        <v>74.2</v>
      </c>
      <c r="D27" s="302">
        <v>82.7</v>
      </c>
      <c r="E27" s="302">
        <v>86.7</v>
      </c>
      <c r="F27" s="302">
        <v>92.1</v>
      </c>
      <c r="G27" s="288" t="s">
        <v>881</v>
      </c>
    </row>
    <row r="28" spans="1:7" ht="21.95" customHeight="1" x14ac:dyDescent="0.25">
      <c r="A28" s="301" t="s">
        <v>940</v>
      </c>
      <c r="B28" s="302">
        <v>100</v>
      </c>
      <c r="C28" s="302">
        <v>61.5</v>
      </c>
      <c r="D28" s="302">
        <v>61.5</v>
      </c>
      <c r="E28" s="302">
        <v>61.5</v>
      </c>
      <c r="F28" s="302">
        <v>69.2</v>
      </c>
      <c r="G28" s="288" t="s">
        <v>941</v>
      </c>
    </row>
    <row r="29" spans="1:7" ht="38.25" customHeight="1" x14ac:dyDescent="0.25">
      <c r="A29" s="304" t="s">
        <v>884</v>
      </c>
      <c r="B29" s="302">
        <v>100</v>
      </c>
      <c r="C29" s="302">
        <v>57.9</v>
      </c>
      <c r="D29" s="302">
        <v>59.8</v>
      </c>
      <c r="E29" s="302">
        <v>59.7</v>
      </c>
      <c r="F29" s="302">
        <v>64.400000000000006</v>
      </c>
      <c r="G29" s="956" t="s">
        <v>885</v>
      </c>
    </row>
    <row r="30" spans="1:7" ht="21.95" customHeight="1" x14ac:dyDescent="0.25">
      <c r="A30" s="305" t="s">
        <v>886</v>
      </c>
      <c r="B30" s="302">
        <v>100</v>
      </c>
      <c r="C30" s="302">
        <v>50</v>
      </c>
      <c r="D30" s="302">
        <v>38.9</v>
      </c>
      <c r="E30" s="302">
        <v>33.299999999999997</v>
      </c>
      <c r="F30" s="302">
        <v>38.9</v>
      </c>
      <c r="G30" s="288" t="s">
        <v>887</v>
      </c>
    </row>
    <row r="31" spans="1:7" ht="21.95" customHeight="1" x14ac:dyDescent="0.25">
      <c r="A31" s="301" t="s">
        <v>895</v>
      </c>
      <c r="B31" s="302">
        <v>100</v>
      </c>
      <c r="C31" s="302">
        <v>61.8</v>
      </c>
      <c r="D31" s="302">
        <v>65.8</v>
      </c>
      <c r="E31" s="302">
        <v>67.099999999999994</v>
      </c>
      <c r="F31" s="302">
        <v>73.7</v>
      </c>
      <c r="G31" s="288" t="s">
        <v>896</v>
      </c>
    </row>
    <row r="32" spans="1:7" ht="21.95" customHeight="1" x14ac:dyDescent="0.25">
      <c r="A32" s="304" t="s">
        <v>942</v>
      </c>
      <c r="B32" s="302">
        <v>100</v>
      </c>
      <c r="C32" s="302">
        <v>90.8</v>
      </c>
      <c r="D32" s="302">
        <v>103.8</v>
      </c>
      <c r="E32" s="302">
        <v>111.3</v>
      </c>
      <c r="F32" s="302">
        <v>116.4</v>
      </c>
      <c r="G32" s="288" t="s">
        <v>943</v>
      </c>
    </row>
    <row r="33" spans="1:7" x14ac:dyDescent="0.2">
      <c r="A33" s="307"/>
      <c r="B33" s="307"/>
      <c r="C33" s="307"/>
      <c r="D33" s="307"/>
      <c r="E33" s="307"/>
      <c r="F33" s="307"/>
      <c r="G33" s="307"/>
    </row>
    <row r="34" spans="1:7" x14ac:dyDescent="0.2">
      <c r="A34" s="307"/>
      <c r="B34" s="307"/>
      <c r="C34" s="307"/>
      <c r="D34" s="307"/>
      <c r="E34" s="307"/>
      <c r="F34" s="307"/>
      <c r="G34" s="307"/>
    </row>
    <row r="35" spans="1:7" x14ac:dyDescent="0.2">
      <c r="A35" s="307"/>
      <c r="B35" s="307"/>
      <c r="C35" s="307"/>
      <c r="D35" s="307"/>
      <c r="E35" s="307"/>
      <c r="F35" s="307"/>
      <c r="G35" s="307"/>
    </row>
  </sheetData>
  <mergeCells count="6">
    <mergeCell ref="A24:G24"/>
    <mergeCell ref="A1:G1"/>
    <mergeCell ref="A2:G2"/>
    <mergeCell ref="A3:G3"/>
    <mergeCell ref="A6:G6"/>
    <mergeCell ref="A15:G15"/>
  </mergeCells>
  <pageMargins left="0.39370078740157483" right="0.39370078740157483" top="0.78740157480314965" bottom="0.78740157480314965" header="0.31496062992125984" footer="0.31496062992125984"/>
  <pageSetup paperSize="9" scale="95" orientation="portrait" r:id="rId1"/>
  <headerFooter>
    <oddFooter>&amp;C&amp;11 28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46"/>
  <sheetViews>
    <sheetView zoomScale="80" zoomScaleNormal="80" zoomScalePageLayoutView="80" workbookViewId="0"/>
  </sheetViews>
  <sheetFormatPr defaultColWidth="9.33203125" defaultRowHeight="12.75" x14ac:dyDescent="0.2"/>
  <cols>
    <col min="1" max="1" width="124.83203125" style="10" customWidth="1"/>
    <col min="2" max="16384" width="9.33203125" style="10"/>
  </cols>
  <sheetData>
    <row r="1" spans="1:1" ht="18" customHeight="1" x14ac:dyDescent="0.35">
      <c r="A1" s="9" t="s">
        <v>0</v>
      </c>
    </row>
    <row r="2" spans="1:1" ht="21" x14ac:dyDescent="0.35">
      <c r="A2" s="11" t="s">
        <v>1</v>
      </c>
    </row>
    <row r="3" spans="1:1" ht="15.75" x14ac:dyDescent="0.25">
      <c r="A3" s="12"/>
    </row>
    <row r="4" spans="1:1" ht="19.7" customHeight="1" x14ac:dyDescent="0.25">
      <c r="A4" s="12" t="s">
        <v>8</v>
      </c>
    </row>
    <row r="5" spans="1:1" ht="19.7" customHeight="1" x14ac:dyDescent="0.25">
      <c r="A5" s="13" t="s">
        <v>9</v>
      </c>
    </row>
    <row r="6" spans="1:1" ht="19.7" customHeight="1" x14ac:dyDescent="0.25">
      <c r="A6" s="14" t="s">
        <v>10</v>
      </c>
    </row>
    <row r="7" spans="1:1" ht="19.7" customHeight="1" x14ac:dyDescent="0.25">
      <c r="A7" s="15" t="s">
        <v>11</v>
      </c>
    </row>
    <row r="8" spans="1:1" ht="12.75" customHeight="1" x14ac:dyDescent="0.25">
      <c r="A8" s="16"/>
    </row>
    <row r="9" spans="1:1" ht="11.25" customHeight="1" x14ac:dyDescent="0.25">
      <c r="A9" s="17"/>
    </row>
    <row r="10" spans="1:1" ht="33.75" customHeight="1" x14ac:dyDescent="0.2">
      <c r="A10" s="18" t="s">
        <v>429</v>
      </c>
    </row>
    <row r="11" spans="1:1" ht="31.5" x14ac:dyDescent="0.25">
      <c r="A11" s="19" t="s">
        <v>12</v>
      </c>
    </row>
    <row r="12" spans="1:1" ht="15.75" x14ac:dyDescent="0.25">
      <c r="A12" s="19" t="s">
        <v>13</v>
      </c>
    </row>
    <row r="13" spans="1:1" ht="42.75" customHeight="1" x14ac:dyDescent="0.25">
      <c r="A13" s="20" t="s">
        <v>430</v>
      </c>
    </row>
    <row r="14" spans="1:1" ht="31.5" x14ac:dyDescent="0.2">
      <c r="A14" s="21" t="s">
        <v>14</v>
      </c>
    </row>
    <row r="15" spans="1:1" ht="15.75" x14ac:dyDescent="0.2">
      <c r="A15" s="21" t="s">
        <v>15</v>
      </c>
    </row>
    <row r="16" spans="1:1" ht="15.75" x14ac:dyDescent="0.2">
      <c r="A16" s="21"/>
    </row>
    <row r="17" spans="1:1" ht="15.75" x14ac:dyDescent="0.25">
      <c r="A17" s="22"/>
    </row>
    <row r="18" spans="1:1" ht="15.75" x14ac:dyDescent="0.25">
      <c r="A18" s="23"/>
    </row>
    <row r="19" spans="1:1" ht="15.75" x14ac:dyDescent="0.25">
      <c r="A19" s="24" t="s">
        <v>0</v>
      </c>
    </row>
    <row r="20" spans="1:1" ht="15.75" x14ac:dyDescent="0.25">
      <c r="A20" s="25" t="s">
        <v>1</v>
      </c>
    </row>
    <row r="21" spans="1:1" ht="15.75" x14ac:dyDescent="0.25">
      <c r="A21" s="25"/>
    </row>
    <row r="22" spans="1:1" ht="15.75" x14ac:dyDescent="0.25">
      <c r="A22" s="26" t="s">
        <v>16</v>
      </c>
    </row>
    <row r="23" spans="1:1" ht="15.75" x14ac:dyDescent="0.25">
      <c r="A23" s="27" t="s">
        <v>431</v>
      </c>
    </row>
    <row r="24" spans="1:1" ht="15.75" x14ac:dyDescent="0.25">
      <c r="A24" s="28" t="s">
        <v>17</v>
      </c>
    </row>
    <row r="25" spans="1:1" ht="15.75" x14ac:dyDescent="0.25">
      <c r="A25" s="29" t="s">
        <v>432</v>
      </c>
    </row>
    <row r="26" spans="1:1" ht="15.75" x14ac:dyDescent="0.25">
      <c r="A26" s="30" t="s">
        <v>18</v>
      </c>
    </row>
    <row r="27" spans="1:1" ht="15.75" x14ac:dyDescent="0.25">
      <c r="A27" s="31" t="s">
        <v>433</v>
      </c>
    </row>
    <row r="28" spans="1:1" ht="12.75" customHeight="1" x14ac:dyDescent="0.25">
      <c r="A28" s="32" t="s">
        <v>19</v>
      </c>
    </row>
    <row r="29" spans="1:1" ht="15.75" x14ac:dyDescent="0.25">
      <c r="A29" s="33" t="s">
        <v>435</v>
      </c>
    </row>
    <row r="30" spans="1:1" ht="15.75" x14ac:dyDescent="0.25">
      <c r="A30" s="32" t="s">
        <v>20</v>
      </c>
    </row>
    <row r="31" spans="1:1" ht="15.75" x14ac:dyDescent="0.25">
      <c r="A31" s="27" t="s">
        <v>434</v>
      </c>
    </row>
    <row r="32" spans="1:1" ht="15.75" x14ac:dyDescent="0.25">
      <c r="A32" s="34"/>
    </row>
    <row r="33" spans="1:1" ht="15.75" x14ac:dyDescent="0.25">
      <c r="A33" s="34"/>
    </row>
    <row r="34" spans="1:1" ht="15.75" x14ac:dyDescent="0.25">
      <c r="A34" s="34"/>
    </row>
    <row r="35" spans="1:1" ht="15.75" x14ac:dyDescent="0.25">
      <c r="A35" s="34"/>
    </row>
    <row r="36" spans="1:1" ht="15.75" x14ac:dyDescent="0.25">
      <c r="A36" s="34"/>
    </row>
    <row r="37" spans="1:1" ht="15.75" x14ac:dyDescent="0.25">
      <c r="A37" s="34"/>
    </row>
    <row r="38" spans="1:1" ht="15.75" x14ac:dyDescent="0.25">
      <c r="A38" s="34"/>
    </row>
    <row r="39" spans="1:1" ht="15.75" x14ac:dyDescent="0.25">
      <c r="A39" s="34"/>
    </row>
    <row r="40" spans="1:1" ht="15.75" x14ac:dyDescent="0.25">
      <c r="A40" s="35"/>
    </row>
    <row r="41" spans="1:1" ht="26.25" customHeight="1" x14ac:dyDescent="0.25">
      <c r="A41" s="36" t="s">
        <v>544</v>
      </c>
    </row>
    <row r="42" spans="1:1" ht="16.5" customHeight="1" x14ac:dyDescent="0.25">
      <c r="A42" s="36" t="s">
        <v>545</v>
      </c>
    </row>
    <row r="43" spans="1:1" x14ac:dyDescent="0.2">
      <c r="A43" s="37"/>
    </row>
    <row r="44" spans="1:1" x14ac:dyDescent="0.2">
      <c r="A44" s="37"/>
    </row>
    <row r="45" spans="1:1" ht="15" x14ac:dyDescent="0.2">
      <c r="A45" s="38"/>
    </row>
    <row r="46" spans="1:1" ht="15" x14ac:dyDescent="0.25">
      <c r="A46" s="39"/>
    </row>
  </sheetData>
  <hyperlinks>
    <hyperlink ref="A28" r:id="rId1" display="mailto:office@ukrstat.gov.ua"/>
    <hyperlink ref="A29" r:id="rId2" display="mailto:office@ukrstat.gov.ua"/>
    <hyperlink ref="A30" r:id="rId3" display="http://www.ukrstat.gov.ua/"/>
  </hyperlinks>
  <pageMargins left="0.59055118110236227" right="0.59055118110236227" top="0.78740157480314965" bottom="0.78740157480314965" header="0.31496062992125984" footer="0.31496062992125984"/>
  <pageSetup paperSize="9" scale="95"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33203125" defaultRowHeight="12" x14ac:dyDescent="0.2"/>
  <cols>
    <col min="1" max="1" width="24.83203125" customWidth="1"/>
    <col min="2" max="6" width="12.33203125" customWidth="1"/>
    <col min="7" max="7" width="24.83203125" customWidth="1"/>
  </cols>
  <sheetData>
    <row r="1" spans="1:14" ht="19.7" customHeight="1" x14ac:dyDescent="0.3">
      <c r="A1" s="1148" t="s">
        <v>946</v>
      </c>
      <c r="B1" s="1148"/>
      <c r="C1" s="1148"/>
      <c r="D1" s="1148"/>
      <c r="E1" s="1148"/>
      <c r="F1" s="1148"/>
      <c r="G1" s="1148"/>
      <c r="H1" s="308"/>
      <c r="I1" s="308"/>
      <c r="J1" s="308"/>
      <c r="K1" s="308"/>
      <c r="L1" s="308"/>
      <c r="M1" s="308"/>
      <c r="N1" s="308"/>
    </row>
    <row r="2" spans="1:14" ht="18.600000000000001" customHeight="1" x14ac:dyDescent="0.3">
      <c r="A2" s="1148" t="s">
        <v>947</v>
      </c>
      <c r="B2" s="1148"/>
      <c r="C2" s="1148"/>
      <c r="D2" s="1148"/>
      <c r="E2" s="1148"/>
      <c r="F2" s="1148"/>
      <c r="G2" s="1148"/>
      <c r="H2" s="308"/>
      <c r="I2" s="308"/>
      <c r="J2" s="308"/>
      <c r="K2" s="308"/>
      <c r="L2" s="308"/>
      <c r="M2" s="308"/>
      <c r="N2" s="308"/>
    </row>
    <row r="3" spans="1:14" ht="19.7" customHeight="1" x14ac:dyDescent="0.3">
      <c r="A3" s="1149" t="s">
        <v>948</v>
      </c>
      <c r="B3" s="1149"/>
      <c r="C3" s="1149"/>
      <c r="D3" s="1149"/>
      <c r="E3" s="1149"/>
      <c r="F3" s="1149"/>
      <c r="G3" s="1149"/>
      <c r="H3" s="308"/>
      <c r="I3" s="308"/>
      <c r="J3" s="308"/>
      <c r="K3" s="308"/>
      <c r="L3" s="308"/>
      <c r="M3" s="308"/>
      <c r="N3" s="308"/>
    </row>
    <row r="4" spans="1:14" ht="19.7" customHeight="1" x14ac:dyDescent="0.2">
      <c r="A4" s="1259" t="s">
        <v>949</v>
      </c>
      <c r="B4" s="1259"/>
      <c r="C4" s="1259"/>
      <c r="D4" s="1259"/>
      <c r="E4" s="1259"/>
      <c r="F4" s="1259"/>
      <c r="G4" s="1259"/>
      <c r="H4" s="308"/>
      <c r="I4" s="308"/>
      <c r="J4" s="308"/>
      <c r="K4" s="308"/>
      <c r="L4" s="308"/>
      <c r="M4" s="308"/>
      <c r="N4" s="308"/>
    </row>
    <row r="5" spans="1:14" ht="19.7" customHeight="1" x14ac:dyDescent="0.25">
      <c r="A5" s="351"/>
      <c r="B5" s="309">
        <v>2010</v>
      </c>
      <c r="C5" s="310">
        <v>2015</v>
      </c>
      <c r="D5" s="310">
        <v>2018</v>
      </c>
      <c r="E5" s="311">
        <v>2019</v>
      </c>
      <c r="F5" s="312">
        <v>2020</v>
      </c>
      <c r="G5" s="351"/>
    </row>
    <row r="6" spans="1:14" ht="6" customHeight="1" x14ac:dyDescent="0.25">
      <c r="A6" s="113"/>
      <c r="B6" s="113"/>
      <c r="C6" s="113"/>
      <c r="D6" s="113"/>
      <c r="E6" s="113"/>
      <c r="F6" s="113"/>
      <c r="G6" s="113"/>
    </row>
    <row r="7" spans="1:14" ht="23.1" customHeight="1" x14ac:dyDescent="0.25">
      <c r="A7" s="247" t="s">
        <v>791</v>
      </c>
      <c r="B7" s="278">
        <v>4131.6000000000004</v>
      </c>
      <c r="C7" s="279">
        <v>2857.4</v>
      </c>
      <c r="D7" s="279">
        <v>2508.3000000000002</v>
      </c>
      <c r="E7" s="279">
        <v>2459.5</v>
      </c>
      <c r="F7" s="279">
        <v>2238.6</v>
      </c>
      <c r="G7" s="250" t="s">
        <v>792</v>
      </c>
    </row>
    <row r="8" spans="1:14" ht="36.75" customHeight="1" x14ac:dyDescent="0.25">
      <c r="A8" s="251" t="s">
        <v>793</v>
      </c>
      <c r="B8" s="313">
        <v>32.299999999999997</v>
      </c>
      <c r="C8" s="282" t="s">
        <v>660</v>
      </c>
      <c r="D8" s="282" t="s">
        <v>660</v>
      </c>
      <c r="E8" s="282" t="s">
        <v>660</v>
      </c>
      <c r="F8" s="282" t="s">
        <v>660</v>
      </c>
      <c r="G8" s="254" t="s">
        <v>795</v>
      </c>
    </row>
    <row r="9" spans="1:14" ht="23.1" customHeight="1" x14ac:dyDescent="0.25">
      <c r="A9" s="251" t="s">
        <v>796</v>
      </c>
      <c r="B9" s="313">
        <v>103</v>
      </c>
      <c r="C9" s="281">
        <v>134.69999999999999</v>
      </c>
      <c r="D9" s="314">
        <v>97.3</v>
      </c>
      <c r="E9" s="314">
        <v>99.7</v>
      </c>
      <c r="F9" s="314">
        <v>78.2</v>
      </c>
      <c r="G9" s="255" t="s">
        <v>797</v>
      </c>
    </row>
    <row r="10" spans="1:14" ht="23.1" customHeight="1" x14ac:dyDescent="0.25">
      <c r="A10" s="251" t="s">
        <v>798</v>
      </c>
      <c r="B10" s="313">
        <v>8.1999999999999993</v>
      </c>
      <c r="C10" s="281">
        <v>4.7</v>
      </c>
      <c r="D10" s="314">
        <v>5.0999999999999996</v>
      </c>
      <c r="E10" s="314">
        <v>5.3</v>
      </c>
      <c r="F10" s="314">
        <v>5.0999999999999996</v>
      </c>
      <c r="G10" s="255" t="s">
        <v>799</v>
      </c>
    </row>
    <row r="11" spans="1:14" ht="23.1" customHeight="1" x14ac:dyDescent="0.25">
      <c r="A11" s="251" t="s">
        <v>800</v>
      </c>
      <c r="B11" s="313">
        <v>933.1</v>
      </c>
      <c r="C11" s="281">
        <v>723.9</v>
      </c>
      <c r="D11" s="314">
        <v>614.29999999999995</v>
      </c>
      <c r="E11" s="314">
        <v>576.9</v>
      </c>
      <c r="F11" s="314">
        <v>534.70000000000005</v>
      </c>
      <c r="G11" s="255" t="s">
        <v>801</v>
      </c>
    </row>
    <row r="12" spans="1:14" ht="23.1" customHeight="1" x14ac:dyDescent="0.25">
      <c r="A12" s="251" t="s">
        <v>802</v>
      </c>
      <c r="B12" s="313">
        <v>1378.1</v>
      </c>
      <c r="C12" s="281">
        <v>917.6</v>
      </c>
      <c r="D12" s="314">
        <v>790.2</v>
      </c>
      <c r="E12" s="314">
        <v>773.5</v>
      </c>
      <c r="F12" s="314">
        <v>751</v>
      </c>
      <c r="G12" s="255" t="s">
        <v>803</v>
      </c>
    </row>
    <row r="13" spans="1:14" ht="23.1" customHeight="1" x14ac:dyDescent="0.25">
      <c r="A13" s="251" t="s">
        <v>804</v>
      </c>
      <c r="B13" s="313">
        <v>18.399999999999999</v>
      </c>
      <c r="C13" s="281">
        <v>9</v>
      </c>
      <c r="D13" s="314">
        <v>13</v>
      </c>
      <c r="E13" s="314">
        <v>12.7</v>
      </c>
      <c r="F13" s="314">
        <v>11.8</v>
      </c>
      <c r="G13" s="255" t="s">
        <v>805</v>
      </c>
    </row>
    <row r="14" spans="1:14" ht="23.1" customHeight="1" x14ac:dyDescent="0.25">
      <c r="A14" s="251" t="s">
        <v>806</v>
      </c>
      <c r="B14" s="313">
        <v>17.399999999999999</v>
      </c>
      <c r="C14" s="281">
        <v>4.4000000000000004</v>
      </c>
      <c r="D14" s="314">
        <v>4</v>
      </c>
      <c r="E14" s="314">
        <v>3.7</v>
      </c>
      <c r="F14" s="314">
        <v>3.3</v>
      </c>
      <c r="G14" s="255" t="s">
        <v>807</v>
      </c>
    </row>
    <row r="15" spans="1:14" ht="23.1" customHeight="1" x14ac:dyDescent="0.25">
      <c r="A15" s="251" t="s">
        <v>808</v>
      </c>
      <c r="B15" s="313">
        <v>217.5</v>
      </c>
      <c r="C15" s="281">
        <v>193.7</v>
      </c>
      <c r="D15" s="314">
        <v>174.7</v>
      </c>
      <c r="E15" s="314">
        <v>173.4</v>
      </c>
      <c r="F15" s="314">
        <v>155.5</v>
      </c>
      <c r="G15" s="255" t="s">
        <v>809</v>
      </c>
    </row>
    <row r="16" spans="1:14" ht="23.1" customHeight="1" x14ac:dyDescent="0.25">
      <c r="A16" s="251" t="s">
        <v>810</v>
      </c>
      <c r="B16" s="313">
        <v>169.2</v>
      </c>
      <c r="C16" s="281">
        <v>223.9</v>
      </c>
      <c r="D16" s="314">
        <v>221.4</v>
      </c>
      <c r="E16" s="314">
        <v>205</v>
      </c>
      <c r="F16" s="314">
        <v>140.4</v>
      </c>
      <c r="G16" s="255" t="s">
        <v>811</v>
      </c>
    </row>
    <row r="17" spans="1:7" ht="23.1" customHeight="1" x14ac:dyDescent="0.25">
      <c r="A17" s="251" t="s">
        <v>812</v>
      </c>
      <c r="B17" s="313">
        <v>106.8</v>
      </c>
      <c r="C17" s="281">
        <v>78.099999999999994</v>
      </c>
      <c r="D17" s="314">
        <v>81.3</v>
      </c>
      <c r="E17" s="314">
        <v>84.4</v>
      </c>
      <c r="F17" s="314">
        <v>66.599999999999994</v>
      </c>
      <c r="G17" s="255" t="s">
        <v>813</v>
      </c>
    </row>
    <row r="18" spans="1:7" ht="23.1" customHeight="1" x14ac:dyDescent="0.25">
      <c r="A18" s="251" t="s">
        <v>814</v>
      </c>
      <c r="B18" s="313">
        <v>14.8</v>
      </c>
      <c r="C18" s="281">
        <v>14.2</v>
      </c>
      <c r="D18" s="314">
        <v>12.2</v>
      </c>
      <c r="E18" s="314">
        <v>12.8</v>
      </c>
      <c r="F18" s="314">
        <v>10.7</v>
      </c>
      <c r="G18" s="255" t="s">
        <v>815</v>
      </c>
    </row>
    <row r="19" spans="1:7" ht="23.1" customHeight="1" x14ac:dyDescent="0.25">
      <c r="A19" s="251" t="s">
        <v>816</v>
      </c>
      <c r="B19" s="313">
        <v>511.7</v>
      </c>
      <c r="C19" s="281">
        <v>115.2</v>
      </c>
      <c r="D19" s="314">
        <v>46.7</v>
      </c>
      <c r="E19" s="314">
        <v>37.4</v>
      </c>
      <c r="F19" s="314">
        <v>35.5</v>
      </c>
      <c r="G19" s="255" t="s">
        <v>817</v>
      </c>
    </row>
    <row r="20" spans="1:7" ht="23.1" customHeight="1" x14ac:dyDescent="0.25">
      <c r="A20" s="251" t="s">
        <v>818</v>
      </c>
      <c r="B20" s="313">
        <v>113.2</v>
      </c>
      <c r="C20" s="281">
        <v>102.4</v>
      </c>
      <c r="D20" s="314">
        <v>106.7</v>
      </c>
      <c r="E20" s="314">
        <v>88.9</v>
      </c>
      <c r="F20" s="314">
        <v>76</v>
      </c>
      <c r="G20" s="255" t="s">
        <v>819</v>
      </c>
    </row>
    <row r="21" spans="1:7" ht="23.1" customHeight="1" x14ac:dyDescent="0.25">
      <c r="A21" s="251" t="s">
        <v>820</v>
      </c>
      <c r="B21" s="313">
        <v>21.5</v>
      </c>
      <c r="C21" s="281">
        <v>15.8</v>
      </c>
      <c r="D21" s="314">
        <v>13.1</v>
      </c>
      <c r="E21" s="314">
        <v>12.1</v>
      </c>
      <c r="F21" s="314">
        <v>11.2</v>
      </c>
      <c r="G21" s="255" t="s">
        <v>821</v>
      </c>
    </row>
    <row r="22" spans="1:7" ht="23.1" customHeight="1" x14ac:dyDescent="0.25">
      <c r="A22" s="251" t="s">
        <v>822</v>
      </c>
      <c r="B22" s="313">
        <v>29.2</v>
      </c>
      <c r="C22" s="281">
        <v>26.1</v>
      </c>
      <c r="D22" s="314">
        <v>37.4</v>
      </c>
      <c r="E22" s="314">
        <v>33.1</v>
      </c>
      <c r="F22" s="314">
        <v>42.6</v>
      </c>
      <c r="G22" s="255" t="s">
        <v>823</v>
      </c>
    </row>
    <row r="23" spans="1:7" ht="23.1" customHeight="1" x14ac:dyDescent="0.25">
      <c r="A23" s="251" t="s">
        <v>824</v>
      </c>
      <c r="B23" s="313">
        <v>72.8</v>
      </c>
      <c r="C23" s="281">
        <v>55.6</v>
      </c>
      <c r="D23" s="314">
        <v>52.1</v>
      </c>
      <c r="E23" s="314">
        <v>51</v>
      </c>
      <c r="F23" s="314">
        <v>45.8</v>
      </c>
      <c r="G23" s="255" t="s">
        <v>825</v>
      </c>
    </row>
    <row r="24" spans="1:7" ht="23.1" customHeight="1" x14ac:dyDescent="0.25">
      <c r="A24" s="251" t="s">
        <v>826</v>
      </c>
      <c r="B24" s="313">
        <v>12.9</v>
      </c>
      <c r="C24" s="281">
        <v>10.199999999999999</v>
      </c>
      <c r="D24" s="314">
        <v>9.1</v>
      </c>
      <c r="E24" s="314">
        <v>9.9</v>
      </c>
      <c r="F24" s="314">
        <v>10.1</v>
      </c>
      <c r="G24" s="255" t="s">
        <v>827</v>
      </c>
    </row>
    <row r="25" spans="1:7" ht="23.1" customHeight="1" x14ac:dyDescent="0.25">
      <c r="A25" s="251" t="s">
        <v>828</v>
      </c>
      <c r="B25" s="313">
        <v>31.7</v>
      </c>
      <c r="C25" s="281">
        <v>17.5</v>
      </c>
      <c r="D25" s="314">
        <v>20.8</v>
      </c>
      <c r="E25" s="314">
        <v>21.7</v>
      </c>
      <c r="F25" s="314">
        <v>20.9</v>
      </c>
      <c r="G25" s="255" t="s">
        <v>829</v>
      </c>
    </row>
    <row r="26" spans="1:7" ht="23.1" customHeight="1" x14ac:dyDescent="0.25">
      <c r="A26" s="251" t="s">
        <v>830</v>
      </c>
      <c r="B26" s="313">
        <v>18.5</v>
      </c>
      <c r="C26" s="281">
        <v>8.5</v>
      </c>
      <c r="D26" s="314">
        <v>10.199999999999999</v>
      </c>
      <c r="E26" s="314">
        <v>9.4</v>
      </c>
      <c r="F26" s="314">
        <v>9.5</v>
      </c>
      <c r="G26" s="255" t="s">
        <v>831</v>
      </c>
    </row>
    <row r="27" spans="1:7" ht="23.1" customHeight="1" x14ac:dyDescent="0.25">
      <c r="A27" s="251" t="s">
        <v>832</v>
      </c>
      <c r="B27" s="313">
        <v>151.9</v>
      </c>
      <c r="C27" s="281">
        <v>53.4</v>
      </c>
      <c r="D27" s="314">
        <v>44.7</v>
      </c>
      <c r="E27" s="314">
        <v>106.5</v>
      </c>
      <c r="F27" s="314">
        <v>94.1</v>
      </c>
      <c r="G27" s="255" t="s">
        <v>833</v>
      </c>
    </row>
    <row r="28" spans="1:7" ht="23.1" customHeight="1" x14ac:dyDescent="0.25">
      <c r="A28" s="251" t="s">
        <v>834</v>
      </c>
      <c r="B28" s="313">
        <v>5.3</v>
      </c>
      <c r="C28" s="281">
        <v>8.9</v>
      </c>
      <c r="D28" s="314">
        <v>12.4</v>
      </c>
      <c r="E28" s="314">
        <v>17.8</v>
      </c>
      <c r="F28" s="314">
        <v>17.8</v>
      </c>
      <c r="G28" s="255" t="s">
        <v>835</v>
      </c>
    </row>
    <row r="29" spans="1:7" ht="23.1" customHeight="1" x14ac:dyDescent="0.25">
      <c r="A29" s="251" t="s">
        <v>836</v>
      </c>
      <c r="B29" s="313">
        <v>19.100000000000001</v>
      </c>
      <c r="C29" s="281">
        <v>18.3</v>
      </c>
      <c r="D29" s="314">
        <v>22.1</v>
      </c>
      <c r="E29" s="314">
        <v>20.3</v>
      </c>
      <c r="F29" s="314">
        <v>18.2</v>
      </c>
      <c r="G29" s="255" t="s">
        <v>837</v>
      </c>
    </row>
    <row r="30" spans="1:7" ht="23.1" customHeight="1" x14ac:dyDescent="0.25">
      <c r="A30" s="251" t="s">
        <v>838</v>
      </c>
      <c r="B30" s="313">
        <v>61.2</v>
      </c>
      <c r="C30" s="281">
        <v>57.5</v>
      </c>
      <c r="D30" s="314">
        <v>57.9</v>
      </c>
      <c r="E30" s="314">
        <v>51.8</v>
      </c>
      <c r="F30" s="314">
        <v>51.4</v>
      </c>
      <c r="G30" s="255" t="s">
        <v>839</v>
      </c>
    </row>
    <row r="31" spans="1:7" ht="23.1" customHeight="1" x14ac:dyDescent="0.25">
      <c r="A31" s="251" t="s">
        <v>840</v>
      </c>
      <c r="B31" s="313">
        <v>3.8</v>
      </c>
      <c r="C31" s="281">
        <v>3.2</v>
      </c>
      <c r="D31" s="314">
        <v>2.7</v>
      </c>
      <c r="E31" s="314">
        <v>2.4</v>
      </c>
      <c r="F31" s="314">
        <v>1.8</v>
      </c>
      <c r="G31" s="255" t="s">
        <v>841</v>
      </c>
    </row>
    <row r="32" spans="1:7" ht="23.1" customHeight="1" x14ac:dyDescent="0.25">
      <c r="A32" s="251" t="s">
        <v>842</v>
      </c>
      <c r="B32" s="313">
        <v>47.4</v>
      </c>
      <c r="C32" s="281">
        <v>33.9</v>
      </c>
      <c r="D32" s="314">
        <v>29.7</v>
      </c>
      <c r="E32" s="314">
        <v>27.5</v>
      </c>
      <c r="F32" s="314">
        <v>20.9</v>
      </c>
      <c r="G32" s="255" t="s">
        <v>843</v>
      </c>
    </row>
    <row r="33" spans="1:7" ht="23.1" customHeight="1" x14ac:dyDescent="0.25">
      <c r="A33" s="251" t="s">
        <v>844</v>
      </c>
      <c r="B33" s="313">
        <v>28.6</v>
      </c>
      <c r="C33" s="281">
        <v>26.7</v>
      </c>
      <c r="D33" s="314">
        <v>29.2</v>
      </c>
      <c r="E33" s="314">
        <v>22.3</v>
      </c>
      <c r="F33" s="314">
        <v>25.5</v>
      </c>
      <c r="G33" s="256" t="s">
        <v>845</v>
      </c>
    </row>
    <row r="34" spans="1:7" ht="23.1" customHeight="1" x14ac:dyDescent="0.25">
      <c r="A34" s="251" t="s">
        <v>846</v>
      </c>
      <c r="B34" s="313">
        <v>4</v>
      </c>
      <c r="C34" s="282" t="s">
        <v>660</v>
      </c>
      <c r="D34" s="282" t="s">
        <v>660</v>
      </c>
      <c r="E34" s="282" t="s">
        <v>660</v>
      </c>
      <c r="F34" s="282" t="s">
        <v>660</v>
      </c>
      <c r="G34" s="255" t="s">
        <v>847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29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6.33203125" defaultRowHeight="12" x14ac:dyDescent="0.2"/>
  <cols>
    <col min="1" max="1" width="24.83203125" customWidth="1"/>
    <col min="2" max="6" width="12.33203125" customWidth="1"/>
    <col min="7" max="7" width="24.83203125" customWidth="1"/>
  </cols>
  <sheetData>
    <row r="1" spans="1:7" ht="19.7" customHeight="1" x14ac:dyDescent="0.3">
      <c r="A1" s="1148" t="s">
        <v>950</v>
      </c>
      <c r="B1" s="1148"/>
      <c r="C1" s="1148"/>
      <c r="D1" s="1148"/>
      <c r="E1" s="1148"/>
      <c r="F1" s="1148"/>
      <c r="G1" s="1148"/>
    </row>
    <row r="2" spans="1:7" ht="18.600000000000001" customHeight="1" x14ac:dyDescent="0.3">
      <c r="A2" s="1148" t="s">
        <v>951</v>
      </c>
      <c r="B2" s="1148"/>
      <c r="C2" s="1148"/>
      <c r="D2" s="1148"/>
      <c r="E2" s="1148"/>
      <c r="F2" s="1148"/>
      <c r="G2" s="1148"/>
    </row>
    <row r="3" spans="1:7" ht="19.7" customHeight="1" x14ac:dyDescent="0.3">
      <c r="A3" s="1260" t="s">
        <v>952</v>
      </c>
      <c r="B3" s="1149"/>
      <c r="C3" s="1149"/>
      <c r="D3" s="1149"/>
      <c r="E3" s="1149"/>
      <c r="F3" s="1149"/>
      <c r="G3" s="1149"/>
    </row>
    <row r="4" spans="1:7" ht="18.600000000000001" customHeight="1" x14ac:dyDescent="0.3">
      <c r="A4" s="1260" t="s">
        <v>953</v>
      </c>
      <c r="B4" s="1260"/>
      <c r="C4" s="1260"/>
      <c r="D4" s="1260"/>
      <c r="E4" s="1260"/>
      <c r="F4" s="1260"/>
      <c r="G4" s="1260"/>
    </row>
    <row r="5" spans="1:7" ht="19.7" customHeight="1" x14ac:dyDescent="0.2">
      <c r="A5" s="1261" t="s">
        <v>954</v>
      </c>
      <c r="B5" s="1261"/>
      <c r="C5" s="1261"/>
      <c r="D5" s="1261"/>
      <c r="E5" s="1261"/>
      <c r="F5" s="1261"/>
      <c r="G5" s="1261"/>
    </row>
    <row r="6" spans="1:7" ht="19.7" customHeight="1" x14ac:dyDescent="0.25">
      <c r="A6" s="351"/>
      <c r="B6" s="309">
        <v>2010</v>
      </c>
      <c r="C6" s="310">
        <v>2015</v>
      </c>
      <c r="D6" s="310">
        <v>2018</v>
      </c>
      <c r="E6" s="311">
        <v>2019</v>
      </c>
      <c r="F6" s="312">
        <v>2020</v>
      </c>
      <c r="G6" s="351"/>
    </row>
    <row r="7" spans="1:7" ht="6" customHeight="1" x14ac:dyDescent="0.25">
      <c r="A7" s="113"/>
      <c r="B7" s="113"/>
      <c r="C7" s="113"/>
      <c r="D7" s="113"/>
      <c r="E7" s="113"/>
      <c r="F7" s="113"/>
      <c r="G7" s="113"/>
    </row>
    <row r="8" spans="1:7" ht="22.5" customHeight="1" x14ac:dyDescent="0.25">
      <c r="A8" s="247" t="s">
        <v>791</v>
      </c>
      <c r="B8" s="315">
        <v>6.8</v>
      </c>
      <c r="C8" s="279">
        <v>5</v>
      </c>
      <c r="D8" s="279">
        <v>4.4000000000000004</v>
      </c>
      <c r="E8" s="279">
        <v>4.3</v>
      </c>
      <c r="F8" s="279">
        <v>3.9</v>
      </c>
      <c r="G8" s="250" t="s">
        <v>792</v>
      </c>
    </row>
    <row r="9" spans="1:7" ht="35.25" customHeight="1" x14ac:dyDescent="0.25">
      <c r="A9" s="251" t="s">
        <v>793</v>
      </c>
      <c r="B9" s="313">
        <v>1.2</v>
      </c>
      <c r="C9" s="281" t="s">
        <v>660</v>
      </c>
      <c r="D9" s="281" t="s">
        <v>660</v>
      </c>
      <c r="E9" s="281" t="s">
        <v>660</v>
      </c>
      <c r="F9" s="281" t="s">
        <v>660</v>
      </c>
      <c r="G9" s="254" t="s">
        <v>795</v>
      </c>
    </row>
    <row r="10" spans="1:7" ht="22.5" customHeight="1" x14ac:dyDescent="0.25">
      <c r="A10" s="251" t="s">
        <v>796</v>
      </c>
      <c r="B10" s="313">
        <v>3.9</v>
      </c>
      <c r="C10" s="281">
        <v>5.0999999999999996</v>
      </c>
      <c r="D10" s="281">
        <v>3.7</v>
      </c>
      <c r="E10" s="281">
        <v>3.8</v>
      </c>
      <c r="F10" s="281">
        <v>3</v>
      </c>
      <c r="G10" s="255" t="s">
        <v>797</v>
      </c>
    </row>
    <row r="11" spans="1:7" ht="22.5" customHeight="1" x14ac:dyDescent="0.25">
      <c r="A11" s="251" t="s">
        <v>798</v>
      </c>
      <c r="B11" s="313">
        <v>0.4</v>
      </c>
      <c r="C11" s="281">
        <v>0.2</v>
      </c>
      <c r="D11" s="281">
        <v>0.3</v>
      </c>
      <c r="E11" s="281">
        <v>0.3</v>
      </c>
      <c r="F11" s="281">
        <v>0.3</v>
      </c>
      <c r="G11" s="255" t="s">
        <v>799</v>
      </c>
    </row>
    <row r="12" spans="1:7" ht="22.5" customHeight="1" x14ac:dyDescent="0.25">
      <c r="A12" s="251" t="s">
        <v>800</v>
      </c>
      <c r="B12" s="313">
        <v>29.2</v>
      </c>
      <c r="C12" s="281">
        <v>22.7</v>
      </c>
      <c r="D12" s="281">
        <v>19.2</v>
      </c>
      <c r="E12" s="281">
        <v>18.100000000000001</v>
      </c>
      <c r="F12" s="281">
        <v>16.7</v>
      </c>
      <c r="G12" s="255" t="s">
        <v>801</v>
      </c>
    </row>
    <row r="13" spans="1:7" ht="22.5" customHeight="1" x14ac:dyDescent="0.25">
      <c r="A13" s="251" t="s">
        <v>802</v>
      </c>
      <c r="B13" s="313">
        <v>52</v>
      </c>
      <c r="C13" s="281">
        <v>34.6</v>
      </c>
      <c r="D13" s="281">
        <v>29.8</v>
      </c>
      <c r="E13" s="281">
        <v>29.2</v>
      </c>
      <c r="F13" s="281">
        <v>28.3</v>
      </c>
      <c r="G13" s="255" t="s">
        <v>803</v>
      </c>
    </row>
    <row r="14" spans="1:7" ht="22.5" customHeight="1" x14ac:dyDescent="0.25">
      <c r="A14" s="251" t="s">
        <v>804</v>
      </c>
      <c r="B14" s="313">
        <v>0.6</v>
      </c>
      <c r="C14" s="281">
        <v>0.3</v>
      </c>
      <c r="D14" s="281">
        <v>0.4</v>
      </c>
      <c r="E14" s="281">
        <v>0.4</v>
      </c>
      <c r="F14" s="281">
        <v>0.4</v>
      </c>
      <c r="G14" s="255" t="s">
        <v>805</v>
      </c>
    </row>
    <row r="15" spans="1:7" ht="22.5" customHeight="1" x14ac:dyDescent="0.25">
      <c r="A15" s="251" t="s">
        <v>806</v>
      </c>
      <c r="B15" s="313">
        <v>1.4</v>
      </c>
      <c r="C15" s="281">
        <v>0.3</v>
      </c>
      <c r="D15" s="281">
        <v>0.3</v>
      </c>
      <c r="E15" s="281">
        <v>0.3</v>
      </c>
      <c r="F15" s="281">
        <v>0.3</v>
      </c>
      <c r="G15" s="255" t="s">
        <v>807</v>
      </c>
    </row>
    <row r="16" spans="1:7" ht="22.5" customHeight="1" x14ac:dyDescent="0.25">
      <c r="A16" s="251" t="s">
        <v>808</v>
      </c>
      <c r="B16" s="313">
        <v>8</v>
      </c>
      <c r="C16" s="281">
        <v>7.1</v>
      </c>
      <c r="D16" s="281">
        <v>6.4</v>
      </c>
      <c r="E16" s="281">
        <v>6.4</v>
      </c>
      <c r="F16" s="281">
        <v>5.7</v>
      </c>
      <c r="G16" s="255" t="s">
        <v>809</v>
      </c>
    </row>
    <row r="17" spans="1:7" ht="22.5" customHeight="1" x14ac:dyDescent="0.25">
      <c r="A17" s="251" t="s">
        <v>810</v>
      </c>
      <c r="B17" s="313">
        <v>12.1</v>
      </c>
      <c r="C17" s="281">
        <v>16.100000000000001</v>
      </c>
      <c r="D17" s="281">
        <v>15.9</v>
      </c>
      <c r="E17" s="281">
        <v>14.7</v>
      </c>
      <c r="F17" s="281">
        <v>10.1</v>
      </c>
      <c r="G17" s="255" t="s">
        <v>811</v>
      </c>
    </row>
    <row r="18" spans="1:7" ht="22.5" customHeight="1" x14ac:dyDescent="0.25">
      <c r="A18" s="251" t="s">
        <v>812</v>
      </c>
      <c r="B18" s="313">
        <v>3.8</v>
      </c>
      <c r="C18" s="281">
        <v>2.8</v>
      </c>
      <c r="D18" s="281">
        <v>2.9</v>
      </c>
      <c r="E18" s="281">
        <v>3</v>
      </c>
      <c r="F18" s="281">
        <v>2.4</v>
      </c>
      <c r="G18" s="255" t="s">
        <v>813</v>
      </c>
    </row>
    <row r="19" spans="1:7" ht="22.5" customHeight="1" x14ac:dyDescent="0.25">
      <c r="A19" s="251" t="s">
        <v>814</v>
      </c>
      <c r="B19" s="313">
        <v>0.6</v>
      </c>
      <c r="C19" s="281">
        <v>0.6</v>
      </c>
      <c r="D19" s="281">
        <v>0.5</v>
      </c>
      <c r="E19" s="281">
        <v>0.5</v>
      </c>
      <c r="F19" s="281">
        <v>0.4</v>
      </c>
      <c r="G19" s="255" t="s">
        <v>815</v>
      </c>
    </row>
    <row r="20" spans="1:7" ht="22.5" customHeight="1" x14ac:dyDescent="0.25">
      <c r="A20" s="251" t="s">
        <v>816</v>
      </c>
      <c r="B20" s="313">
        <v>19.2</v>
      </c>
      <c r="C20" s="281">
        <v>4.3</v>
      </c>
      <c r="D20" s="281">
        <v>1.7</v>
      </c>
      <c r="E20" s="281">
        <v>1.4</v>
      </c>
      <c r="F20" s="281">
        <v>1.3</v>
      </c>
      <c r="G20" s="255" t="s">
        <v>817</v>
      </c>
    </row>
    <row r="21" spans="1:7" ht="22.5" customHeight="1" x14ac:dyDescent="0.25">
      <c r="A21" s="251" t="s">
        <v>818</v>
      </c>
      <c r="B21" s="313">
        <v>5.2</v>
      </c>
      <c r="C21" s="281">
        <v>4.7</v>
      </c>
      <c r="D21" s="281">
        <v>4.9000000000000004</v>
      </c>
      <c r="E21" s="281">
        <v>4.0999999999999996</v>
      </c>
      <c r="F21" s="281">
        <v>3.5</v>
      </c>
      <c r="G21" s="255" t="s">
        <v>819</v>
      </c>
    </row>
    <row r="22" spans="1:7" ht="22.5" customHeight="1" x14ac:dyDescent="0.25">
      <c r="A22" s="251" t="s">
        <v>820</v>
      </c>
      <c r="B22" s="313">
        <v>0.9</v>
      </c>
      <c r="C22" s="281">
        <v>0.6</v>
      </c>
      <c r="D22" s="281">
        <v>0.5</v>
      </c>
      <c r="E22" s="281">
        <v>0.5</v>
      </c>
      <c r="F22" s="281">
        <v>0.5</v>
      </c>
      <c r="G22" s="255" t="s">
        <v>821</v>
      </c>
    </row>
    <row r="23" spans="1:7" ht="22.5" customHeight="1" x14ac:dyDescent="0.25">
      <c r="A23" s="251" t="s">
        <v>822</v>
      </c>
      <c r="B23" s="313">
        <v>0.9</v>
      </c>
      <c r="C23" s="281">
        <v>0.8</v>
      </c>
      <c r="D23" s="281">
        <v>1.1000000000000001</v>
      </c>
      <c r="E23" s="281">
        <v>1</v>
      </c>
      <c r="F23" s="281">
        <v>1.3</v>
      </c>
      <c r="G23" s="255" t="s">
        <v>823</v>
      </c>
    </row>
    <row r="24" spans="1:7" ht="22.5" customHeight="1" x14ac:dyDescent="0.25">
      <c r="A24" s="251" t="s">
        <v>824</v>
      </c>
      <c r="B24" s="313">
        <v>2.5</v>
      </c>
      <c r="C24" s="281">
        <v>1.9</v>
      </c>
      <c r="D24" s="281">
        <v>1.8</v>
      </c>
      <c r="E24" s="281">
        <v>1.8</v>
      </c>
      <c r="F24" s="281">
        <v>1.6</v>
      </c>
      <c r="G24" s="255" t="s">
        <v>825</v>
      </c>
    </row>
    <row r="25" spans="1:7" ht="22.5" customHeight="1" x14ac:dyDescent="0.25">
      <c r="A25" s="251" t="s">
        <v>826</v>
      </c>
      <c r="B25" s="313">
        <v>0.6</v>
      </c>
      <c r="C25" s="281">
        <v>0.5</v>
      </c>
      <c r="D25" s="281">
        <v>0.5</v>
      </c>
      <c r="E25" s="281">
        <v>0.5</v>
      </c>
      <c r="F25" s="281">
        <v>0.5</v>
      </c>
      <c r="G25" s="255" t="s">
        <v>827</v>
      </c>
    </row>
    <row r="26" spans="1:7" ht="22.5" customHeight="1" x14ac:dyDescent="0.25">
      <c r="A26" s="251" t="s">
        <v>828</v>
      </c>
      <c r="B26" s="313">
        <v>1.3</v>
      </c>
      <c r="C26" s="281">
        <v>0.7</v>
      </c>
      <c r="D26" s="281">
        <v>0.9</v>
      </c>
      <c r="E26" s="281">
        <v>0.9</v>
      </c>
      <c r="F26" s="281">
        <v>0.9</v>
      </c>
      <c r="G26" s="255" t="s">
        <v>829</v>
      </c>
    </row>
    <row r="27" spans="1:7" ht="22.5" customHeight="1" x14ac:dyDescent="0.25">
      <c r="A27" s="251" t="s">
        <v>830</v>
      </c>
      <c r="B27" s="313">
        <v>1.3</v>
      </c>
      <c r="C27" s="281">
        <v>0.6</v>
      </c>
      <c r="D27" s="281">
        <v>0.7</v>
      </c>
      <c r="E27" s="281">
        <v>0.7</v>
      </c>
      <c r="F27" s="281">
        <v>0.7</v>
      </c>
      <c r="G27" s="255" t="s">
        <v>831</v>
      </c>
    </row>
    <row r="28" spans="1:7" ht="22.5" customHeight="1" x14ac:dyDescent="0.25">
      <c r="A28" s="251" t="s">
        <v>832</v>
      </c>
      <c r="B28" s="313">
        <v>4.8</v>
      </c>
      <c r="C28" s="281">
        <v>1.7</v>
      </c>
      <c r="D28" s="281">
        <v>1.4</v>
      </c>
      <c r="E28" s="281">
        <v>3.4</v>
      </c>
      <c r="F28" s="281">
        <v>3</v>
      </c>
      <c r="G28" s="255" t="s">
        <v>833</v>
      </c>
    </row>
    <row r="29" spans="1:7" ht="22.5" customHeight="1" x14ac:dyDescent="0.25">
      <c r="A29" s="251" t="s">
        <v>834</v>
      </c>
      <c r="B29" s="313">
        <v>0.2</v>
      </c>
      <c r="C29" s="281">
        <v>0.3</v>
      </c>
      <c r="D29" s="281">
        <v>0.4</v>
      </c>
      <c r="E29" s="281">
        <v>0.6</v>
      </c>
      <c r="F29" s="281">
        <v>0.6</v>
      </c>
      <c r="G29" s="255" t="s">
        <v>835</v>
      </c>
    </row>
    <row r="30" spans="1:7" ht="22.5" customHeight="1" x14ac:dyDescent="0.25">
      <c r="A30" s="251" t="s">
        <v>836</v>
      </c>
      <c r="B30" s="313">
        <v>0.9</v>
      </c>
      <c r="C30" s="281">
        <v>0.9</v>
      </c>
      <c r="D30" s="281">
        <v>1.1000000000000001</v>
      </c>
      <c r="E30" s="281">
        <v>1</v>
      </c>
      <c r="F30" s="281">
        <v>0.9</v>
      </c>
      <c r="G30" s="255" t="s">
        <v>837</v>
      </c>
    </row>
    <row r="31" spans="1:7" ht="22.5" customHeight="1" x14ac:dyDescent="0.25">
      <c r="A31" s="251" t="s">
        <v>838</v>
      </c>
      <c r="B31" s="313">
        <v>2.9</v>
      </c>
      <c r="C31" s="281">
        <v>2.7</v>
      </c>
      <c r="D31" s="281">
        <v>2.8</v>
      </c>
      <c r="E31" s="281">
        <v>2.5</v>
      </c>
      <c r="F31" s="281">
        <v>2.5</v>
      </c>
      <c r="G31" s="255" t="s">
        <v>839</v>
      </c>
    </row>
    <row r="32" spans="1:7" ht="22.5" customHeight="1" x14ac:dyDescent="0.25">
      <c r="A32" s="251" t="s">
        <v>840</v>
      </c>
      <c r="B32" s="313">
        <v>0.5</v>
      </c>
      <c r="C32" s="281">
        <v>0.4</v>
      </c>
      <c r="D32" s="281">
        <v>0.3</v>
      </c>
      <c r="E32" s="281">
        <v>0.3</v>
      </c>
      <c r="F32" s="281">
        <v>0.2</v>
      </c>
      <c r="G32" s="255" t="s">
        <v>841</v>
      </c>
    </row>
    <row r="33" spans="1:7" ht="22.5" customHeight="1" x14ac:dyDescent="0.25">
      <c r="A33" s="251" t="s">
        <v>842</v>
      </c>
      <c r="B33" s="313">
        <v>1.5</v>
      </c>
      <c r="C33" s="281">
        <v>1.1000000000000001</v>
      </c>
      <c r="D33" s="281">
        <v>0.9</v>
      </c>
      <c r="E33" s="281">
        <v>0.9</v>
      </c>
      <c r="F33" s="281">
        <v>0.7</v>
      </c>
      <c r="G33" s="255" t="s">
        <v>843</v>
      </c>
    </row>
    <row r="34" spans="1:7" ht="22.5" customHeight="1" x14ac:dyDescent="0.25">
      <c r="A34" s="251" t="s">
        <v>844</v>
      </c>
      <c r="B34" s="313">
        <v>34.299999999999997</v>
      </c>
      <c r="C34" s="281">
        <v>31.9</v>
      </c>
      <c r="D34" s="281">
        <v>35</v>
      </c>
      <c r="E34" s="281">
        <v>26.7</v>
      </c>
      <c r="F34" s="281">
        <v>30.5</v>
      </c>
      <c r="G34" s="256" t="s">
        <v>845</v>
      </c>
    </row>
    <row r="35" spans="1:7" ht="22.5" customHeight="1" x14ac:dyDescent="0.25">
      <c r="A35" s="251" t="s">
        <v>846</v>
      </c>
      <c r="B35" s="313">
        <v>4.5999999999999996</v>
      </c>
      <c r="C35" s="281" t="s">
        <v>660</v>
      </c>
      <c r="D35" s="281" t="s">
        <v>660</v>
      </c>
      <c r="E35" s="281" t="s">
        <v>660</v>
      </c>
      <c r="F35" s="281" t="s">
        <v>660</v>
      </c>
      <c r="G35" s="255" t="s">
        <v>847</v>
      </c>
    </row>
  </sheetData>
  <mergeCells count="5">
    <mergeCell ref="A1:G1"/>
    <mergeCell ref="A2:G2"/>
    <mergeCell ref="A3:G3"/>
    <mergeCell ref="A4:G4"/>
    <mergeCell ref="A5:G5"/>
  </mergeCells>
  <pageMargins left="0.74803149606299213" right="0.74803149606299213" top="0.78740157480314965" bottom="0.78740157480314965" header="0.31496062992125984" footer="0.31496062992125984"/>
  <pageSetup paperSize="9" scale="95" orientation="portrait" r:id="rId1"/>
  <headerFooter>
    <oddFooter>&amp;C&amp;11 30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6.33203125" defaultRowHeight="12" x14ac:dyDescent="0.2"/>
  <cols>
    <col min="1" max="1" width="24.83203125" customWidth="1"/>
    <col min="2" max="6" width="12.33203125" customWidth="1"/>
    <col min="7" max="7" width="24.83203125" customWidth="1"/>
  </cols>
  <sheetData>
    <row r="1" spans="1:7" ht="19.7" customHeight="1" x14ac:dyDescent="0.3">
      <c r="A1" s="1148" t="s">
        <v>955</v>
      </c>
      <c r="B1" s="1148"/>
      <c r="C1" s="1148"/>
      <c r="D1" s="1148"/>
      <c r="E1" s="1148"/>
      <c r="F1" s="1148"/>
      <c r="G1" s="1148"/>
    </row>
    <row r="2" spans="1:7" ht="18.600000000000001" customHeight="1" x14ac:dyDescent="0.3">
      <c r="A2" s="1148" t="s">
        <v>956</v>
      </c>
      <c r="B2" s="1148"/>
      <c r="C2" s="1148"/>
      <c r="D2" s="1148"/>
      <c r="E2" s="1148"/>
      <c r="F2" s="1148"/>
      <c r="G2" s="1148"/>
    </row>
    <row r="3" spans="1:7" ht="19.7" customHeight="1" x14ac:dyDescent="0.3">
      <c r="A3" s="1149" t="s">
        <v>957</v>
      </c>
      <c r="B3" s="1149"/>
      <c r="C3" s="1149"/>
      <c r="D3" s="1149"/>
      <c r="E3" s="1149"/>
      <c r="F3" s="1149"/>
      <c r="G3" s="1149"/>
    </row>
    <row r="4" spans="1:7" ht="19.7" customHeight="1" x14ac:dyDescent="0.2">
      <c r="A4" s="1261" t="s">
        <v>958</v>
      </c>
      <c r="B4" s="1261"/>
      <c r="C4" s="1261"/>
      <c r="D4" s="1261"/>
      <c r="E4" s="1261"/>
      <c r="F4" s="1261"/>
      <c r="G4" s="1261"/>
    </row>
    <row r="5" spans="1:7" ht="19.7" customHeight="1" x14ac:dyDescent="0.25">
      <c r="A5" s="351"/>
      <c r="B5" s="309">
        <v>2010</v>
      </c>
      <c r="C5" s="310">
        <v>2015</v>
      </c>
      <c r="D5" s="310">
        <v>2018</v>
      </c>
      <c r="E5" s="311">
        <v>2019</v>
      </c>
      <c r="F5" s="312">
        <v>2020</v>
      </c>
      <c r="G5" s="351"/>
    </row>
    <row r="6" spans="1:7" ht="6" customHeight="1" x14ac:dyDescent="0.25">
      <c r="A6" s="113"/>
      <c r="B6" s="113"/>
      <c r="C6" s="113"/>
      <c r="D6" s="113"/>
      <c r="E6" s="113"/>
      <c r="F6" s="113"/>
      <c r="G6" s="113"/>
    </row>
    <row r="7" spans="1:7" ht="23.1" customHeight="1" x14ac:dyDescent="0.25">
      <c r="A7" s="247" t="s">
        <v>791</v>
      </c>
      <c r="B7" s="315">
        <v>90.083100000000002</v>
      </c>
      <c r="C7" s="279">
        <v>66.7</v>
      </c>
      <c r="D7" s="279">
        <v>59.3</v>
      </c>
      <c r="E7" s="279">
        <v>58.5</v>
      </c>
      <c r="F7" s="316">
        <v>53.6</v>
      </c>
      <c r="G7" s="250" t="s">
        <v>792</v>
      </c>
    </row>
    <row r="8" spans="1:7" ht="36.75" customHeight="1" x14ac:dyDescent="0.25">
      <c r="A8" s="251" t="s">
        <v>793</v>
      </c>
      <c r="B8" s="313">
        <v>16.4678</v>
      </c>
      <c r="C8" s="281" t="s">
        <v>660</v>
      </c>
      <c r="D8" s="281" t="s">
        <v>660</v>
      </c>
      <c r="E8" s="281" t="s">
        <v>660</v>
      </c>
      <c r="F8" s="281" t="s">
        <v>660</v>
      </c>
      <c r="G8" s="254" t="s">
        <v>795</v>
      </c>
    </row>
    <row r="9" spans="1:7" ht="23.1" customHeight="1" x14ac:dyDescent="0.25">
      <c r="A9" s="251" t="s">
        <v>796</v>
      </c>
      <c r="B9" s="313">
        <v>62.788699999999999</v>
      </c>
      <c r="C9" s="281">
        <v>83.867199999999997</v>
      </c>
      <c r="D9" s="281">
        <v>62.1</v>
      </c>
      <c r="E9" s="281">
        <v>64.2</v>
      </c>
      <c r="F9" s="281">
        <v>50.9</v>
      </c>
      <c r="G9" s="255" t="s">
        <v>797</v>
      </c>
    </row>
    <row r="10" spans="1:7" ht="23.1" customHeight="1" x14ac:dyDescent="0.25">
      <c r="A10" s="251" t="s">
        <v>798</v>
      </c>
      <c r="B10" s="313">
        <v>7.9029999999999996</v>
      </c>
      <c r="C10" s="281">
        <v>4.5472000000000001</v>
      </c>
      <c r="D10" s="281">
        <v>4.9000000000000004</v>
      </c>
      <c r="E10" s="281">
        <v>5.0999999999999996</v>
      </c>
      <c r="F10" s="281">
        <v>4.9000000000000004</v>
      </c>
      <c r="G10" s="255" t="s">
        <v>799</v>
      </c>
    </row>
    <row r="11" spans="1:7" ht="23.1" customHeight="1" x14ac:dyDescent="0.25">
      <c r="A11" s="251" t="s">
        <v>800</v>
      </c>
      <c r="B11" s="313">
        <v>278.87270000000001</v>
      </c>
      <c r="C11" s="281">
        <v>221.67359999999999</v>
      </c>
      <c r="D11" s="281">
        <v>190.9</v>
      </c>
      <c r="E11" s="281">
        <v>180.8</v>
      </c>
      <c r="F11" s="281">
        <v>169.2</v>
      </c>
      <c r="G11" s="255" t="s">
        <v>801</v>
      </c>
    </row>
    <row r="12" spans="1:7" ht="23.1" customHeight="1" x14ac:dyDescent="0.25">
      <c r="A12" s="251" t="s">
        <v>802</v>
      </c>
      <c r="B12" s="313">
        <v>309.70370000000003</v>
      </c>
      <c r="C12" s="281">
        <v>214.3391</v>
      </c>
      <c r="D12" s="281">
        <v>188.9</v>
      </c>
      <c r="E12" s="281">
        <v>186.4</v>
      </c>
      <c r="F12" s="281">
        <v>182.4</v>
      </c>
      <c r="G12" s="255" t="s">
        <v>803</v>
      </c>
    </row>
    <row r="13" spans="1:7" ht="23.1" customHeight="1" x14ac:dyDescent="0.25">
      <c r="A13" s="251" t="s">
        <v>804</v>
      </c>
      <c r="B13" s="313">
        <v>14.3323</v>
      </c>
      <c r="C13" s="281">
        <v>7.1778000000000004</v>
      </c>
      <c r="D13" s="281">
        <v>10.6</v>
      </c>
      <c r="E13" s="281">
        <v>10.5</v>
      </c>
      <c r="F13" s="281">
        <v>9.8000000000000007</v>
      </c>
      <c r="G13" s="255" t="s">
        <v>805</v>
      </c>
    </row>
    <row r="14" spans="1:7" ht="23.1" customHeight="1" x14ac:dyDescent="0.25">
      <c r="A14" s="251" t="s">
        <v>806</v>
      </c>
      <c r="B14" s="313">
        <v>14.0298</v>
      </c>
      <c r="C14" s="281">
        <v>3.5059</v>
      </c>
      <c r="D14" s="281">
        <v>3.2</v>
      </c>
      <c r="E14" s="281">
        <v>3</v>
      </c>
      <c r="F14" s="281">
        <v>2.6</v>
      </c>
      <c r="G14" s="255" t="s">
        <v>807</v>
      </c>
    </row>
    <row r="15" spans="1:7" ht="23.1" customHeight="1" x14ac:dyDescent="0.25">
      <c r="A15" s="251" t="s">
        <v>808</v>
      </c>
      <c r="B15" s="313">
        <v>120.3886</v>
      </c>
      <c r="C15" s="281">
        <v>110.0607</v>
      </c>
      <c r="D15" s="281">
        <v>101.9</v>
      </c>
      <c r="E15" s="281">
        <v>102.2</v>
      </c>
      <c r="F15" s="281">
        <v>92.7</v>
      </c>
      <c r="G15" s="255" t="s">
        <v>809</v>
      </c>
    </row>
    <row r="16" spans="1:7" ht="23.1" customHeight="1" x14ac:dyDescent="0.25">
      <c r="A16" s="251" t="s">
        <v>810</v>
      </c>
      <c r="B16" s="313">
        <v>122.6383</v>
      </c>
      <c r="C16" s="281">
        <v>161.96870000000001</v>
      </c>
      <c r="D16" s="281">
        <v>161</v>
      </c>
      <c r="E16" s="281">
        <v>149.6</v>
      </c>
      <c r="F16" s="281">
        <v>102.9</v>
      </c>
      <c r="G16" s="255" t="s">
        <v>811</v>
      </c>
    </row>
    <row r="17" spans="1:7" ht="23.1" customHeight="1" x14ac:dyDescent="0.25">
      <c r="A17" s="251" t="s">
        <v>812</v>
      </c>
      <c r="B17" s="313">
        <v>62.129199999999997</v>
      </c>
      <c r="C17" s="281">
        <v>45.143799999999999</v>
      </c>
      <c r="D17" s="281">
        <v>46.1</v>
      </c>
      <c r="E17" s="281">
        <v>47.6</v>
      </c>
      <c r="F17" s="281">
        <v>37.299999999999997</v>
      </c>
      <c r="G17" s="255" t="s">
        <v>813</v>
      </c>
    </row>
    <row r="18" spans="1:7" ht="23.1" customHeight="1" x14ac:dyDescent="0.25">
      <c r="A18" s="251" t="s">
        <v>814</v>
      </c>
      <c r="B18" s="313">
        <v>14.5633</v>
      </c>
      <c r="C18" s="281">
        <v>14.487299999999999</v>
      </c>
      <c r="D18" s="281">
        <v>12.8</v>
      </c>
      <c r="E18" s="281">
        <v>13.6</v>
      </c>
      <c r="F18" s="281">
        <v>11.5</v>
      </c>
      <c r="G18" s="255" t="s">
        <v>815</v>
      </c>
    </row>
    <row r="19" spans="1:7" ht="23.1" customHeight="1" x14ac:dyDescent="0.25">
      <c r="A19" s="251" t="s">
        <v>816</v>
      </c>
      <c r="B19" s="313">
        <v>222.33940000000001</v>
      </c>
      <c r="C19" s="281">
        <v>52.045900000000003</v>
      </c>
      <c r="D19" s="281">
        <v>21.6</v>
      </c>
      <c r="E19" s="281">
        <v>17.399999999999999</v>
      </c>
      <c r="F19" s="281">
        <v>16.7</v>
      </c>
      <c r="G19" s="255" t="s">
        <v>817</v>
      </c>
    </row>
    <row r="20" spans="1:7" ht="23.1" customHeight="1" x14ac:dyDescent="0.25">
      <c r="A20" s="251" t="s">
        <v>818</v>
      </c>
      <c r="B20" s="313">
        <v>44.370800000000003</v>
      </c>
      <c r="C20" s="281">
        <v>40.377699999999997</v>
      </c>
      <c r="D20" s="281">
        <v>42.3</v>
      </c>
      <c r="E20" s="281">
        <v>35.299999999999997</v>
      </c>
      <c r="F20" s="281">
        <v>30.3</v>
      </c>
      <c r="G20" s="255" t="s">
        <v>819</v>
      </c>
    </row>
    <row r="21" spans="1:7" ht="23.1" customHeight="1" x14ac:dyDescent="0.25">
      <c r="A21" s="251" t="s">
        <v>820</v>
      </c>
      <c r="B21" s="313">
        <v>18.081900000000001</v>
      </c>
      <c r="C21" s="281">
        <v>13.6007</v>
      </c>
      <c r="D21" s="281">
        <v>11.5</v>
      </c>
      <c r="E21" s="281">
        <v>10.7</v>
      </c>
      <c r="F21" s="281">
        <v>10.1</v>
      </c>
      <c r="G21" s="255" t="s">
        <v>821</v>
      </c>
    </row>
    <row r="22" spans="1:7" ht="23.1" customHeight="1" x14ac:dyDescent="0.25">
      <c r="A22" s="251" t="s">
        <v>822</v>
      </c>
      <c r="B22" s="313">
        <v>12.2097</v>
      </c>
      <c r="C22" s="281">
        <v>10.894299999999999</v>
      </c>
      <c r="D22" s="281">
        <v>15.7</v>
      </c>
      <c r="E22" s="281">
        <v>13.9</v>
      </c>
      <c r="F22" s="281">
        <v>18</v>
      </c>
      <c r="G22" s="255" t="s">
        <v>823</v>
      </c>
    </row>
    <row r="23" spans="1:7" ht="23.1" customHeight="1" x14ac:dyDescent="0.25">
      <c r="A23" s="251" t="s">
        <v>824</v>
      </c>
      <c r="B23" s="313">
        <v>48.746400000000001</v>
      </c>
      <c r="C23" s="281">
        <v>38.509799999999998</v>
      </c>
      <c r="D23" s="281">
        <v>37.1</v>
      </c>
      <c r="E23" s="281">
        <v>36.6</v>
      </c>
      <c r="F23" s="281">
        <v>33.200000000000003</v>
      </c>
      <c r="G23" s="255" t="s">
        <v>825</v>
      </c>
    </row>
    <row r="24" spans="1:7" ht="23.1" customHeight="1" x14ac:dyDescent="0.25">
      <c r="A24" s="251" t="s">
        <v>826</v>
      </c>
      <c r="B24" s="313">
        <v>11.2272</v>
      </c>
      <c r="C24" s="281">
        <v>8.8071999999999999</v>
      </c>
      <c r="D24" s="281">
        <v>7.9</v>
      </c>
      <c r="E24" s="281">
        <v>8.6</v>
      </c>
      <c r="F24" s="281">
        <v>8.8000000000000007</v>
      </c>
      <c r="G24" s="255" t="s">
        <v>827</v>
      </c>
    </row>
    <row r="25" spans="1:7" ht="23.1" customHeight="1" x14ac:dyDescent="0.25">
      <c r="A25" s="251" t="s">
        <v>828</v>
      </c>
      <c r="B25" s="313">
        <v>27.138200000000001</v>
      </c>
      <c r="C25" s="281">
        <v>15.6456</v>
      </c>
      <c r="D25" s="281">
        <v>19.100000000000001</v>
      </c>
      <c r="E25" s="281">
        <v>20.2</v>
      </c>
      <c r="F25" s="281">
        <v>19.7</v>
      </c>
      <c r="G25" s="255" t="s">
        <v>829</v>
      </c>
    </row>
    <row r="26" spans="1:7" ht="23.1" customHeight="1" x14ac:dyDescent="0.25">
      <c r="A26" s="251" t="s">
        <v>830</v>
      </c>
      <c r="B26" s="313">
        <v>17.0017</v>
      </c>
      <c r="C26" s="281">
        <v>7.9278000000000004</v>
      </c>
      <c r="D26" s="281">
        <v>9.6999999999999993</v>
      </c>
      <c r="E26" s="281">
        <v>9</v>
      </c>
      <c r="F26" s="281">
        <v>9.1999999999999993</v>
      </c>
      <c r="G26" s="255" t="s">
        <v>831</v>
      </c>
    </row>
    <row r="27" spans="1:7" ht="23.1" customHeight="1" x14ac:dyDescent="0.25">
      <c r="A27" s="251" t="s">
        <v>832</v>
      </c>
      <c r="B27" s="313">
        <v>54.988100000000003</v>
      </c>
      <c r="C27" s="281">
        <v>19.600100000000001</v>
      </c>
      <c r="D27" s="281">
        <v>16.7</v>
      </c>
      <c r="E27" s="281">
        <v>39.9</v>
      </c>
      <c r="F27" s="281">
        <v>35.6</v>
      </c>
      <c r="G27" s="255" t="s">
        <v>833</v>
      </c>
    </row>
    <row r="28" spans="1:7" ht="23.1" customHeight="1" x14ac:dyDescent="0.25">
      <c r="A28" s="251" t="s">
        <v>834</v>
      </c>
      <c r="B28" s="313">
        <v>4.8391999999999999</v>
      </c>
      <c r="C28" s="281">
        <v>8.3378999999999994</v>
      </c>
      <c r="D28" s="281">
        <v>11.9</v>
      </c>
      <c r="E28" s="281">
        <v>17.3</v>
      </c>
      <c r="F28" s="281">
        <v>17.399999999999999</v>
      </c>
      <c r="G28" s="255" t="s">
        <v>835</v>
      </c>
    </row>
    <row r="29" spans="1:7" ht="23.1" customHeight="1" x14ac:dyDescent="0.25">
      <c r="A29" s="251" t="s">
        <v>836</v>
      </c>
      <c r="B29" s="313">
        <v>14.3895</v>
      </c>
      <c r="C29" s="281">
        <v>14.0625</v>
      </c>
      <c r="D29" s="281">
        <v>17.399999999999999</v>
      </c>
      <c r="E29" s="281">
        <v>16.100000000000001</v>
      </c>
      <c r="F29" s="281">
        <v>14.6</v>
      </c>
      <c r="G29" s="255" t="s">
        <v>837</v>
      </c>
    </row>
    <row r="30" spans="1:7" ht="23.1" customHeight="1" x14ac:dyDescent="0.25">
      <c r="A30" s="251" t="s">
        <v>838</v>
      </c>
      <c r="B30" s="313">
        <v>47.4313</v>
      </c>
      <c r="C30" s="281">
        <v>46.062100000000001</v>
      </c>
      <c r="D30" s="281">
        <v>47.7</v>
      </c>
      <c r="E30" s="281">
        <v>43.2</v>
      </c>
      <c r="F30" s="281">
        <v>43.4</v>
      </c>
      <c r="G30" s="255" t="s">
        <v>839</v>
      </c>
    </row>
    <row r="31" spans="1:7" ht="23.1" customHeight="1" x14ac:dyDescent="0.25">
      <c r="A31" s="251" t="s">
        <v>840</v>
      </c>
      <c r="B31" s="313">
        <v>4.1886000000000001</v>
      </c>
      <c r="C31" s="281">
        <v>3.5606</v>
      </c>
      <c r="D31" s="281">
        <v>3</v>
      </c>
      <c r="E31" s="281">
        <v>2.6</v>
      </c>
      <c r="F31" s="281">
        <v>2</v>
      </c>
      <c r="G31" s="255" t="s">
        <v>841</v>
      </c>
    </row>
    <row r="32" spans="1:7" ht="23.1" customHeight="1" x14ac:dyDescent="0.25">
      <c r="A32" s="251" t="s">
        <v>842</v>
      </c>
      <c r="B32" s="313">
        <v>42.924700000000001</v>
      </c>
      <c r="C32" s="281">
        <v>32.2849</v>
      </c>
      <c r="D32" s="281">
        <v>29.3</v>
      </c>
      <c r="E32" s="281">
        <v>27.5</v>
      </c>
      <c r="F32" s="281">
        <v>21.2</v>
      </c>
      <c r="G32" s="255" t="s">
        <v>843</v>
      </c>
    </row>
    <row r="33" spans="1:7" ht="23.1" customHeight="1" x14ac:dyDescent="0.25">
      <c r="A33" s="251" t="s">
        <v>844</v>
      </c>
      <c r="B33" s="313">
        <v>10.255599999999999</v>
      </c>
      <c r="C33" s="281">
        <v>9.2134999999999998</v>
      </c>
      <c r="D33" s="281">
        <v>9.9</v>
      </c>
      <c r="E33" s="281">
        <v>7.5</v>
      </c>
      <c r="F33" s="281">
        <v>8.6</v>
      </c>
      <c r="G33" s="256" t="s">
        <v>845</v>
      </c>
    </row>
    <row r="34" spans="1:7" ht="23.1" customHeight="1" x14ac:dyDescent="0.25">
      <c r="A34" s="251" t="s">
        <v>846</v>
      </c>
      <c r="B34" s="313">
        <v>10.395300000000001</v>
      </c>
      <c r="C34" s="281" t="s">
        <v>660</v>
      </c>
      <c r="D34" s="281" t="s">
        <v>660</v>
      </c>
      <c r="E34" s="281" t="s">
        <v>660</v>
      </c>
      <c r="F34" s="281" t="s">
        <v>660</v>
      </c>
      <c r="G34" s="255" t="s">
        <v>847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31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activeCell="C12" sqref="C12"/>
    </sheetView>
  </sheetViews>
  <sheetFormatPr defaultColWidth="6.33203125" defaultRowHeight="12" x14ac:dyDescent="0.2"/>
  <cols>
    <col min="1" max="1" width="24.83203125" customWidth="1"/>
    <col min="2" max="6" width="12.33203125" customWidth="1"/>
    <col min="7" max="7" width="24.83203125" customWidth="1"/>
  </cols>
  <sheetData>
    <row r="1" spans="1:7" ht="19.7" customHeight="1" x14ac:dyDescent="0.3">
      <c r="A1" s="1148" t="s">
        <v>3329</v>
      </c>
      <c r="B1" s="1148"/>
      <c r="C1" s="1148"/>
      <c r="D1" s="1148"/>
      <c r="E1" s="1148"/>
      <c r="F1" s="1148"/>
      <c r="G1" s="1148"/>
    </row>
    <row r="2" spans="1:7" ht="18.600000000000001" customHeight="1" x14ac:dyDescent="0.3">
      <c r="A2" s="1148" t="s">
        <v>959</v>
      </c>
      <c r="B2" s="1148"/>
      <c r="C2" s="1148"/>
      <c r="D2" s="1148"/>
      <c r="E2" s="1148"/>
      <c r="F2" s="1148"/>
      <c r="G2" s="1148"/>
    </row>
    <row r="3" spans="1:7" ht="18.600000000000001" customHeight="1" x14ac:dyDescent="0.3">
      <c r="A3" s="1149" t="s">
        <v>960</v>
      </c>
      <c r="B3" s="1149"/>
      <c r="C3" s="1149"/>
      <c r="D3" s="1149"/>
      <c r="E3" s="1149"/>
      <c r="F3" s="1149"/>
      <c r="G3" s="1149"/>
    </row>
    <row r="4" spans="1:7" ht="19.7" customHeight="1" x14ac:dyDescent="0.2">
      <c r="A4" s="1261" t="s">
        <v>961</v>
      </c>
      <c r="B4" s="1261"/>
      <c r="C4" s="1261"/>
      <c r="D4" s="1261"/>
      <c r="E4" s="1261"/>
      <c r="F4" s="1261"/>
      <c r="G4" s="1261"/>
    </row>
    <row r="5" spans="1:7" ht="19.7" customHeight="1" x14ac:dyDescent="0.25">
      <c r="A5" s="351"/>
      <c r="B5" s="309">
        <v>2010</v>
      </c>
      <c r="C5" s="310">
        <v>2015</v>
      </c>
      <c r="D5" s="310">
        <v>2018</v>
      </c>
      <c r="E5" s="311">
        <v>2019</v>
      </c>
      <c r="F5" s="312">
        <v>2020</v>
      </c>
      <c r="G5" s="351"/>
    </row>
    <row r="6" spans="1:7" ht="6" customHeight="1" x14ac:dyDescent="0.25">
      <c r="A6" s="113"/>
      <c r="B6" s="113"/>
      <c r="C6" s="113"/>
      <c r="D6" s="113"/>
      <c r="E6" s="113"/>
      <c r="F6" s="113"/>
      <c r="G6" s="113"/>
    </row>
    <row r="7" spans="1:7" ht="23.1" customHeight="1" x14ac:dyDescent="0.25">
      <c r="A7" s="247" t="s">
        <v>791</v>
      </c>
      <c r="B7" s="279">
        <v>562.1</v>
      </c>
      <c r="C7" s="279">
        <v>349.6</v>
      </c>
      <c r="D7" s="279">
        <v>317.5</v>
      </c>
      <c r="E7" s="279">
        <v>310.3</v>
      </c>
      <c r="F7" s="279">
        <v>248.9</v>
      </c>
      <c r="G7" s="250" t="s">
        <v>792</v>
      </c>
    </row>
    <row r="8" spans="1:7" ht="36.75" customHeight="1" x14ac:dyDescent="0.25">
      <c r="A8" s="251" t="s">
        <v>793</v>
      </c>
      <c r="B8" s="281">
        <v>2.2999999999999998</v>
      </c>
      <c r="C8" s="281" t="s">
        <v>660</v>
      </c>
      <c r="D8" s="281" t="s">
        <v>660</v>
      </c>
      <c r="E8" s="281" t="s">
        <v>660</v>
      </c>
      <c r="F8" s="281" t="s">
        <v>660</v>
      </c>
      <c r="G8" s="254" t="s">
        <v>795</v>
      </c>
    </row>
    <row r="9" spans="1:7" ht="23.1" customHeight="1" x14ac:dyDescent="0.25">
      <c r="A9" s="251" t="s">
        <v>796</v>
      </c>
      <c r="B9" s="281">
        <v>8.1999999999999993</v>
      </c>
      <c r="C9" s="281">
        <v>10.4</v>
      </c>
      <c r="D9" s="281">
        <v>14.2</v>
      </c>
      <c r="E9" s="281">
        <v>15.5</v>
      </c>
      <c r="F9" s="281">
        <v>13.1</v>
      </c>
      <c r="G9" s="255" t="s">
        <v>797</v>
      </c>
    </row>
    <row r="10" spans="1:7" ht="23.1" customHeight="1" x14ac:dyDescent="0.25">
      <c r="A10" s="251" t="s">
        <v>798</v>
      </c>
      <c r="B10" s="281">
        <v>1</v>
      </c>
      <c r="C10" s="281">
        <v>1</v>
      </c>
      <c r="D10" s="281">
        <v>1.5</v>
      </c>
      <c r="E10" s="281">
        <v>1.5</v>
      </c>
      <c r="F10" s="281">
        <v>1.6</v>
      </c>
      <c r="G10" s="255" t="s">
        <v>799</v>
      </c>
    </row>
    <row r="11" spans="1:7" ht="23.1" customHeight="1" x14ac:dyDescent="0.25">
      <c r="A11" s="251" t="s">
        <v>800</v>
      </c>
      <c r="B11" s="281">
        <v>127.9</v>
      </c>
      <c r="C11" s="281">
        <v>94.2</v>
      </c>
      <c r="D11" s="281">
        <v>76</v>
      </c>
      <c r="E11" s="281">
        <v>62.1</v>
      </c>
      <c r="F11" s="281">
        <v>52.2</v>
      </c>
      <c r="G11" s="255" t="s">
        <v>801</v>
      </c>
    </row>
    <row r="12" spans="1:7" ht="23.1" customHeight="1" x14ac:dyDescent="0.25">
      <c r="A12" s="251" t="s">
        <v>802</v>
      </c>
      <c r="B12" s="281">
        <v>194.2</v>
      </c>
      <c r="C12" s="281">
        <v>99</v>
      </c>
      <c r="D12" s="281">
        <v>75.400000000000006</v>
      </c>
      <c r="E12" s="281">
        <v>75.7</v>
      </c>
      <c r="F12" s="281">
        <v>58.4</v>
      </c>
      <c r="G12" s="255" t="s">
        <v>803</v>
      </c>
    </row>
    <row r="13" spans="1:7" ht="23.1" customHeight="1" x14ac:dyDescent="0.25">
      <c r="A13" s="251" t="s">
        <v>804</v>
      </c>
      <c r="B13" s="281">
        <v>3.6</v>
      </c>
      <c r="C13" s="281">
        <v>2.5</v>
      </c>
      <c r="D13" s="281">
        <v>3.3</v>
      </c>
      <c r="E13" s="281">
        <v>3.5</v>
      </c>
      <c r="F13" s="281">
        <v>3.3</v>
      </c>
      <c r="G13" s="255" t="s">
        <v>805</v>
      </c>
    </row>
    <row r="14" spans="1:7" ht="23.1" customHeight="1" x14ac:dyDescent="0.25">
      <c r="A14" s="251" t="s">
        <v>806</v>
      </c>
      <c r="B14" s="281">
        <v>0.4</v>
      </c>
      <c r="C14" s="281">
        <v>0.2</v>
      </c>
      <c r="D14" s="281">
        <v>0.3</v>
      </c>
      <c r="E14" s="281">
        <v>0.3</v>
      </c>
      <c r="F14" s="281">
        <v>0.3</v>
      </c>
      <c r="G14" s="255" t="s">
        <v>807</v>
      </c>
    </row>
    <row r="15" spans="1:7" ht="23.1" customHeight="1" x14ac:dyDescent="0.25">
      <c r="A15" s="251" t="s">
        <v>808</v>
      </c>
      <c r="B15" s="281">
        <v>18</v>
      </c>
      <c r="C15" s="281">
        <v>14</v>
      </c>
      <c r="D15" s="281">
        <v>12.6</v>
      </c>
      <c r="E15" s="281">
        <v>11.5</v>
      </c>
      <c r="F15" s="281">
        <v>9.9</v>
      </c>
      <c r="G15" s="255" t="s">
        <v>809</v>
      </c>
    </row>
    <row r="16" spans="1:7" ht="23.1" customHeight="1" x14ac:dyDescent="0.25">
      <c r="A16" s="251" t="s">
        <v>810</v>
      </c>
      <c r="B16" s="281">
        <v>17.399999999999999</v>
      </c>
      <c r="C16" s="281">
        <v>32.9</v>
      </c>
      <c r="D16" s="281">
        <v>41.9</v>
      </c>
      <c r="E16" s="281">
        <v>35.200000000000003</v>
      </c>
      <c r="F16" s="281">
        <v>16.8</v>
      </c>
      <c r="G16" s="255" t="s">
        <v>811</v>
      </c>
    </row>
    <row r="17" spans="1:7" ht="23.1" customHeight="1" x14ac:dyDescent="0.25">
      <c r="A17" s="251" t="s">
        <v>812</v>
      </c>
      <c r="B17" s="281">
        <v>21.1</v>
      </c>
      <c r="C17" s="281">
        <v>14.7</v>
      </c>
      <c r="D17" s="281">
        <v>19.399999999999999</v>
      </c>
      <c r="E17" s="281">
        <v>21.5</v>
      </c>
      <c r="F17" s="281">
        <v>16.899999999999999</v>
      </c>
      <c r="G17" s="255" t="s">
        <v>813</v>
      </c>
    </row>
    <row r="18" spans="1:7" ht="23.1" customHeight="1" x14ac:dyDescent="0.25">
      <c r="A18" s="251" t="s">
        <v>814</v>
      </c>
      <c r="B18" s="281">
        <v>4.0999999999999996</v>
      </c>
      <c r="C18" s="281">
        <v>3.6</v>
      </c>
      <c r="D18" s="281">
        <v>4.2</v>
      </c>
      <c r="E18" s="281">
        <v>4.2</v>
      </c>
      <c r="F18" s="281">
        <v>4.2</v>
      </c>
      <c r="G18" s="255" t="s">
        <v>815</v>
      </c>
    </row>
    <row r="19" spans="1:7" ht="23.1" customHeight="1" x14ac:dyDescent="0.25">
      <c r="A19" s="251" t="s">
        <v>816</v>
      </c>
      <c r="B19" s="281">
        <v>55.7</v>
      </c>
      <c r="C19" s="281">
        <v>15</v>
      </c>
      <c r="D19" s="281">
        <v>8.1</v>
      </c>
      <c r="E19" s="281">
        <v>7.8</v>
      </c>
      <c r="F19" s="281">
        <v>4.3</v>
      </c>
      <c r="G19" s="255" t="s">
        <v>817</v>
      </c>
    </row>
    <row r="20" spans="1:7" ht="23.1" customHeight="1" x14ac:dyDescent="0.25">
      <c r="A20" s="251" t="s">
        <v>818</v>
      </c>
      <c r="B20" s="281">
        <v>10.8</v>
      </c>
      <c r="C20" s="281">
        <v>7</v>
      </c>
      <c r="D20" s="281">
        <v>8.4</v>
      </c>
      <c r="E20" s="281">
        <v>6.3</v>
      </c>
      <c r="F20" s="281">
        <v>6.4</v>
      </c>
      <c r="G20" s="255" t="s">
        <v>819</v>
      </c>
    </row>
    <row r="21" spans="1:7" ht="23.1" customHeight="1" x14ac:dyDescent="0.25">
      <c r="A21" s="251" t="s">
        <v>820</v>
      </c>
      <c r="B21" s="281">
        <v>10.5</v>
      </c>
      <c r="C21" s="281">
        <v>4.3</v>
      </c>
      <c r="D21" s="281">
        <v>3.1</v>
      </c>
      <c r="E21" s="281">
        <v>3.2</v>
      </c>
      <c r="F21" s="281">
        <v>2.7</v>
      </c>
      <c r="G21" s="255" t="s">
        <v>821</v>
      </c>
    </row>
    <row r="22" spans="1:7" ht="23.1" customHeight="1" x14ac:dyDescent="0.25">
      <c r="A22" s="251" t="s">
        <v>822</v>
      </c>
      <c r="B22" s="281">
        <v>2.6</v>
      </c>
      <c r="C22" s="281">
        <v>3.3</v>
      </c>
      <c r="D22" s="281">
        <v>3.5</v>
      </c>
      <c r="E22" s="281">
        <v>5</v>
      </c>
      <c r="F22" s="281">
        <v>3.6</v>
      </c>
      <c r="G22" s="255" t="s">
        <v>823</v>
      </c>
    </row>
    <row r="23" spans="1:7" ht="23.1" customHeight="1" x14ac:dyDescent="0.25">
      <c r="A23" s="251" t="s">
        <v>824</v>
      </c>
      <c r="B23" s="281">
        <v>6.9</v>
      </c>
      <c r="C23" s="281">
        <v>5.4</v>
      </c>
      <c r="D23" s="281">
        <v>6.4</v>
      </c>
      <c r="E23" s="281">
        <v>7.8</v>
      </c>
      <c r="F23" s="281">
        <v>7.2</v>
      </c>
      <c r="G23" s="255" t="s">
        <v>825</v>
      </c>
    </row>
    <row r="24" spans="1:7" ht="23.1" customHeight="1" x14ac:dyDescent="0.25">
      <c r="A24" s="251" t="s">
        <v>826</v>
      </c>
      <c r="B24" s="281">
        <v>3.1</v>
      </c>
      <c r="C24" s="281">
        <v>2.2999999999999998</v>
      </c>
      <c r="D24" s="281">
        <v>2.1</v>
      </c>
      <c r="E24" s="281">
        <v>2.2000000000000002</v>
      </c>
      <c r="F24" s="281">
        <v>2</v>
      </c>
      <c r="G24" s="255" t="s">
        <v>827</v>
      </c>
    </row>
    <row r="25" spans="1:7" ht="23.1" customHeight="1" x14ac:dyDescent="0.25">
      <c r="A25" s="251" t="s">
        <v>828</v>
      </c>
      <c r="B25" s="281">
        <v>5.4</v>
      </c>
      <c r="C25" s="281">
        <v>3.2</v>
      </c>
      <c r="D25" s="281">
        <v>3.2</v>
      </c>
      <c r="E25" s="281">
        <v>2.8</v>
      </c>
      <c r="F25" s="281">
        <v>2.5</v>
      </c>
      <c r="G25" s="255" t="s">
        <v>829</v>
      </c>
    </row>
    <row r="26" spans="1:7" ht="23.1" customHeight="1" x14ac:dyDescent="0.25">
      <c r="A26" s="251" t="s">
        <v>830</v>
      </c>
      <c r="B26" s="281">
        <v>1.2</v>
      </c>
      <c r="C26" s="281">
        <v>1.2</v>
      </c>
      <c r="D26" s="281">
        <v>1.5</v>
      </c>
      <c r="E26" s="281">
        <v>1.5</v>
      </c>
      <c r="F26" s="281">
        <v>1.4</v>
      </c>
      <c r="G26" s="255" t="s">
        <v>831</v>
      </c>
    </row>
    <row r="27" spans="1:7" ht="23.1" customHeight="1" x14ac:dyDescent="0.25">
      <c r="A27" s="251" t="s">
        <v>832</v>
      </c>
      <c r="B27" s="281">
        <v>40.299999999999997</v>
      </c>
      <c r="C27" s="281">
        <v>13</v>
      </c>
      <c r="D27" s="281">
        <v>10.6</v>
      </c>
      <c r="E27" s="281">
        <v>22.7</v>
      </c>
      <c r="F27" s="281">
        <v>25.3</v>
      </c>
      <c r="G27" s="255" t="s">
        <v>833</v>
      </c>
    </row>
    <row r="28" spans="1:7" ht="23.1" customHeight="1" x14ac:dyDescent="0.25">
      <c r="A28" s="251" t="s">
        <v>834</v>
      </c>
      <c r="B28" s="281">
        <v>0.7</v>
      </c>
      <c r="C28" s="281">
        <v>1.3</v>
      </c>
      <c r="D28" s="281">
        <v>1.2</v>
      </c>
      <c r="E28" s="281">
        <v>1.2</v>
      </c>
      <c r="F28" s="281">
        <v>0.9</v>
      </c>
      <c r="G28" s="255" t="s">
        <v>835</v>
      </c>
    </row>
    <row r="29" spans="1:7" ht="23.1" customHeight="1" x14ac:dyDescent="0.25">
      <c r="A29" s="251" t="s">
        <v>836</v>
      </c>
      <c r="B29" s="281">
        <v>6.9</v>
      </c>
      <c r="C29" s="281">
        <v>2.5</v>
      </c>
      <c r="D29" s="281">
        <v>2.8</v>
      </c>
      <c r="E29" s="281">
        <v>2.7</v>
      </c>
      <c r="F29" s="281">
        <v>2.2000000000000002</v>
      </c>
      <c r="G29" s="255" t="s">
        <v>837</v>
      </c>
    </row>
    <row r="30" spans="1:7" ht="23.1" customHeight="1" x14ac:dyDescent="0.25">
      <c r="A30" s="251" t="s">
        <v>838</v>
      </c>
      <c r="B30" s="281">
        <v>8.8000000000000007</v>
      </c>
      <c r="C30" s="281">
        <v>8.6</v>
      </c>
      <c r="D30" s="281">
        <v>9.1</v>
      </c>
      <c r="E30" s="281">
        <v>8.6</v>
      </c>
      <c r="F30" s="281">
        <v>7.5</v>
      </c>
      <c r="G30" s="255" t="s">
        <v>839</v>
      </c>
    </row>
    <row r="31" spans="1:7" ht="23.1" customHeight="1" x14ac:dyDescent="0.25">
      <c r="A31" s="251" t="s">
        <v>840</v>
      </c>
      <c r="B31" s="281">
        <v>0.7</v>
      </c>
      <c r="C31" s="281">
        <v>1</v>
      </c>
      <c r="D31" s="281">
        <v>0.8</v>
      </c>
      <c r="E31" s="281">
        <v>0.6</v>
      </c>
      <c r="F31" s="281">
        <v>0.4</v>
      </c>
      <c r="G31" s="255" t="s">
        <v>841</v>
      </c>
    </row>
    <row r="32" spans="1:7" ht="23.1" customHeight="1" x14ac:dyDescent="0.25">
      <c r="A32" s="251" t="s">
        <v>842</v>
      </c>
      <c r="B32" s="281">
        <v>4.8</v>
      </c>
      <c r="C32" s="281">
        <v>4.3</v>
      </c>
      <c r="D32" s="281">
        <v>4.0999999999999996</v>
      </c>
      <c r="E32" s="281">
        <v>3.6</v>
      </c>
      <c r="F32" s="281">
        <v>3</v>
      </c>
      <c r="G32" s="255" t="s">
        <v>843</v>
      </c>
    </row>
    <row r="33" spans="1:7" ht="23.1" customHeight="1" x14ac:dyDescent="0.25">
      <c r="A33" s="251" t="s">
        <v>844</v>
      </c>
      <c r="B33" s="281">
        <v>4</v>
      </c>
      <c r="C33" s="281">
        <v>4.7</v>
      </c>
      <c r="D33" s="281">
        <v>3.8</v>
      </c>
      <c r="E33" s="281">
        <v>3.3</v>
      </c>
      <c r="F33" s="281">
        <v>2.8</v>
      </c>
      <c r="G33" s="256" t="s">
        <v>845</v>
      </c>
    </row>
    <row r="34" spans="1:7" ht="23.1" customHeight="1" x14ac:dyDescent="0.25">
      <c r="A34" s="251" t="s">
        <v>846</v>
      </c>
      <c r="B34" s="281">
        <v>1.5</v>
      </c>
      <c r="C34" s="281" t="s">
        <v>660</v>
      </c>
      <c r="D34" s="281" t="s">
        <v>660</v>
      </c>
      <c r="E34" s="281" t="s">
        <v>660</v>
      </c>
      <c r="F34" s="281" t="s">
        <v>660</v>
      </c>
      <c r="G34" s="255" t="s">
        <v>847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32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activeCell="E11" sqref="E11"/>
    </sheetView>
  </sheetViews>
  <sheetFormatPr defaultColWidth="6.33203125" defaultRowHeight="12" x14ac:dyDescent="0.2"/>
  <cols>
    <col min="1" max="1" width="24.83203125" customWidth="1"/>
    <col min="2" max="6" width="12.33203125" customWidth="1"/>
    <col min="7" max="7" width="24.83203125" customWidth="1"/>
  </cols>
  <sheetData>
    <row r="1" spans="1:7" ht="19.7" customHeight="1" x14ac:dyDescent="0.3">
      <c r="A1" s="1148" t="s">
        <v>962</v>
      </c>
      <c r="B1" s="1148"/>
      <c r="C1" s="1148"/>
      <c r="D1" s="1148"/>
      <c r="E1" s="1148"/>
      <c r="F1" s="1148"/>
      <c r="G1" s="1148"/>
    </row>
    <row r="2" spans="1:7" ht="18.600000000000001" customHeight="1" x14ac:dyDescent="0.3">
      <c r="A2" s="1148" t="s">
        <v>3310</v>
      </c>
      <c r="B2" s="1148"/>
      <c r="C2" s="1148"/>
      <c r="D2" s="1148"/>
      <c r="E2" s="1148"/>
      <c r="F2" s="1148"/>
      <c r="G2" s="1148"/>
    </row>
    <row r="3" spans="1:7" ht="19.7" customHeight="1" x14ac:dyDescent="0.3">
      <c r="A3" s="1149" t="s">
        <v>3311</v>
      </c>
      <c r="B3" s="1149"/>
      <c r="C3" s="1149"/>
      <c r="D3" s="1149"/>
      <c r="E3" s="1149"/>
      <c r="F3" s="1149"/>
      <c r="G3" s="1149"/>
    </row>
    <row r="4" spans="1:7" ht="19.7" customHeight="1" x14ac:dyDescent="0.2">
      <c r="A4" s="1261" t="s">
        <v>961</v>
      </c>
      <c r="B4" s="1261"/>
      <c r="C4" s="1261"/>
      <c r="D4" s="1261"/>
      <c r="E4" s="1261"/>
      <c r="F4" s="1261"/>
      <c r="G4" s="1261"/>
    </row>
    <row r="5" spans="1:7" ht="19.7" customHeight="1" x14ac:dyDescent="0.25">
      <c r="A5" s="351"/>
      <c r="B5" s="309">
        <v>2010</v>
      </c>
      <c r="C5" s="310">
        <v>2015</v>
      </c>
      <c r="D5" s="310">
        <v>2018</v>
      </c>
      <c r="E5" s="311">
        <v>2019</v>
      </c>
      <c r="F5" s="312">
        <v>2020</v>
      </c>
      <c r="G5" s="351"/>
    </row>
    <row r="6" spans="1:7" ht="6" customHeight="1" x14ac:dyDescent="0.25">
      <c r="A6" s="113"/>
      <c r="B6" s="113"/>
      <c r="C6" s="113"/>
      <c r="D6" s="113"/>
      <c r="E6" s="113"/>
      <c r="F6" s="113"/>
      <c r="G6" s="113"/>
    </row>
    <row r="7" spans="1:7" ht="23.1" customHeight="1" x14ac:dyDescent="0.25">
      <c r="A7" s="247" t="s">
        <v>791</v>
      </c>
      <c r="B7" s="279">
        <v>1206.3</v>
      </c>
      <c r="C7" s="279">
        <v>830.3</v>
      </c>
      <c r="D7" s="279">
        <v>698.1</v>
      </c>
      <c r="E7" s="279">
        <v>676</v>
      </c>
      <c r="F7" s="279">
        <v>601</v>
      </c>
      <c r="G7" s="250" t="s">
        <v>792</v>
      </c>
    </row>
    <row r="8" spans="1:7" ht="36.75" customHeight="1" x14ac:dyDescent="0.25">
      <c r="A8" s="251" t="s">
        <v>793</v>
      </c>
      <c r="B8" s="281">
        <v>11.4</v>
      </c>
      <c r="C8" s="281" t="s">
        <v>660</v>
      </c>
      <c r="D8" s="281" t="s">
        <v>660</v>
      </c>
      <c r="E8" s="281" t="s">
        <v>660</v>
      </c>
      <c r="F8" s="281" t="s">
        <v>660</v>
      </c>
      <c r="G8" s="254" t="s">
        <v>795</v>
      </c>
    </row>
    <row r="9" spans="1:7" ht="23.1" customHeight="1" x14ac:dyDescent="0.25">
      <c r="A9" s="251" t="s">
        <v>796</v>
      </c>
      <c r="B9" s="281">
        <v>64</v>
      </c>
      <c r="C9" s="281">
        <v>64.900000000000006</v>
      </c>
      <c r="D9" s="281">
        <v>54.4</v>
      </c>
      <c r="E9" s="281">
        <v>52.5</v>
      </c>
      <c r="F9" s="281">
        <v>43.3</v>
      </c>
      <c r="G9" s="255" t="s">
        <v>797</v>
      </c>
    </row>
    <row r="10" spans="1:7" ht="23.1" customHeight="1" x14ac:dyDescent="0.25">
      <c r="A10" s="251" t="s">
        <v>798</v>
      </c>
      <c r="B10" s="281">
        <v>0.5</v>
      </c>
      <c r="C10" s="281">
        <v>0.4</v>
      </c>
      <c r="D10" s="281">
        <v>0.3</v>
      </c>
      <c r="E10" s="281">
        <v>0.3</v>
      </c>
      <c r="F10" s="281">
        <v>0.3</v>
      </c>
      <c r="G10" s="255" t="s">
        <v>799</v>
      </c>
    </row>
    <row r="11" spans="1:7" ht="23.1" customHeight="1" x14ac:dyDescent="0.25">
      <c r="A11" s="251" t="s">
        <v>800</v>
      </c>
      <c r="B11" s="281">
        <v>231.9</v>
      </c>
      <c r="C11" s="281">
        <v>97.6</v>
      </c>
      <c r="D11" s="281">
        <v>52.4</v>
      </c>
      <c r="E11" s="281">
        <v>48.2</v>
      </c>
      <c r="F11" s="281">
        <v>60.7</v>
      </c>
      <c r="G11" s="255" t="s">
        <v>801</v>
      </c>
    </row>
    <row r="12" spans="1:7" ht="23.1" customHeight="1" x14ac:dyDescent="0.25">
      <c r="A12" s="251" t="s">
        <v>802</v>
      </c>
      <c r="B12" s="281">
        <v>373.4</v>
      </c>
      <c r="C12" s="281">
        <v>257.7</v>
      </c>
      <c r="D12" s="281">
        <v>243.7</v>
      </c>
      <c r="E12" s="281">
        <v>222.7</v>
      </c>
      <c r="F12" s="281">
        <v>213.4</v>
      </c>
      <c r="G12" s="255" t="s">
        <v>803</v>
      </c>
    </row>
    <row r="13" spans="1:7" ht="23.1" customHeight="1" x14ac:dyDescent="0.25">
      <c r="A13" s="251" t="s">
        <v>804</v>
      </c>
      <c r="B13" s="281">
        <v>0.6</v>
      </c>
      <c r="C13" s="281">
        <v>1</v>
      </c>
      <c r="D13" s="281">
        <v>1</v>
      </c>
      <c r="E13" s="281">
        <v>0.7</v>
      </c>
      <c r="F13" s="281">
        <v>0.7</v>
      </c>
      <c r="G13" s="255" t="s">
        <v>805</v>
      </c>
    </row>
    <row r="14" spans="1:7" ht="23.1" customHeight="1" x14ac:dyDescent="0.25">
      <c r="A14" s="251" t="s">
        <v>806</v>
      </c>
      <c r="B14" s="281">
        <v>0</v>
      </c>
      <c r="C14" s="281">
        <v>0.1</v>
      </c>
      <c r="D14" s="281">
        <v>0.2</v>
      </c>
      <c r="E14" s="281">
        <v>0.2</v>
      </c>
      <c r="F14" s="281">
        <v>0.2</v>
      </c>
      <c r="G14" s="255" t="s">
        <v>807</v>
      </c>
    </row>
    <row r="15" spans="1:7" ht="23.1" customHeight="1" x14ac:dyDescent="0.25">
      <c r="A15" s="251" t="s">
        <v>808</v>
      </c>
      <c r="B15" s="281">
        <v>72.400000000000006</v>
      </c>
      <c r="C15" s="281">
        <v>74.5</v>
      </c>
      <c r="D15" s="281">
        <v>71.2</v>
      </c>
      <c r="E15" s="281">
        <v>76.8</v>
      </c>
      <c r="F15" s="281">
        <v>67.5</v>
      </c>
      <c r="G15" s="255" t="s">
        <v>809</v>
      </c>
    </row>
    <row r="16" spans="1:7" ht="23.1" customHeight="1" x14ac:dyDescent="0.25">
      <c r="A16" s="251" t="s">
        <v>810</v>
      </c>
      <c r="B16" s="281">
        <v>121.8</v>
      </c>
      <c r="C16" s="281">
        <v>160.1</v>
      </c>
      <c r="D16" s="281">
        <v>145</v>
      </c>
      <c r="E16" s="281">
        <v>136.1</v>
      </c>
      <c r="F16" s="281">
        <v>95.6</v>
      </c>
      <c r="G16" s="255" t="s">
        <v>811</v>
      </c>
    </row>
    <row r="17" spans="1:7" ht="23.1" customHeight="1" x14ac:dyDescent="0.25">
      <c r="A17" s="251" t="s">
        <v>812</v>
      </c>
      <c r="B17" s="281">
        <v>50.2</v>
      </c>
      <c r="C17" s="281">
        <v>35.700000000000003</v>
      </c>
      <c r="D17" s="281">
        <v>34.299999999999997</v>
      </c>
      <c r="E17" s="281">
        <v>33.299999999999997</v>
      </c>
      <c r="F17" s="281">
        <v>27</v>
      </c>
      <c r="G17" s="255" t="s">
        <v>813</v>
      </c>
    </row>
    <row r="18" spans="1:7" ht="23.1" customHeight="1" x14ac:dyDescent="0.25">
      <c r="A18" s="251" t="s">
        <v>814</v>
      </c>
      <c r="B18" s="281">
        <v>1.3</v>
      </c>
      <c r="C18" s="281">
        <v>2.2000000000000002</v>
      </c>
      <c r="D18" s="281">
        <v>0.8</v>
      </c>
      <c r="E18" s="281">
        <v>0.8</v>
      </c>
      <c r="F18" s="281">
        <v>0.7</v>
      </c>
      <c r="G18" s="255" t="s">
        <v>815</v>
      </c>
    </row>
    <row r="19" spans="1:7" ht="23.1" customHeight="1" x14ac:dyDescent="0.25">
      <c r="A19" s="251" t="s">
        <v>816</v>
      </c>
      <c r="B19" s="281">
        <v>131.1</v>
      </c>
      <c r="C19" s="281">
        <v>43.9</v>
      </c>
      <c r="D19" s="281">
        <v>16.100000000000001</v>
      </c>
      <c r="E19" s="281">
        <v>9.9</v>
      </c>
      <c r="F19" s="281">
        <v>8.9</v>
      </c>
      <c r="G19" s="255" t="s">
        <v>817</v>
      </c>
    </row>
    <row r="20" spans="1:7" ht="23.1" customHeight="1" x14ac:dyDescent="0.25">
      <c r="A20" s="251" t="s">
        <v>818</v>
      </c>
      <c r="B20" s="281">
        <v>31.6</v>
      </c>
      <c r="C20" s="281">
        <v>32.5</v>
      </c>
      <c r="D20" s="281">
        <v>34.700000000000003</v>
      </c>
      <c r="E20" s="281">
        <v>25.4</v>
      </c>
      <c r="F20" s="281">
        <v>21.9</v>
      </c>
      <c r="G20" s="255" t="s">
        <v>819</v>
      </c>
    </row>
    <row r="21" spans="1:7" ht="23.1" customHeight="1" x14ac:dyDescent="0.25">
      <c r="A21" s="251" t="s">
        <v>820</v>
      </c>
      <c r="B21" s="281">
        <v>1.1000000000000001</v>
      </c>
      <c r="C21" s="281">
        <v>0.6</v>
      </c>
      <c r="D21" s="281">
        <v>0.5</v>
      </c>
      <c r="E21" s="281">
        <v>0.5</v>
      </c>
      <c r="F21" s="281">
        <v>0.5</v>
      </c>
      <c r="G21" s="255" t="s">
        <v>821</v>
      </c>
    </row>
    <row r="22" spans="1:7" ht="23.1" customHeight="1" x14ac:dyDescent="0.25">
      <c r="A22" s="251" t="s">
        <v>822</v>
      </c>
      <c r="B22" s="281">
        <v>1.5</v>
      </c>
      <c r="C22" s="281">
        <v>1.8</v>
      </c>
      <c r="D22" s="281">
        <v>1.6</v>
      </c>
      <c r="E22" s="281">
        <v>1.5</v>
      </c>
      <c r="F22" s="281">
        <v>1.1000000000000001</v>
      </c>
      <c r="G22" s="255" t="s">
        <v>823</v>
      </c>
    </row>
    <row r="23" spans="1:7" ht="23.1" customHeight="1" x14ac:dyDescent="0.25">
      <c r="A23" s="251" t="s">
        <v>824</v>
      </c>
      <c r="B23" s="281">
        <v>2.4</v>
      </c>
      <c r="C23" s="281">
        <v>5.4</v>
      </c>
      <c r="D23" s="281">
        <v>4.5</v>
      </c>
      <c r="E23" s="281">
        <v>3.6</v>
      </c>
      <c r="F23" s="281">
        <v>2.8</v>
      </c>
      <c r="G23" s="255" t="s">
        <v>825</v>
      </c>
    </row>
    <row r="24" spans="1:7" ht="23.1" customHeight="1" x14ac:dyDescent="0.25">
      <c r="A24" s="251" t="s">
        <v>826</v>
      </c>
      <c r="B24" s="281">
        <v>1</v>
      </c>
      <c r="C24" s="281">
        <v>0.8</v>
      </c>
      <c r="D24" s="281">
        <v>0.5</v>
      </c>
      <c r="E24" s="281">
        <v>0.4</v>
      </c>
      <c r="F24" s="281">
        <v>0.4</v>
      </c>
      <c r="G24" s="255" t="s">
        <v>827</v>
      </c>
    </row>
    <row r="25" spans="1:7" ht="23.1" customHeight="1" x14ac:dyDescent="0.25">
      <c r="A25" s="251" t="s">
        <v>828</v>
      </c>
      <c r="B25" s="281">
        <v>3.6</v>
      </c>
      <c r="C25" s="281">
        <v>2.9</v>
      </c>
      <c r="D25" s="281">
        <v>3.5</v>
      </c>
      <c r="E25" s="281">
        <v>3.2</v>
      </c>
      <c r="F25" s="281">
        <v>3.2</v>
      </c>
      <c r="G25" s="255" t="s">
        <v>829</v>
      </c>
    </row>
    <row r="26" spans="1:7" ht="23.1" customHeight="1" x14ac:dyDescent="0.25">
      <c r="A26" s="251" t="s">
        <v>830</v>
      </c>
      <c r="B26" s="281">
        <v>0.2</v>
      </c>
      <c r="C26" s="281">
        <v>0.3</v>
      </c>
      <c r="D26" s="281">
        <v>0.4</v>
      </c>
      <c r="E26" s="281">
        <v>0.4</v>
      </c>
      <c r="F26" s="281">
        <v>0.3</v>
      </c>
      <c r="G26" s="255" t="s">
        <v>831</v>
      </c>
    </row>
    <row r="27" spans="1:7" ht="23.1" customHeight="1" x14ac:dyDescent="0.25">
      <c r="A27" s="251" t="s">
        <v>832</v>
      </c>
      <c r="B27" s="281">
        <v>70.5</v>
      </c>
      <c r="C27" s="281">
        <v>16.399999999999999</v>
      </c>
      <c r="D27" s="281">
        <v>9.3000000000000007</v>
      </c>
      <c r="E27" s="281">
        <v>41.4</v>
      </c>
      <c r="F27" s="281">
        <v>40.200000000000003</v>
      </c>
      <c r="G27" s="255" t="s">
        <v>833</v>
      </c>
    </row>
    <row r="28" spans="1:7" ht="23.1" customHeight="1" x14ac:dyDescent="0.25">
      <c r="A28" s="251" t="s">
        <v>834</v>
      </c>
      <c r="B28" s="281">
        <v>0.2</v>
      </c>
      <c r="C28" s="281">
        <v>0.7</v>
      </c>
      <c r="D28" s="281">
        <v>0.7</v>
      </c>
      <c r="E28" s="281">
        <v>0.6</v>
      </c>
      <c r="F28" s="281">
        <v>0.6</v>
      </c>
      <c r="G28" s="255" t="s">
        <v>835</v>
      </c>
    </row>
    <row r="29" spans="1:7" ht="23.1" customHeight="1" x14ac:dyDescent="0.25">
      <c r="A29" s="251" t="s">
        <v>836</v>
      </c>
      <c r="B29" s="281">
        <v>0.7</v>
      </c>
      <c r="C29" s="281">
        <v>2.2999999999999998</v>
      </c>
      <c r="D29" s="281">
        <v>3.4</v>
      </c>
      <c r="E29" s="281">
        <v>2.2000000000000002</v>
      </c>
      <c r="F29" s="281">
        <v>1.6</v>
      </c>
      <c r="G29" s="255" t="s">
        <v>837</v>
      </c>
    </row>
    <row r="30" spans="1:7" ht="23.1" customHeight="1" x14ac:dyDescent="0.25">
      <c r="A30" s="251" t="s">
        <v>838</v>
      </c>
      <c r="B30" s="281">
        <v>14.3</v>
      </c>
      <c r="C30" s="281">
        <v>13.3</v>
      </c>
      <c r="D30" s="281">
        <v>7.7</v>
      </c>
      <c r="E30" s="281">
        <v>5.0999999999999996</v>
      </c>
      <c r="F30" s="281">
        <v>4.5999999999999996</v>
      </c>
      <c r="G30" s="255" t="s">
        <v>839</v>
      </c>
    </row>
    <row r="31" spans="1:7" ht="23.1" customHeight="1" x14ac:dyDescent="0.25">
      <c r="A31" s="251" t="s">
        <v>840</v>
      </c>
      <c r="B31" s="281">
        <v>0.6</v>
      </c>
      <c r="C31" s="281">
        <v>0.5</v>
      </c>
      <c r="D31" s="281">
        <v>0.4</v>
      </c>
      <c r="E31" s="281">
        <v>0.3</v>
      </c>
      <c r="F31" s="281">
        <v>0.2</v>
      </c>
      <c r="G31" s="255" t="s">
        <v>841</v>
      </c>
    </row>
    <row r="32" spans="1:7" ht="23.1" customHeight="1" x14ac:dyDescent="0.25">
      <c r="A32" s="251" t="s">
        <v>842</v>
      </c>
      <c r="B32" s="281">
        <v>11.9</v>
      </c>
      <c r="C32" s="281">
        <v>8.1999999999999993</v>
      </c>
      <c r="D32" s="281">
        <v>6.2</v>
      </c>
      <c r="E32" s="281">
        <v>5.2</v>
      </c>
      <c r="F32" s="281">
        <v>2</v>
      </c>
      <c r="G32" s="255" t="s">
        <v>843</v>
      </c>
    </row>
    <row r="33" spans="1:7" ht="23.1" customHeight="1" x14ac:dyDescent="0.25">
      <c r="A33" s="251" t="s">
        <v>844</v>
      </c>
      <c r="B33" s="281">
        <v>7.6</v>
      </c>
      <c r="C33" s="281">
        <v>6.5</v>
      </c>
      <c r="D33" s="281">
        <v>5.3</v>
      </c>
      <c r="E33" s="281">
        <v>4.7</v>
      </c>
      <c r="F33" s="281">
        <v>3.3</v>
      </c>
      <c r="G33" s="256" t="s">
        <v>845</v>
      </c>
    </row>
    <row r="34" spans="1:7" ht="23.1" customHeight="1" x14ac:dyDescent="0.25">
      <c r="A34" s="251" t="s">
        <v>846</v>
      </c>
      <c r="B34" s="281">
        <v>0.5</v>
      </c>
      <c r="C34" s="281" t="s">
        <v>660</v>
      </c>
      <c r="D34" s="281" t="s">
        <v>660</v>
      </c>
      <c r="E34" s="281" t="s">
        <v>660</v>
      </c>
      <c r="F34" s="281" t="s">
        <v>660</v>
      </c>
      <c r="G34" s="255" t="s">
        <v>847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33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activeCell="P4" sqref="P4"/>
    </sheetView>
  </sheetViews>
  <sheetFormatPr defaultColWidth="6.33203125" defaultRowHeight="12" x14ac:dyDescent="0.2"/>
  <cols>
    <col min="1" max="1" width="24.83203125" customWidth="1"/>
    <col min="2" max="6" width="12.33203125" customWidth="1"/>
    <col min="7" max="7" width="24.83203125" customWidth="1"/>
  </cols>
  <sheetData>
    <row r="1" spans="1:7" ht="19.7" customHeight="1" x14ac:dyDescent="0.3">
      <c r="A1" s="1148" t="s">
        <v>964</v>
      </c>
      <c r="B1" s="1148"/>
      <c r="C1" s="1148"/>
      <c r="D1" s="1148"/>
      <c r="E1" s="1148"/>
      <c r="F1" s="1148"/>
      <c r="G1" s="1148"/>
    </row>
    <row r="2" spans="1:7" ht="18.600000000000001" customHeight="1" x14ac:dyDescent="0.3">
      <c r="A2" s="1148" t="s">
        <v>963</v>
      </c>
      <c r="B2" s="1148"/>
      <c r="C2" s="1148"/>
      <c r="D2" s="1148"/>
      <c r="E2" s="1148"/>
      <c r="F2" s="1148"/>
      <c r="G2" s="1148"/>
    </row>
    <row r="3" spans="1:7" ht="19.7" customHeight="1" x14ac:dyDescent="0.3">
      <c r="A3" s="1149" t="s">
        <v>965</v>
      </c>
      <c r="B3" s="1149"/>
      <c r="C3" s="1149"/>
      <c r="D3" s="1149"/>
      <c r="E3" s="1149"/>
      <c r="F3" s="1149"/>
      <c r="G3" s="1149"/>
    </row>
    <row r="4" spans="1:7" ht="19.7" customHeight="1" x14ac:dyDescent="0.2">
      <c r="A4" s="1261" t="s">
        <v>961</v>
      </c>
      <c r="B4" s="1261"/>
      <c r="C4" s="1261"/>
      <c r="D4" s="1261"/>
      <c r="E4" s="1261"/>
      <c r="F4" s="1261"/>
      <c r="G4" s="1261"/>
    </row>
    <row r="5" spans="1:7" ht="19.7" customHeight="1" x14ac:dyDescent="0.25">
      <c r="A5" s="351"/>
      <c r="B5" s="309">
        <v>2010</v>
      </c>
      <c r="C5" s="310">
        <v>2015</v>
      </c>
      <c r="D5" s="310">
        <v>2018</v>
      </c>
      <c r="E5" s="311">
        <v>2019</v>
      </c>
      <c r="F5" s="312">
        <v>2020</v>
      </c>
      <c r="G5" s="351"/>
    </row>
    <row r="6" spans="1:7" ht="6" customHeight="1" x14ac:dyDescent="0.25">
      <c r="A6" s="113"/>
      <c r="B6" s="113"/>
      <c r="C6" s="113"/>
      <c r="D6" s="113"/>
      <c r="E6" s="113"/>
      <c r="F6" s="113"/>
      <c r="G6" s="113"/>
    </row>
    <row r="7" spans="1:7" ht="23.1" customHeight="1" x14ac:dyDescent="0.25">
      <c r="A7" s="247" t="s">
        <v>791</v>
      </c>
      <c r="B7" s="279">
        <v>310.5</v>
      </c>
      <c r="C7" s="279">
        <v>233.8</v>
      </c>
      <c r="D7" s="279">
        <v>215.3</v>
      </c>
      <c r="E7" s="279">
        <v>205.1</v>
      </c>
      <c r="F7" s="279">
        <v>181.3</v>
      </c>
      <c r="G7" s="250" t="s">
        <v>792</v>
      </c>
    </row>
    <row r="8" spans="1:7" ht="36.75" customHeight="1" x14ac:dyDescent="0.25">
      <c r="A8" s="251" t="s">
        <v>793</v>
      </c>
      <c r="B8" s="281">
        <v>2.4</v>
      </c>
      <c r="C8" s="281" t="s">
        <v>660</v>
      </c>
      <c r="D8" s="281" t="s">
        <v>660</v>
      </c>
      <c r="E8" s="281" t="s">
        <v>660</v>
      </c>
      <c r="F8" s="281" t="s">
        <v>660</v>
      </c>
      <c r="G8" s="254" t="s">
        <v>795</v>
      </c>
    </row>
    <row r="9" spans="1:7" ht="23.1" customHeight="1" x14ac:dyDescent="0.25">
      <c r="A9" s="251" t="s">
        <v>796</v>
      </c>
      <c r="B9" s="281">
        <v>7.8</v>
      </c>
      <c r="C9" s="281">
        <v>10.1</v>
      </c>
      <c r="D9" s="281">
        <v>8.9</v>
      </c>
      <c r="E9" s="281">
        <v>9.6999999999999993</v>
      </c>
      <c r="F9" s="281">
        <v>6.8</v>
      </c>
      <c r="G9" s="255" t="s">
        <v>797</v>
      </c>
    </row>
    <row r="10" spans="1:7" ht="23.1" customHeight="1" x14ac:dyDescent="0.25">
      <c r="A10" s="251" t="s">
        <v>798</v>
      </c>
      <c r="B10" s="281">
        <v>0.7</v>
      </c>
      <c r="C10" s="281">
        <v>0.5</v>
      </c>
      <c r="D10" s="281">
        <v>0.5</v>
      </c>
      <c r="E10" s="281">
        <v>0.5</v>
      </c>
      <c r="F10" s="281">
        <v>0.5</v>
      </c>
      <c r="G10" s="255" t="s">
        <v>799</v>
      </c>
    </row>
    <row r="11" spans="1:7" ht="23.1" customHeight="1" x14ac:dyDescent="0.25">
      <c r="A11" s="251" t="s">
        <v>800</v>
      </c>
      <c r="B11" s="281">
        <v>54.3</v>
      </c>
      <c r="C11" s="281">
        <v>35</v>
      </c>
      <c r="D11" s="281">
        <v>30.5</v>
      </c>
      <c r="E11" s="281">
        <v>28.3</v>
      </c>
      <c r="F11" s="281">
        <v>27</v>
      </c>
      <c r="G11" s="255" t="s">
        <v>801</v>
      </c>
    </row>
    <row r="12" spans="1:7" ht="23.1" customHeight="1" x14ac:dyDescent="0.25">
      <c r="A12" s="251" t="s">
        <v>802</v>
      </c>
      <c r="B12" s="281">
        <v>77.7</v>
      </c>
      <c r="C12" s="281">
        <v>52.5</v>
      </c>
      <c r="D12" s="281">
        <v>44.3</v>
      </c>
      <c r="E12" s="281">
        <v>42.5</v>
      </c>
      <c r="F12" s="281">
        <v>37.1</v>
      </c>
      <c r="G12" s="255" t="s">
        <v>803</v>
      </c>
    </row>
    <row r="13" spans="1:7" ht="23.1" customHeight="1" x14ac:dyDescent="0.25">
      <c r="A13" s="251" t="s">
        <v>804</v>
      </c>
      <c r="B13" s="281">
        <v>1.7</v>
      </c>
      <c r="C13" s="281">
        <v>1.4</v>
      </c>
      <c r="D13" s="281">
        <v>1.6</v>
      </c>
      <c r="E13" s="281">
        <v>1.6</v>
      </c>
      <c r="F13" s="281">
        <v>1.5</v>
      </c>
      <c r="G13" s="255" t="s">
        <v>805</v>
      </c>
    </row>
    <row r="14" spans="1:7" ht="23.1" customHeight="1" x14ac:dyDescent="0.25">
      <c r="A14" s="251" t="s">
        <v>806</v>
      </c>
      <c r="B14" s="281">
        <v>1.1000000000000001</v>
      </c>
      <c r="C14" s="281">
        <v>0.6</v>
      </c>
      <c r="D14" s="281">
        <v>0.7</v>
      </c>
      <c r="E14" s="281">
        <v>0.9</v>
      </c>
      <c r="F14" s="281">
        <v>0.7</v>
      </c>
      <c r="G14" s="255" t="s">
        <v>807</v>
      </c>
    </row>
    <row r="15" spans="1:7" ht="23.1" customHeight="1" x14ac:dyDescent="0.25">
      <c r="A15" s="251" t="s">
        <v>808</v>
      </c>
      <c r="B15" s="281">
        <v>36.299999999999997</v>
      </c>
      <c r="C15" s="281">
        <v>36.799999999999997</v>
      </c>
      <c r="D15" s="281">
        <v>32.5</v>
      </c>
      <c r="E15" s="281">
        <v>28.1</v>
      </c>
      <c r="F15" s="281">
        <v>24.9</v>
      </c>
      <c r="G15" s="255" t="s">
        <v>809</v>
      </c>
    </row>
    <row r="16" spans="1:7" ht="23.1" customHeight="1" x14ac:dyDescent="0.25">
      <c r="A16" s="251" t="s">
        <v>810</v>
      </c>
      <c r="B16" s="281">
        <v>10.8</v>
      </c>
      <c r="C16" s="281">
        <v>14.9</v>
      </c>
      <c r="D16" s="281">
        <v>16.5</v>
      </c>
      <c r="E16" s="281">
        <v>15.2</v>
      </c>
      <c r="F16" s="281">
        <v>11.2</v>
      </c>
      <c r="G16" s="255" t="s">
        <v>811</v>
      </c>
    </row>
    <row r="17" spans="1:7" ht="23.1" customHeight="1" x14ac:dyDescent="0.25">
      <c r="A17" s="251" t="s">
        <v>812</v>
      </c>
      <c r="B17" s="281">
        <v>15.7</v>
      </c>
      <c r="C17" s="281">
        <v>10.4</v>
      </c>
      <c r="D17" s="281">
        <v>6.7</v>
      </c>
      <c r="E17" s="281">
        <v>8.6999999999999993</v>
      </c>
      <c r="F17" s="281">
        <v>6.5</v>
      </c>
      <c r="G17" s="255" t="s">
        <v>813</v>
      </c>
    </row>
    <row r="18" spans="1:7" ht="23.1" customHeight="1" x14ac:dyDescent="0.25">
      <c r="A18" s="251" t="s">
        <v>814</v>
      </c>
      <c r="B18" s="281">
        <v>1.6</v>
      </c>
      <c r="C18" s="281">
        <v>1.2</v>
      </c>
      <c r="D18" s="281">
        <v>1.3</v>
      </c>
      <c r="E18" s="281">
        <v>1</v>
      </c>
      <c r="F18" s="281">
        <v>0.9</v>
      </c>
      <c r="G18" s="255" t="s">
        <v>815</v>
      </c>
    </row>
    <row r="19" spans="1:7" ht="23.1" customHeight="1" x14ac:dyDescent="0.25">
      <c r="A19" s="251" t="s">
        <v>816</v>
      </c>
      <c r="B19" s="281">
        <v>28.1</v>
      </c>
      <c r="C19" s="281">
        <v>10.3</v>
      </c>
      <c r="D19" s="281">
        <v>6.9</v>
      </c>
      <c r="E19" s="281">
        <v>5</v>
      </c>
      <c r="F19" s="281">
        <v>4.9000000000000004</v>
      </c>
      <c r="G19" s="255" t="s">
        <v>817</v>
      </c>
    </row>
    <row r="20" spans="1:7" ht="23.1" customHeight="1" x14ac:dyDescent="0.25">
      <c r="A20" s="251" t="s">
        <v>818</v>
      </c>
      <c r="B20" s="281">
        <v>5.9</v>
      </c>
      <c r="C20" s="281">
        <v>6.2</v>
      </c>
      <c r="D20" s="281">
        <v>6.6</v>
      </c>
      <c r="E20" s="281">
        <v>5.7</v>
      </c>
      <c r="F20" s="281">
        <v>5.5</v>
      </c>
      <c r="G20" s="255" t="s">
        <v>819</v>
      </c>
    </row>
    <row r="21" spans="1:7" ht="23.1" customHeight="1" x14ac:dyDescent="0.25">
      <c r="A21" s="251" t="s">
        <v>820</v>
      </c>
      <c r="B21" s="281">
        <v>2.2000000000000002</v>
      </c>
      <c r="C21" s="281">
        <v>2.2999999999999998</v>
      </c>
      <c r="D21" s="281">
        <v>2.8</v>
      </c>
      <c r="E21" s="281">
        <v>2.5</v>
      </c>
      <c r="F21" s="281">
        <v>2.5</v>
      </c>
      <c r="G21" s="255" t="s">
        <v>821</v>
      </c>
    </row>
    <row r="22" spans="1:7" ht="23.1" customHeight="1" x14ac:dyDescent="0.25">
      <c r="A22" s="251" t="s">
        <v>822</v>
      </c>
      <c r="B22" s="281">
        <v>3.1</v>
      </c>
      <c r="C22" s="281">
        <v>2.7</v>
      </c>
      <c r="D22" s="281">
        <v>2.2999999999999998</v>
      </c>
      <c r="E22" s="281">
        <v>1.2</v>
      </c>
      <c r="F22" s="281">
        <v>1.4</v>
      </c>
      <c r="G22" s="255" t="s">
        <v>823</v>
      </c>
    </row>
    <row r="23" spans="1:7" ht="23.1" customHeight="1" x14ac:dyDescent="0.25">
      <c r="A23" s="251" t="s">
        <v>824</v>
      </c>
      <c r="B23" s="281">
        <v>10.8</v>
      </c>
      <c r="C23" s="281">
        <v>11.1</v>
      </c>
      <c r="D23" s="281">
        <v>10.7</v>
      </c>
      <c r="E23" s="281">
        <v>9.8000000000000007</v>
      </c>
      <c r="F23" s="281">
        <v>8.4</v>
      </c>
      <c r="G23" s="255" t="s">
        <v>825</v>
      </c>
    </row>
    <row r="24" spans="1:7" ht="23.1" customHeight="1" x14ac:dyDescent="0.25">
      <c r="A24" s="251" t="s">
        <v>826</v>
      </c>
      <c r="B24" s="281">
        <v>3</v>
      </c>
      <c r="C24" s="281">
        <v>2.8</v>
      </c>
      <c r="D24" s="281">
        <v>3.2</v>
      </c>
      <c r="E24" s="281">
        <v>3.3</v>
      </c>
      <c r="F24" s="281">
        <v>4.0999999999999996</v>
      </c>
      <c r="G24" s="255" t="s">
        <v>827</v>
      </c>
    </row>
    <row r="25" spans="1:7" ht="23.1" customHeight="1" x14ac:dyDescent="0.25">
      <c r="A25" s="251" t="s">
        <v>828</v>
      </c>
      <c r="B25" s="281">
        <v>3.4</v>
      </c>
      <c r="C25" s="281">
        <v>1.9</v>
      </c>
      <c r="D25" s="281">
        <v>3.2</v>
      </c>
      <c r="E25" s="281">
        <v>3.2</v>
      </c>
      <c r="F25" s="281">
        <v>2.2000000000000002</v>
      </c>
      <c r="G25" s="255" t="s">
        <v>829</v>
      </c>
    </row>
    <row r="26" spans="1:7" ht="23.1" customHeight="1" x14ac:dyDescent="0.25">
      <c r="A26" s="251" t="s">
        <v>830</v>
      </c>
      <c r="B26" s="281">
        <v>1.5</v>
      </c>
      <c r="C26" s="281">
        <v>0.7</v>
      </c>
      <c r="D26" s="281">
        <v>1</v>
      </c>
      <c r="E26" s="281">
        <v>1</v>
      </c>
      <c r="F26" s="281">
        <v>0.9</v>
      </c>
      <c r="G26" s="255" t="s">
        <v>831</v>
      </c>
    </row>
    <row r="27" spans="1:7" ht="23.1" customHeight="1" x14ac:dyDescent="0.25">
      <c r="A27" s="251" t="s">
        <v>832</v>
      </c>
      <c r="B27" s="281">
        <v>13.7</v>
      </c>
      <c r="C27" s="281">
        <v>7.5</v>
      </c>
      <c r="D27" s="281">
        <v>6.8</v>
      </c>
      <c r="E27" s="281">
        <v>10.199999999999999</v>
      </c>
      <c r="F27" s="281">
        <v>10.1</v>
      </c>
      <c r="G27" s="255" t="s">
        <v>833</v>
      </c>
    </row>
    <row r="28" spans="1:7" ht="23.1" customHeight="1" x14ac:dyDescent="0.25">
      <c r="A28" s="251" t="s">
        <v>834</v>
      </c>
      <c r="B28" s="281">
        <v>0.4</v>
      </c>
      <c r="C28" s="281">
        <v>0.3</v>
      </c>
      <c r="D28" s="281">
        <v>0.3</v>
      </c>
      <c r="E28" s="281">
        <v>0.3</v>
      </c>
      <c r="F28" s="281">
        <v>0.4</v>
      </c>
      <c r="G28" s="255" t="s">
        <v>835</v>
      </c>
    </row>
    <row r="29" spans="1:7" ht="23.1" customHeight="1" x14ac:dyDescent="0.25">
      <c r="A29" s="251" t="s">
        <v>836</v>
      </c>
      <c r="B29" s="281">
        <v>4.4000000000000004</v>
      </c>
      <c r="C29" s="281">
        <v>4.8</v>
      </c>
      <c r="D29" s="281">
        <v>5.4</v>
      </c>
      <c r="E29" s="281">
        <v>5.4</v>
      </c>
      <c r="F29" s="281">
        <v>5.2</v>
      </c>
      <c r="G29" s="255" t="s">
        <v>837</v>
      </c>
    </row>
    <row r="30" spans="1:7" ht="23.1" customHeight="1" x14ac:dyDescent="0.25">
      <c r="A30" s="251" t="s">
        <v>838</v>
      </c>
      <c r="B30" s="281">
        <v>8.9</v>
      </c>
      <c r="C30" s="281">
        <v>9.4</v>
      </c>
      <c r="D30" s="281">
        <v>10.7</v>
      </c>
      <c r="E30" s="281">
        <v>10.199999999999999</v>
      </c>
      <c r="F30" s="281">
        <v>8.6999999999999993</v>
      </c>
      <c r="G30" s="255" t="s">
        <v>839</v>
      </c>
    </row>
    <row r="31" spans="1:7" ht="23.1" customHeight="1" x14ac:dyDescent="0.25">
      <c r="A31" s="251" t="s">
        <v>840</v>
      </c>
      <c r="B31" s="281">
        <v>0.3</v>
      </c>
      <c r="C31" s="281">
        <v>0.2</v>
      </c>
      <c r="D31" s="281">
        <v>0.3</v>
      </c>
      <c r="E31" s="281">
        <v>0.3</v>
      </c>
      <c r="F31" s="281">
        <v>0.2</v>
      </c>
      <c r="G31" s="255" t="s">
        <v>841</v>
      </c>
    </row>
    <row r="32" spans="1:7" ht="23.1" customHeight="1" x14ac:dyDescent="0.25">
      <c r="A32" s="251" t="s">
        <v>842</v>
      </c>
      <c r="B32" s="281">
        <v>4.2</v>
      </c>
      <c r="C32" s="281">
        <v>3.4</v>
      </c>
      <c r="D32" s="281">
        <v>3.6</v>
      </c>
      <c r="E32" s="281">
        <v>3</v>
      </c>
      <c r="F32" s="281">
        <v>2.2999999999999998</v>
      </c>
      <c r="G32" s="255" t="s">
        <v>843</v>
      </c>
    </row>
    <row r="33" spans="1:7" ht="23.1" customHeight="1" x14ac:dyDescent="0.25">
      <c r="A33" s="251" t="s">
        <v>844</v>
      </c>
      <c r="B33" s="281">
        <v>9.8000000000000007</v>
      </c>
      <c r="C33" s="281">
        <v>6.8</v>
      </c>
      <c r="D33" s="281">
        <v>8</v>
      </c>
      <c r="E33" s="281">
        <v>7.5</v>
      </c>
      <c r="F33" s="281">
        <v>7.4</v>
      </c>
      <c r="G33" s="256" t="s">
        <v>845</v>
      </c>
    </row>
    <row r="34" spans="1:7" ht="23.1" customHeight="1" x14ac:dyDescent="0.25">
      <c r="A34" s="251" t="s">
        <v>846</v>
      </c>
      <c r="B34" s="281">
        <v>0.7</v>
      </c>
      <c r="C34" s="281" t="s">
        <v>660</v>
      </c>
      <c r="D34" s="281" t="s">
        <v>660</v>
      </c>
      <c r="E34" s="281" t="s">
        <v>660</v>
      </c>
      <c r="F34" s="281" t="s">
        <v>660</v>
      </c>
      <c r="G34" s="255" t="s">
        <v>847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34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6.33203125" defaultRowHeight="12" x14ac:dyDescent="0.2"/>
  <cols>
    <col min="1" max="1" width="24.83203125" customWidth="1"/>
    <col min="2" max="6" width="12.33203125" customWidth="1"/>
    <col min="7" max="7" width="24.83203125" customWidth="1"/>
  </cols>
  <sheetData>
    <row r="1" spans="1:7" ht="19.7" customHeight="1" x14ac:dyDescent="0.3">
      <c r="A1" s="1148" t="s">
        <v>3227</v>
      </c>
      <c r="B1" s="1148"/>
      <c r="C1" s="1148"/>
      <c r="D1" s="1148"/>
      <c r="E1" s="1148"/>
      <c r="F1" s="1148"/>
      <c r="G1" s="1148"/>
    </row>
    <row r="2" spans="1:7" ht="19.7" customHeight="1" x14ac:dyDescent="0.3">
      <c r="A2" s="1148" t="s">
        <v>972</v>
      </c>
      <c r="B2" s="1148"/>
      <c r="C2" s="1148"/>
      <c r="D2" s="1148"/>
      <c r="E2" s="1148"/>
      <c r="F2" s="1148"/>
      <c r="G2" s="1148"/>
    </row>
    <row r="3" spans="1:7" ht="19.7" customHeight="1" x14ac:dyDescent="0.3">
      <c r="A3" s="1149" t="s">
        <v>966</v>
      </c>
      <c r="B3" s="1149"/>
      <c r="C3" s="1149"/>
      <c r="D3" s="1149"/>
      <c r="E3" s="1149"/>
      <c r="F3" s="1149"/>
      <c r="G3" s="1149"/>
    </row>
    <row r="4" spans="1:7" ht="19.7" customHeight="1" x14ac:dyDescent="0.2">
      <c r="A4" s="1261" t="s">
        <v>961</v>
      </c>
      <c r="B4" s="1261"/>
      <c r="C4" s="1261"/>
      <c r="D4" s="1261"/>
      <c r="E4" s="1261"/>
      <c r="F4" s="1261"/>
      <c r="G4" s="1261"/>
    </row>
    <row r="5" spans="1:7" ht="19.7" customHeight="1" x14ac:dyDescent="0.2">
      <c r="A5" s="264"/>
      <c r="B5" s="309">
        <v>2010</v>
      </c>
      <c r="C5" s="310">
        <v>2015</v>
      </c>
      <c r="D5" s="310">
        <v>2018</v>
      </c>
      <c r="E5" s="311">
        <v>2019</v>
      </c>
      <c r="F5" s="312">
        <v>2020</v>
      </c>
      <c r="G5" s="264"/>
    </row>
    <row r="6" spans="1:7" ht="6" customHeight="1" x14ac:dyDescent="0.2"/>
    <row r="7" spans="1:7" ht="23.1" customHeight="1" x14ac:dyDescent="0.25">
      <c r="A7" s="247" t="s">
        <v>791</v>
      </c>
      <c r="B7" s="279">
        <v>1063.8</v>
      </c>
      <c r="C7" s="279">
        <v>764.1</v>
      </c>
      <c r="D7" s="279">
        <v>744.3</v>
      </c>
      <c r="E7" s="279">
        <v>748.4</v>
      </c>
      <c r="F7" s="279">
        <v>707.3</v>
      </c>
      <c r="G7" s="250" t="s">
        <v>792</v>
      </c>
    </row>
    <row r="8" spans="1:7" ht="36.75" customHeight="1" x14ac:dyDescent="0.25">
      <c r="A8" s="251" t="s">
        <v>793</v>
      </c>
      <c r="B8" s="281">
        <v>8.1999999999999993</v>
      </c>
      <c r="C8" s="281" t="s">
        <v>660</v>
      </c>
      <c r="D8" s="281" t="s">
        <v>660</v>
      </c>
      <c r="E8" s="281" t="s">
        <v>660</v>
      </c>
      <c r="F8" s="281" t="s">
        <v>660</v>
      </c>
      <c r="G8" s="254" t="s">
        <v>795</v>
      </c>
    </row>
    <row r="9" spans="1:7" ht="23.1" customHeight="1" x14ac:dyDescent="0.25">
      <c r="A9" s="251" t="s">
        <v>796</v>
      </c>
      <c r="B9" s="281">
        <v>4</v>
      </c>
      <c r="C9" s="281">
        <v>5.6</v>
      </c>
      <c r="D9" s="281">
        <v>6.5</v>
      </c>
      <c r="E9" s="281">
        <v>7.2</v>
      </c>
      <c r="F9" s="281">
        <v>5.6</v>
      </c>
      <c r="G9" s="255" t="s">
        <v>797</v>
      </c>
    </row>
    <row r="10" spans="1:7" ht="23.1" customHeight="1" x14ac:dyDescent="0.25">
      <c r="A10" s="251" t="s">
        <v>798</v>
      </c>
      <c r="B10" s="281">
        <v>1.4</v>
      </c>
      <c r="C10" s="281">
        <v>1.2</v>
      </c>
      <c r="D10" s="281">
        <v>1.4</v>
      </c>
      <c r="E10" s="281">
        <v>1.4</v>
      </c>
      <c r="F10" s="281">
        <v>1.2</v>
      </c>
      <c r="G10" s="255" t="s">
        <v>799</v>
      </c>
    </row>
    <row r="11" spans="1:7" ht="23.1" customHeight="1" x14ac:dyDescent="0.25">
      <c r="A11" s="251" t="s">
        <v>800</v>
      </c>
      <c r="B11" s="281">
        <v>392.8</v>
      </c>
      <c r="C11" s="281">
        <v>341.9</v>
      </c>
      <c r="D11" s="281">
        <v>317.8</v>
      </c>
      <c r="E11" s="281">
        <v>303.39999999999998</v>
      </c>
      <c r="F11" s="281">
        <v>274.7</v>
      </c>
      <c r="G11" s="255" t="s">
        <v>801</v>
      </c>
    </row>
    <row r="12" spans="1:7" ht="23.1" customHeight="1" x14ac:dyDescent="0.25">
      <c r="A12" s="251" t="s">
        <v>802</v>
      </c>
      <c r="B12" s="281">
        <v>382.5</v>
      </c>
      <c r="C12" s="281">
        <v>249.6</v>
      </c>
      <c r="D12" s="281">
        <v>276.7</v>
      </c>
      <c r="E12" s="281">
        <v>293.89999999999998</v>
      </c>
      <c r="F12" s="281">
        <v>303.7</v>
      </c>
      <c r="G12" s="255" t="s">
        <v>803</v>
      </c>
    </row>
    <row r="13" spans="1:7" ht="23.1" customHeight="1" x14ac:dyDescent="0.25">
      <c r="A13" s="251" t="s">
        <v>804</v>
      </c>
      <c r="B13" s="281">
        <v>1.3</v>
      </c>
      <c r="C13" s="281">
        <v>1.5</v>
      </c>
      <c r="D13" s="281">
        <v>2.4</v>
      </c>
      <c r="E13" s="281">
        <v>2.2999999999999998</v>
      </c>
      <c r="F13" s="281">
        <v>2.1</v>
      </c>
      <c r="G13" s="255" t="s">
        <v>805</v>
      </c>
    </row>
    <row r="14" spans="1:7" ht="23.1" customHeight="1" x14ac:dyDescent="0.25">
      <c r="A14" s="251" t="s">
        <v>806</v>
      </c>
      <c r="B14" s="281">
        <v>1.1000000000000001</v>
      </c>
      <c r="C14" s="281">
        <v>0.8</v>
      </c>
      <c r="D14" s="281">
        <v>1</v>
      </c>
      <c r="E14" s="281">
        <v>1.3</v>
      </c>
      <c r="F14" s="281">
        <v>1.1000000000000001</v>
      </c>
      <c r="G14" s="255" t="s">
        <v>807</v>
      </c>
    </row>
    <row r="15" spans="1:7" ht="23.1" customHeight="1" x14ac:dyDescent="0.25">
      <c r="A15" s="251" t="s">
        <v>808</v>
      </c>
      <c r="B15" s="281">
        <v>82.2</v>
      </c>
      <c r="C15" s="281">
        <v>63.3</v>
      </c>
      <c r="D15" s="281">
        <v>54.1</v>
      </c>
      <c r="E15" s="281">
        <v>53.1</v>
      </c>
      <c r="F15" s="281">
        <v>49.6</v>
      </c>
      <c r="G15" s="255" t="s">
        <v>809</v>
      </c>
    </row>
    <row r="16" spans="1:7" ht="23.1" customHeight="1" x14ac:dyDescent="0.25">
      <c r="A16" s="251" t="s">
        <v>810</v>
      </c>
      <c r="B16" s="281">
        <v>2.9</v>
      </c>
      <c r="C16" s="281">
        <v>3.1</v>
      </c>
      <c r="D16" s="281">
        <v>3.6</v>
      </c>
      <c r="E16" s="281">
        <v>4.0999999999999996</v>
      </c>
      <c r="F16" s="281">
        <v>3.1</v>
      </c>
      <c r="G16" s="255" t="s">
        <v>811</v>
      </c>
    </row>
    <row r="17" spans="1:7" ht="23.1" customHeight="1" x14ac:dyDescent="0.25">
      <c r="A17" s="251" t="s">
        <v>812</v>
      </c>
      <c r="B17" s="281">
        <v>3.1</v>
      </c>
      <c r="C17" s="281">
        <v>4.5</v>
      </c>
      <c r="D17" s="281">
        <v>8.1</v>
      </c>
      <c r="E17" s="281">
        <v>9.1</v>
      </c>
      <c r="F17" s="281">
        <v>2.7</v>
      </c>
      <c r="G17" s="255" t="s">
        <v>813</v>
      </c>
    </row>
    <row r="18" spans="1:7" ht="23.1" customHeight="1" x14ac:dyDescent="0.25">
      <c r="A18" s="251" t="s">
        <v>814</v>
      </c>
      <c r="B18" s="281">
        <v>5.0999999999999996</v>
      </c>
      <c r="C18" s="281">
        <v>2.6</v>
      </c>
      <c r="D18" s="281">
        <v>2.5</v>
      </c>
      <c r="E18" s="281">
        <v>2.8</v>
      </c>
      <c r="F18" s="281">
        <v>2.7</v>
      </c>
      <c r="G18" s="255" t="s">
        <v>815</v>
      </c>
    </row>
    <row r="19" spans="1:7" ht="23.1" customHeight="1" x14ac:dyDescent="0.25">
      <c r="A19" s="251" t="s">
        <v>816</v>
      </c>
      <c r="B19" s="281">
        <v>121.6</v>
      </c>
      <c r="C19" s="281">
        <v>35.799999999999997</v>
      </c>
      <c r="D19" s="281">
        <v>11.7</v>
      </c>
      <c r="E19" s="281">
        <v>11.2</v>
      </c>
      <c r="F19" s="281">
        <v>11.2</v>
      </c>
      <c r="G19" s="255" t="s">
        <v>817</v>
      </c>
    </row>
    <row r="20" spans="1:7" ht="23.1" customHeight="1" x14ac:dyDescent="0.25">
      <c r="A20" s="251" t="s">
        <v>818</v>
      </c>
      <c r="B20" s="281">
        <v>5.5</v>
      </c>
      <c r="C20" s="281">
        <v>8</v>
      </c>
      <c r="D20" s="281">
        <v>5.3</v>
      </c>
      <c r="E20" s="281">
        <v>4.4000000000000004</v>
      </c>
      <c r="F20" s="281">
        <v>3.9</v>
      </c>
      <c r="G20" s="255" t="s">
        <v>819</v>
      </c>
    </row>
    <row r="21" spans="1:7" ht="23.1" customHeight="1" x14ac:dyDescent="0.25">
      <c r="A21" s="251" t="s">
        <v>820</v>
      </c>
      <c r="B21" s="281">
        <v>1.6</v>
      </c>
      <c r="C21" s="281">
        <v>1.7</v>
      </c>
      <c r="D21" s="281">
        <v>2</v>
      </c>
      <c r="E21" s="281">
        <v>1.7</v>
      </c>
      <c r="F21" s="281">
        <v>1.6</v>
      </c>
      <c r="G21" s="255" t="s">
        <v>821</v>
      </c>
    </row>
    <row r="22" spans="1:7" ht="23.1" customHeight="1" x14ac:dyDescent="0.25">
      <c r="A22" s="251" t="s">
        <v>822</v>
      </c>
      <c r="B22" s="281">
        <v>4.8</v>
      </c>
      <c r="C22" s="281">
        <v>4.8</v>
      </c>
      <c r="D22" s="281">
        <v>6.3</v>
      </c>
      <c r="E22" s="281">
        <v>3.7</v>
      </c>
      <c r="F22" s="281">
        <v>3.5</v>
      </c>
      <c r="G22" s="255" t="s">
        <v>823</v>
      </c>
    </row>
    <row r="23" spans="1:7" ht="23.1" customHeight="1" x14ac:dyDescent="0.25">
      <c r="A23" s="251" t="s">
        <v>824</v>
      </c>
      <c r="B23" s="281">
        <v>12.8</v>
      </c>
      <c r="C23" s="281">
        <v>12</v>
      </c>
      <c r="D23" s="281">
        <v>11.4</v>
      </c>
      <c r="E23" s="281">
        <v>11.6</v>
      </c>
      <c r="F23" s="281">
        <v>9.5</v>
      </c>
      <c r="G23" s="255" t="s">
        <v>825</v>
      </c>
    </row>
    <row r="24" spans="1:7" ht="23.1" customHeight="1" x14ac:dyDescent="0.25">
      <c r="A24" s="251" t="s">
        <v>826</v>
      </c>
      <c r="B24" s="281">
        <v>3.5</v>
      </c>
      <c r="C24" s="281">
        <v>1.9</v>
      </c>
      <c r="D24" s="281">
        <v>1.4</v>
      </c>
      <c r="E24" s="281">
        <v>1.3</v>
      </c>
      <c r="F24" s="281">
        <v>1.3</v>
      </c>
      <c r="G24" s="255" t="s">
        <v>827</v>
      </c>
    </row>
    <row r="25" spans="1:7" ht="23.1" customHeight="1" x14ac:dyDescent="0.25">
      <c r="A25" s="251" t="s">
        <v>828</v>
      </c>
      <c r="B25" s="281">
        <v>6.7</v>
      </c>
      <c r="C25" s="281">
        <v>4.3</v>
      </c>
      <c r="D25" s="281">
        <v>4.7</v>
      </c>
      <c r="E25" s="281">
        <v>5.8</v>
      </c>
      <c r="F25" s="281">
        <v>6.3</v>
      </c>
      <c r="G25" s="255" t="s">
        <v>829</v>
      </c>
    </row>
    <row r="26" spans="1:7" ht="23.1" customHeight="1" x14ac:dyDescent="0.25">
      <c r="A26" s="251" t="s">
        <v>830</v>
      </c>
      <c r="B26" s="281">
        <v>2.2000000000000002</v>
      </c>
      <c r="C26" s="281">
        <v>2</v>
      </c>
      <c r="D26" s="281">
        <v>2.5</v>
      </c>
      <c r="E26" s="281">
        <v>1.7</v>
      </c>
      <c r="F26" s="281">
        <v>1.6</v>
      </c>
      <c r="G26" s="255" t="s">
        <v>831</v>
      </c>
    </row>
    <row r="27" spans="1:7" ht="23.1" customHeight="1" x14ac:dyDescent="0.25">
      <c r="A27" s="251" t="s">
        <v>832</v>
      </c>
      <c r="B27" s="281">
        <v>6.6</v>
      </c>
      <c r="C27" s="281">
        <v>5.3</v>
      </c>
      <c r="D27" s="281">
        <v>8.6999999999999993</v>
      </c>
      <c r="E27" s="281">
        <v>13.9</v>
      </c>
      <c r="F27" s="281">
        <v>9.1</v>
      </c>
      <c r="G27" s="255" t="s">
        <v>833</v>
      </c>
    </row>
    <row r="28" spans="1:7" ht="23.1" customHeight="1" x14ac:dyDescent="0.25">
      <c r="A28" s="251" t="s">
        <v>834</v>
      </c>
      <c r="B28" s="281">
        <v>0.4</v>
      </c>
      <c r="C28" s="281">
        <v>1</v>
      </c>
      <c r="D28" s="281">
        <v>1</v>
      </c>
      <c r="E28" s="281">
        <v>0.8</v>
      </c>
      <c r="F28" s="281">
        <v>0.8</v>
      </c>
      <c r="G28" s="255" t="s">
        <v>835</v>
      </c>
    </row>
    <row r="29" spans="1:7" ht="23.1" customHeight="1" x14ac:dyDescent="0.25">
      <c r="A29" s="251" t="s">
        <v>836</v>
      </c>
      <c r="B29" s="281">
        <v>3.3</v>
      </c>
      <c r="C29" s="281">
        <v>5.3</v>
      </c>
      <c r="D29" s="281">
        <v>7</v>
      </c>
      <c r="E29" s="281">
        <v>6</v>
      </c>
      <c r="F29" s="281">
        <v>5.3</v>
      </c>
      <c r="G29" s="255" t="s">
        <v>837</v>
      </c>
    </row>
    <row r="30" spans="1:7" ht="23.1" customHeight="1" x14ac:dyDescent="0.25">
      <c r="A30" s="251" t="s">
        <v>838</v>
      </c>
      <c r="B30" s="281">
        <v>3.9</v>
      </c>
      <c r="C30" s="281">
        <v>2.4</v>
      </c>
      <c r="D30" s="281">
        <v>2.7</v>
      </c>
      <c r="E30" s="281">
        <v>2.6</v>
      </c>
      <c r="F30" s="281">
        <v>2.5</v>
      </c>
      <c r="G30" s="255" t="s">
        <v>839</v>
      </c>
    </row>
    <row r="31" spans="1:7" ht="23.1" customHeight="1" x14ac:dyDescent="0.25">
      <c r="A31" s="251" t="s">
        <v>840</v>
      </c>
      <c r="B31" s="281">
        <v>0.6</v>
      </c>
      <c r="C31" s="281">
        <v>0.9</v>
      </c>
      <c r="D31" s="281">
        <v>0.6</v>
      </c>
      <c r="E31" s="281">
        <v>0.5</v>
      </c>
      <c r="F31" s="281">
        <v>0.3</v>
      </c>
      <c r="G31" s="255" t="s">
        <v>841</v>
      </c>
    </row>
    <row r="32" spans="1:7" ht="23.1" customHeight="1" x14ac:dyDescent="0.25">
      <c r="A32" s="251" t="s">
        <v>842</v>
      </c>
      <c r="B32" s="281">
        <v>2.6</v>
      </c>
      <c r="C32" s="281">
        <v>2.5</v>
      </c>
      <c r="D32" s="281">
        <v>2.5</v>
      </c>
      <c r="E32" s="281">
        <v>2.4</v>
      </c>
      <c r="F32" s="281">
        <v>2</v>
      </c>
      <c r="G32" s="255" t="s">
        <v>843</v>
      </c>
    </row>
    <row r="33" spans="1:7" ht="23.1" customHeight="1" x14ac:dyDescent="0.25">
      <c r="A33" s="251" t="s">
        <v>844</v>
      </c>
      <c r="B33" s="281">
        <v>2.8</v>
      </c>
      <c r="C33" s="281">
        <v>2.1</v>
      </c>
      <c r="D33" s="281">
        <v>2.4</v>
      </c>
      <c r="E33" s="281">
        <v>2.2000000000000002</v>
      </c>
      <c r="F33" s="281">
        <v>1.9</v>
      </c>
      <c r="G33" s="256" t="s">
        <v>845</v>
      </c>
    </row>
    <row r="34" spans="1:7" ht="23.1" customHeight="1" x14ac:dyDescent="0.25">
      <c r="A34" s="251" t="s">
        <v>846</v>
      </c>
      <c r="B34" s="281">
        <v>0.3</v>
      </c>
      <c r="C34" s="281" t="s">
        <v>660</v>
      </c>
      <c r="D34" s="281" t="s">
        <v>660</v>
      </c>
      <c r="E34" s="281" t="s">
        <v>660</v>
      </c>
      <c r="F34" s="281" t="s">
        <v>660</v>
      </c>
      <c r="G34" s="255" t="s">
        <v>847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35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activeCell="G15" sqref="G15"/>
    </sheetView>
  </sheetViews>
  <sheetFormatPr defaultColWidth="6.33203125" defaultRowHeight="12" x14ac:dyDescent="0.2"/>
  <cols>
    <col min="1" max="1" width="24.83203125" customWidth="1"/>
    <col min="2" max="6" width="12.33203125" customWidth="1"/>
    <col min="7" max="7" width="24.83203125" customWidth="1"/>
  </cols>
  <sheetData>
    <row r="1" spans="1:7" ht="19.7" customHeight="1" x14ac:dyDescent="0.3">
      <c r="A1" s="1148" t="s">
        <v>967</v>
      </c>
      <c r="B1" s="1148"/>
      <c r="C1" s="1148"/>
      <c r="D1" s="1148"/>
      <c r="E1" s="1148"/>
      <c r="F1" s="1148"/>
      <c r="G1" s="1148"/>
    </row>
    <row r="2" spans="1:7" ht="18.600000000000001" customHeight="1" x14ac:dyDescent="0.3">
      <c r="A2" s="1148" t="s">
        <v>968</v>
      </c>
      <c r="B2" s="1148"/>
      <c r="C2" s="1148"/>
      <c r="D2" s="1148"/>
      <c r="E2" s="1148"/>
      <c r="F2" s="1148"/>
      <c r="G2" s="1148"/>
    </row>
    <row r="3" spans="1:7" ht="19.7" customHeight="1" x14ac:dyDescent="0.3">
      <c r="A3" s="1149" t="s">
        <v>969</v>
      </c>
      <c r="B3" s="1149"/>
      <c r="C3" s="1149"/>
      <c r="D3" s="1149"/>
      <c r="E3" s="1149"/>
      <c r="F3" s="1149"/>
      <c r="G3" s="1149"/>
    </row>
    <row r="4" spans="1:7" ht="18.600000000000001" customHeight="1" x14ac:dyDescent="0.3">
      <c r="A4" s="1149" t="s">
        <v>970</v>
      </c>
      <c r="B4" s="1149"/>
      <c r="C4" s="1149"/>
      <c r="D4" s="1149"/>
      <c r="E4" s="1149"/>
      <c r="F4" s="1149"/>
      <c r="G4" s="1149"/>
    </row>
    <row r="5" spans="1:7" ht="19.7" customHeight="1" x14ac:dyDescent="0.2">
      <c r="A5" s="1261" t="s">
        <v>961</v>
      </c>
      <c r="B5" s="1261"/>
      <c r="C5" s="1261"/>
      <c r="D5" s="1261"/>
      <c r="E5" s="1261"/>
      <c r="F5" s="1261"/>
      <c r="G5" s="1261"/>
    </row>
    <row r="6" spans="1:7" ht="19.7" customHeight="1" x14ac:dyDescent="0.25">
      <c r="A6" s="351"/>
      <c r="B6" s="309">
        <v>2010</v>
      </c>
      <c r="C6" s="310">
        <v>2015</v>
      </c>
      <c r="D6" s="310">
        <v>2018</v>
      </c>
      <c r="E6" s="311">
        <v>2019</v>
      </c>
      <c r="F6" s="312">
        <v>2020</v>
      </c>
      <c r="G6" s="351"/>
    </row>
    <row r="7" spans="1:7" ht="6" customHeight="1" x14ac:dyDescent="0.25">
      <c r="A7" s="113"/>
      <c r="B7" s="113"/>
      <c r="C7" s="113"/>
      <c r="D7" s="113"/>
      <c r="E7" s="113"/>
      <c r="F7" s="113"/>
      <c r="G7" s="113"/>
    </row>
    <row r="8" spans="1:7" ht="22.5" customHeight="1" x14ac:dyDescent="0.25">
      <c r="A8" s="247" t="s">
        <v>791</v>
      </c>
      <c r="B8" s="279">
        <v>66</v>
      </c>
      <c r="C8" s="279">
        <v>47.3</v>
      </c>
      <c r="D8" s="284">
        <v>43.7</v>
      </c>
      <c r="E8" s="284">
        <v>42.5</v>
      </c>
      <c r="F8" s="284">
        <v>40.6</v>
      </c>
      <c r="G8" s="250" t="s">
        <v>792</v>
      </c>
    </row>
    <row r="9" spans="1:7" ht="33.950000000000003" customHeight="1" x14ac:dyDescent="0.25">
      <c r="A9" s="251" t="s">
        <v>793</v>
      </c>
      <c r="B9" s="281">
        <v>1.3</v>
      </c>
      <c r="C9" s="281" t="s">
        <v>660</v>
      </c>
      <c r="D9" s="281" t="s">
        <v>660</v>
      </c>
      <c r="E9" s="281" t="s">
        <v>660</v>
      </c>
      <c r="F9" s="281" t="s">
        <v>660</v>
      </c>
      <c r="G9" s="254" t="s">
        <v>795</v>
      </c>
    </row>
    <row r="10" spans="1:7" ht="22.5" customHeight="1" x14ac:dyDescent="0.25">
      <c r="A10" s="251" t="s">
        <v>796</v>
      </c>
      <c r="B10" s="281">
        <v>0.9</v>
      </c>
      <c r="C10" s="281">
        <v>1.3</v>
      </c>
      <c r="D10" s="281">
        <v>2.5</v>
      </c>
      <c r="E10" s="281">
        <v>2.5</v>
      </c>
      <c r="F10" s="281">
        <v>2.1</v>
      </c>
      <c r="G10" s="255" t="s">
        <v>797</v>
      </c>
    </row>
    <row r="11" spans="1:7" ht="22.5" customHeight="1" x14ac:dyDescent="0.25">
      <c r="A11" s="251" t="s">
        <v>798</v>
      </c>
      <c r="B11" s="281">
        <v>0.5</v>
      </c>
      <c r="C11" s="281">
        <v>0.5</v>
      </c>
      <c r="D11" s="281">
        <v>0.2</v>
      </c>
      <c r="E11" s="281">
        <v>0.3</v>
      </c>
      <c r="F11" s="281">
        <v>0.3</v>
      </c>
      <c r="G11" s="255" t="s">
        <v>799</v>
      </c>
    </row>
    <row r="12" spans="1:7" ht="22.5" customHeight="1" x14ac:dyDescent="0.25">
      <c r="A12" s="251" t="s">
        <v>800</v>
      </c>
      <c r="B12" s="281">
        <v>3</v>
      </c>
      <c r="C12" s="281">
        <v>1.4</v>
      </c>
      <c r="D12" s="281">
        <v>1.9</v>
      </c>
      <c r="E12" s="281">
        <v>1.9</v>
      </c>
      <c r="F12" s="281">
        <v>1.9</v>
      </c>
      <c r="G12" s="255" t="s">
        <v>801</v>
      </c>
    </row>
    <row r="13" spans="1:7" ht="22.5" customHeight="1" x14ac:dyDescent="0.25">
      <c r="A13" s="251" t="s">
        <v>802</v>
      </c>
      <c r="B13" s="281">
        <v>4</v>
      </c>
      <c r="C13" s="281">
        <v>0.7</v>
      </c>
      <c r="D13" s="281">
        <v>0.7</v>
      </c>
      <c r="E13" s="281">
        <v>0.7</v>
      </c>
      <c r="F13" s="281">
        <v>0.5</v>
      </c>
      <c r="G13" s="255" t="s">
        <v>803</v>
      </c>
    </row>
    <row r="14" spans="1:7" ht="22.5" customHeight="1" x14ac:dyDescent="0.25">
      <c r="A14" s="251" t="s">
        <v>804</v>
      </c>
      <c r="B14" s="281">
        <v>0.8</v>
      </c>
      <c r="C14" s="281">
        <v>0.6</v>
      </c>
      <c r="D14" s="281">
        <v>0.5</v>
      </c>
      <c r="E14" s="281">
        <v>0.5</v>
      </c>
      <c r="F14" s="281">
        <v>0.5</v>
      </c>
      <c r="G14" s="255" t="s">
        <v>805</v>
      </c>
    </row>
    <row r="15" spans="1:7" ht="22.5" customHeight="1" x14ac:dyDescent="0.25">
      <c r="A15" s="251" t="s">
        <v>806</v>
      </c>
      <c r="B15" s="281">
        <v>0.2</v>
      </c>
      <c r="C15" s="281">
        <v>0.2</v>
      </c>
      <c r="D15" s="281">
        <v>0.3</v>
      </c>
      <c r="E15" s="281">
        <v>0.2</v>
      </c>
      <c r="F15" s="281">
        <v>0.1</v>
      </c>
      <c r="G15" s="255" t="s">
        <v>807</v>
      </c>
    </row>
    <row r="16" spans="1:7" ht="22.5" customHeight="1" x14ac:dyDescent="0.25">
      <c r="A16" s="251" t="s">
        <v>808</v>
      </c>
      <c r="B16" s="281">
        <v>2.1</v>
      </c>
      <c r="C16" s="281">
        <v>1.7</v>
      </c>
      <c r="D16" s="281">
        <v>2</v>
      </c>
      <c r="E16" s="281">
        <v>1.9</v>
      </c>
      <c r="F16" s="281">
        <v>1.6</v>
      </c>
      <c r="G16" s="255" t="s">
        <v>809</v>
      </c>
    </row>
    <row r="17" spans="1:7" ht="22.5" customHeight="1" x14ac:dyDescent="0.25">
      <c r="A17" s="251" t="s">
        <v>810</v>
      </c>
      <c r="B17" s="281">
        <v>2.9</v>
      </c>
      <c r="C17" s="281">
        <v>4.2</v>
      </c>
      <c r="D17" s="281">
        <v>5.2</v>
      </c>
      <c r="E17" s="281">
        <v>5.0999999999999996</v>
      </c>
      <c r="F17" s="281">
        <v>4.7</v>
      </c>
      <c r="G17" s="255" t="s">
        <v>811</v>
      </c>
    </row>
    <row r="18" spans="1:7" ht="22.5" customHeight="1" x14ac:dyDescent="0.25">
      <c r="A18" s="251" t="s">
        <v>812</v>
      </c>
      <c r="B18" s="281">
        <v>1.5</v>
      </c>
      <c r="C18" s="281">
        <v>1</v>
      </c>
      <c r="D18" s="281">
        <v>1.9</v>
      </c>
      <c r="E18" s="281">
        <v>2.1</v>
      </c>
      <c r="F18" s="281">
        <v>1.6</v>
      </c>
      <c r="G18" s="255" t="s">
        <v>813</v>
      </c>
    </row>
    <row r="19" spans="1:7" ht="22.5" customHeight="1" x14ac:dyDescent="0.25">
      <c r="A19" s="251" t="s">
        <v>814</v>
      </c>
      <c r="B19" s="281">
        <v>0.7</v>
      </c>
      <c r="C19" s="281">
        <v>1.1000000000000001</v>
      </c>
      <c r="D19" s="281">
        <v>1</v>
      </c>
      <c r="E19" s="281">
        <v>1.1000000000000001</v>
      </c>
      <c r="F19" s="281">
        <v>0.6</v>
      </c>
      <c r="G19" s="255" t="s">
        <v>815</v>
      </c>
    </row>
    <row r="20" spans="1:7" ht="22.5" customHeight="1" x14ac:dyDescent="0.25">
      <c r="A20" s="251" t="s">
        <v>816</v>
      </c>
      <c r="B20" s="281">
        <v>10.8</v>
      </c>
      <c r="C20" s="281">
        <v>4</v>
      </c>
      <c r="D20" s="281">
        <v>0.6</v>
      </c>
      <c r="E20" s="281">
        <v>0.6</v>
      </c>
      <c r="F20" s="281">
        <v>0.6</v>
      </c>
      <c r="G20" s="255" t="s">
        <v>817</v>
      </c>
    </row>
    <row r="21" spans="1:7" ht="22.5" customHeight="1" x14ac:dyDescent="0.25">
      <c r="A21" s="251" t="s">
        <v>818</v>
      </c>
      <c r="B21" s="281">
        <v>3.5</v>
      </c>
      <c r="C21" s="281">
        <v>2.4</v>
      </c>
      <c r="D21" s="281">
        <v>2.2999999999999998</v>
      </c>
      <c r="E21" s="281">
        <v>2.2000000000000002</v>
      </c>
      <c r="F21" s="281">
        <v>2</v>
      </c>
      <c r="G21" s="255" t="s">
        <v>819</v>
      </c>
    </row>
    <row r="22" spans="1:7" ht="22.5" customHeight="1" x14ac:dyDescent="0.25">
      <c r="A22" s="251" t="s">
        <v>820</v>
      </c>
      <c r="B22" s="281">
        <v>0.9</v>
      </c>
      <c r="C22" s="281">
        <v>0.6</v>
      </c>
      <c r="D22" s="281">
        <v>0.5</v>
      </c>
      <c r="E22" s="281">
        <v>0.5</v>
      </c>
      <c r="F22" s="281">
        <v>0.4</v>
      </c>
      <c r="G22" s="255" t="s">
        <v>821</v>
      </c>
    </row>
    <row r="23" spans="1:7" ht="22.5" customHeight="1" x14ac:dyDescent="0.25">
      <c r="A23" s="251" t="s">
        <v>822</v>
      </c>
      <c r="B23" s="281">
        <v>2.8</v>
      </c>
      <c r="C23" s="281">
        <v>1.5</v>
      </c>
      <c r="D23" s="281">
        <v>1.1000000000000001</v>
      </c>
      <c r="E23" s="281">
        <v>1</v>
      </c>
      <c r="F23" s="281">
        <v>0.8</v>
      </c>
      <c r="G23" s="255" t="s">
        <v>823</v>
      </c>
    </row>
    <row r="24" spans="1:7" ht="22.5" customHeight="1" x14ac:dyDescent="0.25">
      <c r="A24" s="251" t="s">
        <v>824</v>
      </c>
      <c r="B24" s="281">
        <v>13.9</v>
      </c>
      <c r="C24" s="281">
        <v>10.1</v>
      </c>
      <c r="D24" s="281">
        <v>11.3</v>
      </c>
      <c r="E24" s="281">
        <v>11</v>
      </c>
      <c r="F24" s="281">
        <v>11.3</v>
      </c>
      <c r="G24" s="255" t="s">
        <v>825</v>
      </c>
    </row>
    <row r="25" spans="1:7" ht="22.5" customHeight="1" x14ac:dyDescent="0.25">
      <c r="A25" s="251" t="s">
        <v>826</v>
      </c>
      <c r="B25" s="281">
        <v>0.7</v>
      </c>
      <c r="C25" s="281">
        <v>0.4</v>
      </c>
      <c r="D25" s="281">
        <v>0.4</v>
      </c>
      <c r="E25" s="281">
        <v>0.4</v>
      </c>
      <c r="F25" s="281">
        <v>0.3</v>
      </c>
      <c r="G25" s="255" t="s">
        <v>827</v>
      </c>
    </row>
    <row r="26" spans="1:7" ht="22.5" customHeight="1" x14ac:dyDescent="0.25">
      <c r="A26" s="251" t="s">
        <v>828</v>
      </c>
      <c r="B26" s="281">
        <v>2.4</v>
      </c>
      <c r="C26" s="281">
        <v>1.7</v>
      </c>
      <c r="D26" s="281">
        <v>1.8</v>
      </c>
      <c r="E26" s="281">
        <v>1.5</v>
      </c>
      <c r="F26" s="281">
        <v>1.5</v>
      </c>
      <c r="G26" s="255" t="s">
        <v>829</v>
      </c>
    </row>
    <row r="27" spans="1:7" ht="22.5" customHeight="1" x14ac:dyDescent="0.25">
      <c r="A27" s="251" t="s">
        <v>830</v>
      </c>
      <c r="B27" s="281">
        <v>0.5</v>
      </c>
      <c r="C27" s="281">
        <v>0.3</v>
      </c>
      <c r="D27" s="281">
        <v>0.4</v>
      </c>
      <c r="E27" s="281">
        <v>0.3</v>
      </c>
      <c r="F27" s="281">
        <v>0.3</v>
      </c>
      <c r="G27" s="255" t="s">
        <v>831</v>
      </c>
    </row>
    <row r="28" spans="1:7" ht="22.5" customHeight="1" x14ac:dyDescent="0.25">
      <c r="A28" s="251" t="s">
        <v>832</v>
      </c>
      <c r="B28" s="281">
        <v>3.3</v>
      </c>
      <c r="C28" s="281">
        <v>2.6</v>
      </c>
      <c r="D28" s="281">
        <v>2.8</v>
      </c>
      <c r="E28" s="281">
        <v>2.9</v>
      </c>
      <c r="F28" s="281">
        <v>2.7</v>
      </c>
      <c r="G28" s="255" t="s">
        <v>833</v>
      </c>
    </row>
    <row r="29" spans="1:7" ht="22.5" customHeight="1" x14ac:dyDescent="0.25">
      <c r="A29" s="251" t="s">
        <v>834</v>
      </c>
      <c r="B29" s="281">
        <v>1</v>
      </c>
      <c r="C29" s="281">
        <v>1</v>
      </c>
      <c r="D29" s="281">
        <v>0.7</v>
      </c>
      <c r="E29" s="281">
        <v>0.4</v>
      </c>
      <c r="F29" s="281">
        <v>0.3</v>
      </c>
      <c r="G29" s="255" t="s">
        <v>835</v>
      </c>
    </row>
    <row r="30" spans="1:7" ht="22.5" customHeight="1" x14ac:dyDescent="0.25">
      <c r="A30" s="251" t="s">
        <v>836</v>
      </c>
      <c r="B30" s="281">
        <v>0.8</v>
      </c>
      <c r="C30" s="281">
        <v>1</v>
      </c>
      <c r="D30" s="281">
        <v>1.5</v>
      </c>
      <c r="E30" s="281">
        <v>1.3</v>
      </c>
      <c r="F30" s="281">
        <v>1</v>
      </c>
      <c r="G30" s="255" t="s">
        <v>837</v>
      </c>
    </row>
    <row r="31" spans="1:7" ht="22.5" customHeight="1" x14ac:dyDescent="0.25">
      <c r="A31" s="251" t="s">
        <v>838</v>
      </c>
      <c r="B31" s="281">
        <v>1.3</v>
      </c>
      <c r="C31" s="281">
        <v>0.8</v>
      </c>
      <c r="D31" s="281">
        <v>0.7</v>
      </c>
      <c r="E31" s="281">
        <v>0.8</v>
      </c>
      <c r="F31" s="281">
        <v>0.6</v>
      </c>
      <c r="G31" s="255" t="s">
        <v>839</v>
      </c>
    </row>
    <row r="32" spans="1:7" ht="22.5" customHeight="1" x14ac:dyDescent="0.25">
      <c r="A32" s="251" t="s">
        <v>840</v>
      </c>
      <c r="B32" s="281">
        <v>0.7</v>
      </c>
      <c r="C32" s="281">
        <v>0.5</v>
      </c>
      <c r="D32" s="281">
        <v>0.4</v>
      </c>
      <c r="E32" s="281">
        <v>0.5</v>
      </c>
      <c r="F32" s="281">
        <v>0.4</v>
      </c>
      <c r="G32" s="255" t="s">
        <v>841</v>
      </c>
    </row>
    <row r="33" spans="1:7" ht="22.5" customHeight="1" x14ac:dyDescent="0.25">
      <c r="A33" s="251" t="s">
        <v>842</v>
      </c>
      <c r="B33" s="281">
        <v>1.7</v>
      </c>
      <c r="C33" s="281">
        <v>1.9</v>
      </c>
      <c r="D33" s="281">
        <v>1.7</v>
      </c>
      <c r="E33" s="281">
        <v>1.4</v>
      </c>
      <c r="F33" s="281">
        <v>1.4</v>
      </c>
      <c r="G33" s="255" t="s">
        <v>843</v>
      </c>
    </row>
    <row r="34" spans="1:7" ht="22.5" customHeight="1" x14ac:dyDescent="0.25">
      <c r="A34" s="251" t="s">
        <v>844</v>
      </c>
      <c r="B34" s="281">
        <v>3.5</v>
      </c>
      <c r="C34" s="281">
        <v>5.8</v>
      </c>
      <c r="D34" s="281">
        <v>1.3</v>
      </c>
      <c r="E34" s="281">
        <v>1.4</v>
      </c>
      <c r="F34" s="281">
        <v>3.1</v>
      </c>
      <c r="G34" s="256" t="s">
        <v>845</v>
      </c>
    </row>
    <row r="35" spans="1:7" ht="22.5" customHeight="1" x14ac:dyDescent="0.25">
      <c r="A35" s="251" t="s">
        <v>846</v>
      </c>
      <c r="B35" s="281">
        <v>0.3</v>
      </c>
      <c r="C35" s="281" t="s">
        <v>660</v>
      </c>
      <c r="D35" s="281" t="s">
        <v>660</v>
      </c>
      <c r="E35" s="281" t="s">
        <v>660</v>
      </c>
      <c r="F35" s="281" t="s">
        <v>660</v>
      </c>
      <c r="G35" s="255" t="s">
        <v>847</v>
      </c>
    </row>
  </sheetData>
  <mergeCells count="5">
    <mergeCell ref="A1:G1"/>
    <mergeCell ref="A2:G2"/>
    <mergeCell ref="A3:G3"/>
    <mergeCell ref="A4:G4"/>
    <mergeCell ref="A5:G5"/>
  </mergeCells>
  <pageMargins left="0.74803149606299213" right="0.74803149606299213" top="0.78740157480314965" bottom="0.78740157480314965" header="0.31496062992125984" footer="0.31496062992125984"/>
  <pageSetup paperSize="9" scale="95" orientation="portrait" r:id="rId1"/>
  <headerFooter>
    <oddFooter>&amp;C&amp;11 36</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6.33203125" defaultRowHeight="12" x14ac:dyDescent="0.2"/>
  <cols>
    <col min="1" max="1" width="24.83203125" customWidth="1"/>
    <col min="2" max="6" width="12.33203125" customWidth="1"/>
    <col min="7" max="7" width="24.83203125" customWidth="1"/>
  </cols>
  <sheetData>
    <row r="1" spans="1:7" ht="19.7" customHeight="1" x14ac:dyDescent="0.3">
      <c r="A1" s="1148" t="s">
        <v>971</v>
      </c>
      <c r="B1" s="1148"/>
      <c r="C1" s="1148"/>
      <c r="D1" s="1148"/>
      <c r="E1" s="1148"/>
      <c r="F1" s="1148"/>
      <c r="G1" s="1148"/>
    </row>
    <row r="2" spans="1:7" ht="18.600000000000001" customHeight="1" x14ac:dyDescent="0.3">
      <c r="A2" s="1148" t="s">
        <v>972</v>
      </c>
      <c r="B2" s="1148"/>
      <c r="C2" s="1148"/>
      <c r="D2" s="1148"/>
      <c r="E2" s="1148"/>
      <c r="F2" s="1148"/>
      <c r="G2" s="1148"/>
    </row>
    <row r="3" spans="1:7" ht="19.7" customHeight="1" x14ac:dyDescent="0.3">
      <c r="A3" s="1149" t="s">
        <v>973</v>
      </c>
      <c r="B3" s="1149"/>
      <c r="C3" s="1149"/>
      <c r="D3" s="1149"/>
      <c r="E3" s="1149"/>
      <c r="F3" s="1149"/>
      <c r="G3" s="1149"/>
    </row>
    <row r="4" spans="1:7" ht="19.7" customHeight="1" x14ac:dyDescent="0.2">
      <c r="A4" s="1261" t="s">
        <v>961</v>
      </c>
      <c r="B4" s="1261"/>
      <c r="C4" s="1261"/>
      <c r="D4" s="1261"/>
      <c r="E4" s="1261"/>
      <c r="F4" s="1261"/>
      <c r="G4" s="1261"/>
    </row>
    <row r="5" spans="1:7" ht="19.7" customHeight="1" x14ac:dyDescent="0.25">
      <c r="A5" s="351"/>
      <c r="B5" s="309">
        <v>2010</v>
      </c>
      <c r="C5" s="310">
        <v>2015</v>
      </c>
      <c r="D5" s="310">
        <v>2018</v>
      </c>
      <c r="E5" s="311">
        <v>2019</v>
      </c>
      <c r="F5" s="312">
        <v>2020</v>
      </c>
      <c r="G5" s="351"/>
    </row>
    <row r="6" spans="1:7" ht="6" customHeight="1" x14ac:dyDescent="0.25">
      <c r="A6" s="113"/>
      <c r="B6" s="113"/>
      <c r="C6" s="113"/>
      <c r="D6" s="113"/>
      <c r="E6" s="113"/>
      <c r="F6" s="113"/>
      <c r="G6" s="113"/>
    </row>
    <row r="7" spans="1:7" ht="23.1" customHeight="1" x14ac:dyDescent="0.25">
      <c r="A7" s="247" t="s">
        <v>791</v>
      </c>
      <c r="B7" s="274">
        <v>25.1</v>
      </c>
      <c r="C7" s="274">
        <v>18.8</v>
      </c>
      <c r="D7" s="275">
        <v>16.8</v>
      </c>
      <c r="E7" s="275">
        <v>17.899999999999999</v>
      </c>
      <c r="F7" s="275">
        <v>17.600000000000001</v>
      </c>
      <c r="G7" s="250" t="s">
        <v>792</v>
      </c>
    </row>
    <row r="8" spans="1:7" ht="36.75" customHeight="1" x14ac:dyDescent="0.25">
      <c r="A8" s="251" t="s">
        <v>793</v>
      </c>
      <c r="B8" s="302">
        <v>2.4</v>
      </c>
      <c r="C8" s="302" t="s">
        <v>660</v>
      </c>
      <c r="D8" s="302" t="s">
        <v>660</v>
      </c>
      <c r="E8" s="302" t="s">
        <v>660</v>
      </c>
      <c r="F8" s="302" t="s">
        <v>660</v>
      </c>
      <c r="G8" s="254" t="s">
        <v>795</v>
      </c>
    </row>
    <row r="9" spans="1:7" ht="23.1" customHeight="1" x14ac:dyDescent="0.25">
      <c r="A9" s="251" t="s">
        <v>796</v>
      </c>
      <c r="B9" s="302">
        <v>0.4</v>
      </c>
      <c r="C9" s="302">
        <v>1.5</v>
      </c>
      <c r="D9" s="302">
        <v>1.3</v>
      </c>
      <c r="E9" s="302">
        <v>1.1000000000000001</v>
      </c>
      <c r="F9" s="302">
        <v>1.1000000000000001</v>
      </c>
      <c r="G9" s="255" t="s">
        <v>797</v>
      </c>
    </row>
    <row r="10" spans="1:7" ht="23.1" customHeight="1" x14ac:dyDescent="0.25">
      <c r="A10" s="251" t="s">
        <v>798</v>
      </c>
      <c r="B10" s="302">
        <v>0</v>
      </c>
      <c r="C10" s="302">
        <v>0.1</v>
      </c>
      <c r="D10" s="302">
        <v>0.1</v>
      </c>
      <c r="E10" s="302">
        <v>0.1</v>
      </c>
      <c r="F10" s="302">
        <v>0.1</v>
      </c>
      <c r="G10" s="255" t="s">
        <v>799</v>
      </c>
    </row>
    <row r="11" spans="1:7" ht="23.1" customHeight="1" x14ac:dyDescent="0.25">
      <c r="A11" s="251" t="s">
        <v>800</v>
      </c>
      <c r="B11" s="302">
        <v>1.4</v>
      </c>
      <c r="C11" s="302">
        <v>1.4</v>
      </c>
      <c r="D11" s="302">
        <v>0.6</v>
      </c>
      <c r="E11" s="302">
        <v>0.9</v>
      </c>
      <c r="F11" s="302">
        <v>1</v>
      </c>
      <c r="G11" s="255" t="s">
        <v>801</v>
      </c>
    </row>
    <row r="12" spans="1:7" ht="23.1" customHeight="1" x14ac:dyDescent="0.25">
      <c r="A12" s="251" t="s">
        <v>802</v>
      </c>
      <c r="B12" s="302">
        <v>1.9</v>
      </c>
      <c r="C12" s="302">
        <v>0.2</v>
      </c>
      <c r="D12" s="302">
        <v>0.2</v>
      </c>
      <c r="E12" s="302">
        <v>0.2</v>
      </c>
      <c r="F12" s="302">
        <v>0.2</v>
      </c>
      <c r="G12" s="255" t="s">
        <v>803</v>
      </c>
    </row>
    <row r="13" spans="1:7" ht="23.1" customHeight="1" x14ac:dyDescent="0.25">
      <c r="A13" s="251" t="s">
        <v>804</v>
      </c>
      <c r="B13" s="302">
        <v>0.2</v>
      </c>
      <c r="C13" s="302">
        <v>0.1</v>
      </c>
      <c r="D13" s="302">
        <v>0.3</v>
      </c>
      <c r="E13" s="302">
        <v>0.4</v>
      </c>
      <c r="F13" s="302">
        <v>0.4</v>
      </c>
      <c r="G13" s="255" t="s">
        <v>805</v>
      </c>
    </row>
    <row r="14" spans="1:7" ht="23.1" customHeight="1" x14ac:dyDescent="0.25">
      <c r="A14" s="251" t="s">
        <v>806</v>
      </c>
      <c r="B14" s="302">
        <v>0</v>
      </c>
      <c r="C14" s="302">
        <v>0</v>
      </c>
      <c r="D14" s="302">
        <v>0</v>
      </c>
      <c r="E14" s="302">
        <v>0</v>
      </c>
      <c r="F14" s="302">
        <v>0</v>
      </c>
      <c r="G14" s="255" t="s">
        <v>807</v>
      </c>
    </row>
    <row r="15" spans="1:7" ht="23.1" customHeight="1" x14ac:dyDescent="0.25">
      <c r="A15" s="251" t="s">
        <v>808</v>
      </c>
      <c r="B15" s="302">
        <v>0.4</v>
      </c>
      <c r="C15" s="302">
        <v>0.4</v>
      </c>
      <c r="D15" s="302">
        <v>0.3</v>
      </c>
      <c r="E15" s="302">
        <v>0.3</v>
      </c>
      <c r="F15" s="302">
        <v>0.3</v>
      </c>
      <c r="G15" s="255" t="s">
        <v>809</v>
      </c>
    </row>
    <row r="16" spans="1:7" ht="23.1" customHeight="1" x14ac:dyDescent="0.25">
      <c r="A16" s="251" t="s">
        <v>810</v>
      </c>
      <c r="B16" s="302">
        <v>0.5</v>
      </c>
      <c r="C16" s="302">
        <v>0.6</v>
      </c>
      <c r="D16" s="302">
        <v>0.4</v>
      </c>
      <c r="E16" s="302">
        <v>0.3</v>
      </c>
      <c r="F16" s="302">
        <v>0.4</v>
      </c>
      <c r="G16" s="255" t="s">
        <v>811</v>
      </c>
    </row>
    <row r="17" spans="1:7" ht="23.1" customHeight="1" x14ac:dyDescent="0.25">
      <c r="A17" s="251" t="s">
        <v>812</v>
      </c>
      <c r="B17" s="302">
        <v>0.3</v>
      </c>
      <c r="C17" s="302">
        <v>0.7</v>
      </c>
      <c r="D17" s="302">
        <v>0.7</v>
      </c>
      <c r="E17" s="302">
        <v>0.8</v>
      </c>
      <c r="F17" s="302">
        <v>0.8</v>
      </c>
      <c r="G17" s="255" t="s">
        <v>813</v>
      </c>
    </row>
    <row r="18" spans="1:7" ht="23.1" customHeight="1" x14ac:dyDescent="0.25">
      <c r="A18" s="251" t="s">
        <v>814</v>
      </c>
      <c r="B18" s="302">
        <v>0.1</v>
      </c>
      <c r="C18" s="302">
        <v>0.1</v>
      </c>
      <c r="D18" s="302">
        <v>0.1</v>
      </c>
      <c r="E18" s="302">
        <v>0.2</v>
      </c>
      <c r="F18" s="302">
        <v>0.1</v>
      </c>
      <c r="G18" s="255" t="s">
        <v>815</v>
      </c>
    </row>
    <row r="19" spans="1:7" ht="23.1" customHeight="1" x14ac:dyDescent="0.25">
      <c r="A19" s="251" t="s">
        <v>816</v>
      </c>
      <c r="B19" s="302">
        <v>1</v>
      </c>
      <c r="C19" s="302">
        <v>0.2</v>
      </c>
      <c r="D19" s="302">
        <v>0.2</v>
      </c>
      <c r="E19" s="302">
        <v>0.3</v>
      </c>
      <c r="F19" s="302">
        <v>0.6</v>
      </c>
      <c r="G19" s="255" t="s">
        <v>817</v>
      </c>
    </row>
    <row r="20" spans="1:7" ht="23.1" customHeight="1" x14ac:dyDescent="0.25">
      <c r="A20" s="251" t="s">
        <v>818</v>
      </c>
      <c r="B20" s="302">
        <v>0</v>
      </c>
      <c r="C20" s="302">
        <v>0.1</v>
      </c>
      <c r="D20" s="302">
        <v>0.3</v>
      </c>
      <c r="E20" s="302">
        <v>0.4</v>
      </c>
      <c r="F20" s="302">
        <v>0.2</v>
      </c>
      <c r="G20" s="255" t="s">
        <v>819</v>
      </c>
    </row>
    <row r="21" spans="1:7" ht="23.1" customHeight="1" x14ac:dyDescent="0.25">
      <c r="A21" s="251" t="s">
        <v>820</v>
      </c>
      <c r="B21" s="302">
        <v>0.4</v>
      </c>
      <c r="C21" s="302">
        <v>0.2</v>
      </c>
      <c r="D21" s="302">
        <v>0.2</v>
      </c>
      <c r="E21" s="302">
        <v>0.1</v>
      </c>
      <c r="F21" s="302">
        <v>0.1</v>
      </c>
      <c r="G21" s="255" t="s">
        <v>821</v>
      </c>
    </row>
    <row r="22" spans="1:7" ht="23.1" customHeight="1" x14ac:dyDescent="0.25">
      <c r="A22" s="251" t="s">
        <v>822</v>
      </c>
      <c r="B22" s="302">
        <v>0.6</v>
      </c>
      <c r="C22" s="302">
        <v>0.7</v>
      </c>
      <c r="D22" s="302">
        <v>1</v>
      </c>
      <c r="E22" s="302">
        <v>1.1000000000000001</v>
      </c>
      <c r="F22" s="302">
        <v>1.2</v>
      </c>
      <c r="G22" s="255" t="s">
        <v>823</v>
      </c>
    </row>
    <row r="23" spans="1:7" ht="23.1" customHeight="1" x14ac:dyDescent="0.25">
      <c r="A23" s="251" t="s">
        <v>824</v>
      </c>
      <c r="B23" s="302">
        <v>1.8</v>
      </c>
      <c r="C23" s="302">
        <v>1.6</v>
      </c>
      <c r="D23" s="302">
        <v>1</v>
      </c>
      <c r="E23" s="302">
        <v>0.8</v>
      </c>
      <c r="F23" s="302">
        <v>0.6</v>
      </c>
      <c r="G23" s="255" t="s">
        <v>825</v>
      </c>
    </row>
    <row r="24" spans="1:7" ht="23.1" customHeight="1" x14ac:dyDescent="0.25">
      <c r="A24" s="251" t="s">
        <v>826</v>
      </c>
      <c r="B24" s="302">
        <v>0.3</v>
      </c>
      <c r="C24" s="302">
        <v>0.3</v>
      </c>
      <c r="D24" s="302">
        <v>0.1</v>
      </c>
      <c r="E24" s="302">
        <v>0.3</v>
      </c>
      <c r="F24" s="302">
        <v>0.3</v>
      </c>
      <c r="G24" s="255" t="s">
        <v>827</v>
      </c>
    </row>
    <row r="25" spans="1:7" ht="23.1" customHeight="1" x14ac:dyDescent="0.25">
      <c r="A25" s="251" t="s">
        <v>828</v>
      </c>
      <c r="B25" s="302">
        <v>0.2</v>
      </c>
      <c r="C25" s="302">
        <v>0.3</v>
      </c>
      <c r="D25" s="302">
        <v>0.4</v>
      </c>
      <c r="E25" s="302">
        <v>0.4</v>
      </c>
      <c r="F25" s="302">
        <v>0.4</v>
      </c>
      <c r="G25" s="255" t="s">
        <v>829</v>
      </c>
    </row>
    <row r="26" spans="1:7" ht="23.1" customHeight="1" x14ac:dyDescent="0.25">
      <c r="A26" s="251" t="s">
        <v>830</v>
      </c>
      <c r="B26" s="302">
        <v>0.7</v>
      </c>
      <c r="C26" s="302">
        <v>0.7</v>
      </c>
      <c r="D26" s="302">
        <v>0.7</v>
      </c>
      <c r="E26" s="302">
        <v>0.8</v>
      </c>
      <c r="F26" s="302">
        <v>0.9</v>
      </c>
      <c r="G26" s="255" t="s">
        <v>831</v>
      </c>
    </row>
    <row r="27" spans="1:7" ht="23.1" customHeight="1" x14ac:dyDescent="0.25">
      <c r="A27" s="251" t="s">
        <v>832</v>
      </c>
      <c r="B27" s="302">
        <v>0.2</v>
      </c>
      <c r="C27" s="302">
        <v>0.2</v>
      </c>
      <c r="D27" s="302">
        <v>0.2</v>
      </c>
      <c r="E27" s="302">
        <v>0.2</v>
      </c>
      <c r="F27" s="302">
        <v>0.2</v>
      </c>
      <c r="G27" s="255" t="s">
        <v>833</v>
      </c>
    </row>
    <row r="28" spans="1:7" ht="23.1" customHeight="1" x14ac:dyDescent="0.25">
      <c r="A28" s="251" t="s">
        <v>834</v>
      </c>
      <c r="B28" s="302">
        <v>0.2</v>
      </c>
      <c r="C28" s="302">
        <v>0.1</v>
      </c>
      <c r="D28" s="302">
        <v>0.1</v>
      </c>
      <c r="E28" s="302">
        <v>0.1</v>
      </c>
      <c r="F28" s="302">
        <v>0.1</v>
      </c>
      <c r="G28" s="255" t="s">
        <v>835</v>
      </c>
    </row>
    <row r="29" spans="1:7" ht="23.1" customHeight="1" x14ac:dyDescent="0.25">
      <c r="A29" s="251" t="s">
        <v>836</v>
      </c>
      <c r="B29" s="302">
        <v>0.2</v>
      </c>
      <c r="C29" s="302">
        <v>0.3</v>
      </c>
      <c r="D29" s="302">
        <v>0.3</v>
      </c>
      <c r="E29" s="302">
        <v>0.7</v>
      </c>
      <c r="F29" s="302">
        <v>0.6</v>
      </c>
      <c r="G29" s="255" t="s">
        <v>837</v>
      </c>
    </row>
    <row r="30" spans="1:7" ht="23.1" customHeight="1" x14ac:dyDescent="0.25">
      <c r="A30" s="251" t="s">
        <v>838</v>
      </c>
      <c r="B30" s="302">
        <v>8</v>
      </c>
      <c r="C30" s="302">
        <v>6.1</v>
      </c>
      <c r="D30" s="302">
        <v>5.8</v>
      </c>
      <c r="E30" s="302">
        <v>5.8</v>
      </c>
      <c r="F30" s="302">
        <v>5.6</v>
      </c>
      <c r="G30" s="255" t="s">
        <v>839</v>
      </c>
    </row>
    <row r="31" spans="1:7" ht="23.1" customHeight="1" x14ac:dyDescent="0.25">
      <c r="A31" s="251" t="s">
        <v>840</v>
      </c>
      <c r="B31" s="302">
        <v>0</v>
      </c>
      <c r="C31" s="302">
        <v>0</v>
      </c>
      <c r="D31" s="302">
        <v>0</v>
      </c>
      <c r="E31" s="302">
        <v>0</v>
      </c>
      <c r="F31" s="302">
        <v>0</v>
      </c>
      <c r="G31" s="255" t="s">
        <v>841</v>
      </c>
    </row>
    <row r="32" spans="1:7" ht="23.1" customHeight="1" x14ac:dyDescent="0.25">
      <c r="A32" s="251" t="s">
        <v>842</v>
      </c>
      <c r="B32" s="302">
        <v>3.8</v>
      </c>
      <c r="C32" s="302">
        <v>2.8</v>
      </c>
      <c r="D32" s="302">
        <v>2.4</v>
      </c>
      <c r="E32" s="302">
        <v>2.5</v>
      </c>
      <c r="F32" s="302">
        <v>2.2999999999999998</v>
      </c>
      <c r="G32" s="255" t="s">
        <v>843</v>
      </c>
    </row>
    <row r="33" spans="1:7" ht="23.1" customHeight="1" x14ac:dyDescent="0.25">
      <c r="A33" s="251" t="s">
        <v>844</v>
      </c>
      <c r="B33" s="302">
        <v>0.1</v>
      </c>
      <c r="C33" s="302">
        <v>0.1</v>
      </c>
      <c r="D33" s="302">
        <v>0.1</v>
      </c>
      <c r="E33" s="302">
        <v>0.1</v>
      </c>
      <c r="F33" s="302">
        <v>0.1</v>
      </c>
      <c r="G33" s="256" t="s">
        <v>845</v>
      </c>
    </row>
    <row r="34" spans="1:7" ht="23.1" customHeight="1" x14ac:dyDescent="0.25">
      <c r="A34" s="251" t="s">
        <v>846</v>
      </c>
      <c r="B34" s="302">
        <v>0</v>
      </c>
      <c r="C34" s="302" t="s">
        <v>660</v>
      </c>
      <c r="D34" s="302" t="s">
        <v>660</v>
      </c>
      <c r="E34" s="302" t="s">
        <v>660</v>
      </c>
      <c r="F34" s="302" t="s">
        <v>660</v>
      </c>
      <c r="G34" s="255" t="s">
        <v>847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37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6.33203125" defaultRowHeight="12" x14ac:dyDescent="0.2"/>
  <cols>
    <col min="1" max="1" width="24.83203125" customWidth="1"/>
    <col min="2" max="6" width="12.33203125" customWidth="1"/>
    <col min="7" max="7" width="24.83203125" customWidth="1"/>
  </cols>
  <sheetData>
    <row r="1" spans="1:7" ht="19.7" customHeight="1" x14ac:dyDescent="0.3">
      <c r="A1" s="1252" t="s">
        <v>974</v>
      </c>
      <c r="B1" s="1252"/>
      <c r="C1" s="1252"/>
      <c r="D1" s="1252"/>
      <c r="E1" s="1252"/>
      <c r="F1" s="1252"/>
      <c r="G1" s="1252"/>
    </row>
    <row r="2" spans="1:7" ht="18.600000000000001" customHeight="1" x14ac:dyDescent="0.3">
      <c r="A2" s="1252" t="s">
        <v>972</v>
      </c>
      <c r="B2" s="1252"/>
      <c r="C2" s="1252"/>
      <c r="D2" s="1252"/>
      <c r="E2" s="1252"/>
      <c r="F2" s="1252"/>
      <c r="G2" s="1252"/>
    </row>
    <row r="3" spans="1:7" ht="19.7" customHeight="1" x14ac:dyDescent="0.3">
      <c r="A3" s="1253" t="s">
        <v>975</v>
      </c>
      <c r="B3" s="1253"/>
      <c r="C3" s="1253"/>
      <c r="D3" s="1253"/>
      <c r="E3" s="1253"/>
      <c r="F3" s="1253"/>
      <c r="G3" s="1253"/>
    </row>
    <row r="4" spans="1:7" ht="19.7" customHeight="1" x14ac:dyDescent="0.2">
      <c r="A4" s="1261" t="s">
        <v>961</v>
      </c>
      <c r="B4" s="1261"/>
      <c r="C4" s="1261"/>
      <c r="D4" s="1261"/>
      <c r="E4" s="1261"/>
      <c r="F4" s="1261"/>
      <c r="G4" s="1261"/>
    </row>
    <row r="5" spans="1:7" ht="19.7" customHeight="1" x14ac:dyDescent="0.25">
      <c r="A5" s="351"/>
      <c r="B5" s="309">
        <v>2010</v>
      </c>
      <c r="C5" s="310">
        <v>2015</v>
      </c>
      <c r="D5" s="310">
        <v>2018</v>
      </c>
      <c r="E5" s="311">
        <v>2019</v>
      </c>
      <c r="F5" s="312">
        <v>2020</v>
      </c>
      <c r="G5" s="351"/>
    </row>
    <row r="6" spans="1:7" ht="6" customHeight="1" x14ac:dyDescent="0.25">
      <c r="A6" s="113"/>
      <c r="B6" s="113"/>
      <c r="C6" s="113"/>
      <c r="D6" s="113"/>
      <c r="E6" s="113"/>
      <c r="F6" s="113"/>
      <c r="G6" s="113"/>
    </row>
    <row r="7" spans="1:7" ht="23.1" customHeight="1" x14ac:dyDescent="0.25">
      <c r="A7" s="247" t="s">
        <v>791</v>
      </c>
      <c r="B7" s="279">
        <v>844.81761800000004</v>
      </c>
      <c r="C7" s="279">
        <v>514.12221599999998</v>
      </c>
      <c r="D7" s="279">
        <v>451.1</v>
      </c>
      <c r="E7" s="279">
        <v>441.7</v>
      </c>
      <c r="F7" s="279">
        <v>429.2</v>
      </c>
      <c r="G7" s="250" t="s">
        <v>792</v>
      </c>
    </row>
    <row r="8" spans="1:7" ht="36.75" customHeight="1" x14ac:dyDescent="0.25">
      <c r="A8" s="251" t="s">
        <v>793</v>
      </c>
      <c r="B8" s="253">
        <v>2.9</v>
      </c>
      <c r="C8" s="317" t="s">
        <v>660</v>
      </c>
      <c r="D8" s="317" t="s">
        <v>660</v>
      </c>
      <c r="E8" s="276" t="s">
        <v>660</v>
      </c>
      <c r="F8" s="276" t="s">
        <v>660</v>
      </c>
      <c r="G8" s="254" t="s">
        <v>795</v>
      </c>
    </row>
    <row r="9" spans="1:7" ht="23.1" customHeight="1" x14ac:dyDescent="0.25">
      <c r="A9" s="251" t="s">
        <v>796</v>
      </c>
      <c r="B9" s="281">
        <v>17.5</v>
      </c>
      <c r="C9" s="281">
        <v>40.5</v>
      </c>
      <c r="D9" s="281">
        <v>9.1999999999999993</v>
      </c>
      <c r="E9" s="281">
        <v>10.9</v>
      </c>
      <c r="F9" s="281">
        <v>5.8</v>
      </c>
      <c r="G9" s="255" t="s">
        <v>797</v>
      </c>
    </row>
    <row r="10" spans="1:7" ht="23.1" customHeight="1" x14ac:dyDescent="0.25">
      <c r="A10" s="251" t="s">
        <v>798</v>
      </c>
      <c r="B10" s="281">
        <v>3.8</v>
      </c>
      <c r="C10" s="281">
        <v>0.9</v>
      </c>
      <c r="D10" s="281">
        <v>1</v>
      </c>
      <c r="E10" s="281">
        <v>1.1000000000000001</v>
      </c>
      <c r="F10" s="281">
        <v>1</v>
      </c>
      <c r="G10" s="255" t="s">
        <v>799</v>
      </c>
    </row>
    <row r="11" spans="1:7" ht="23.1" customHeight="1" x14ac:dyDescent="0.25">
      <c r="A11" s="251" t="s">
        <v>800</v>
      </c>
      <c r="B11" s="281">
        <v>102.7</v>
      </c>
      <c r="C11" s="281">
        <v>142</v>
      </c>
      <c r="D11" s="281">
        <v>128.69999999999999</v>
      </c>
      <c r="E11" s="281">
        <v>128.19999999999999</v>
      </c>
      <c r="F11" s="281">
        <v>116</v>
      </c>
      <c r="G11" s="255" t="s">
        <v>801</v>
      </c>
    </row>
    <row r="12" spans="1:7" ht="23.1" customHeight="1" x14ac:dyDescent="0.25">
      <c r="A12" s="251" t="s">
        <v>802</v>
      </c>
      <c r="B12" s="281">
        <v>325.89999999999998</v>
      </c>
      <c r="C12" s="281">
        <v>176.6</v>
      </c>
      <c r="D12" s="281">
        <v>142.5</v>
      </c>
      <c r="E12" s="281">
        <v>132.9</v>
      </c>
      <c r="F12" s="281">
        <v>133.69999999999999</v>
      </c>
      <c r="G12" s="255" t="s">
        <v>803</v>
      </c>
    </row>
    <row r="13" spans="1:7" ht="23.1" customHeight="1" x14ac:dyDescent="0.25">
      <c r="A13" s="251" t="s">
        <v>804</v>
      </c>
      <c r="B13" s="281">
        <v>10</v>
      </c>
      <c r="C13" s="281">
        <v>1.7</v>
      </c>
      <c r="D13" s="281">
        <v>3.7</v>
      </c>
      <c r="E13" s="281">
        <v>3.5</v>
      </c>
      <c r="F13" s="281">
        <v>3.3</v>
      </c>
      <c r="G13" s="255" t="s">
        <v>805</v>
      </c>
    </row>
    <row r="14" spans="1:7" ht="23.1" customHeight="1" x14ac:dyDescent="0.25">
      <c r="A14" s="251" t="s">
        <v>806</v>
      </c>
      <c r="B14" s="281">
        <v>14.6</v>
      </c>
      <c r="C14" s="281">
        <v>2.4</v>
      </c>
      <c r="D14" s="281">
        <v>1.5</v>
      </c>
      <c r="E14" s="281">
        <v>0.8</v>
      </c>
      <c r="F14" s="281">
        <v>1</v>
      </c>
      <c r="G14" s="255" t="s">
        <v>807</v>
      </c>
    </row>
    <row r="15" spans="1:7" ht="23.1" customHeight="1" x14ac:dyDescent="0.25">
      <c r="A15" s="251" t="s">
        <v>808</v>
      </c>
      <c r="B15" s="281">
        <v>3.6</v>
      </c>
      <c r="C15" s="281">
        <v>2.2999999999999998</v>
      </c>
      <c r="D15" s="281">
        <v>0.9</v>
      </c>
      <c r="E15" s="281">
        <v>0.7</v>
      </c>
      <c r="F15" s="281">
        <v>0.8</v>
      </c>
      <c r="G15" s="255" t="s">
        <v>809</v>
      </c>
    </row>
    <row r="16" spans="1:7" ht="23.1" customHeight="1" x14ac:dyDescent="0.25">
      <c r="A16" s="251" t="s">
        <v>810</v>
      </c>
      <c r="B16" s="281">
        <v>12.2</v>
      </c>
      <c r="C16" s="281">
        <v>7.8</v>
      </c>
      <c r="D16" s="281">
        <v>8</v>
      </c>
      <c r="E16" s="281">
        <v>8.1</v>
      </c>
      <c r="F16" s="281">
        <v>7.7</v>
      </c>
      <c r="G16" s="255" t="s">
        <v>811</v>
      </c>
    </row>
    <row r="17" spans="1:7" ht="23.1" customHeight="1" x14ac:dyDescent="0.25">
      <c r="A17" s="251" t="s">
        <v>812</v>
      </c>
      <c r="B17" s="281">
        <v>14.5</v>
      </c>
      <c r="C17" s="281">
        <v>10.6</v>
      </c>
      <c r="D17" s="281">
        <v>9.3000000000000007</v>
      </c>
      <c r="E17" s="281">
        <v>8.3000000000000007</v>
      </c>
      <c r="F17" s="281">
        <v>10.4</v>
      </c>
      <c r="G17" s="255" t="s">
        <v>813</v>
      </c>
    </row>
    <row r="18" spans="1:7" ht="23.1" customHeight="1" x14ac:dyDescent="0.25">
      <c r="A18" s="251" t="s">
        <v>814</v>
      </c>
      <c r="B18" s="281">
        <v>1.2</v>
      </c>
      <c r="C18" s="281">
        <v>3</v>
      </c>
      <c r="D18" s="281">
        <v>1.8</v>
      </c>
      <c r="E18" s="281">
        <v>2.1</v>
      </c>
      <c r="F18" s="281">
        <v>1</v>
      </c>
      <c r="G18" s="255" t="s">
        <v>815</v>
      </c>
    </row>
    <row r="19" spans="1:7" ht="23.1" customHeight="1" x14ac:dyDescent="0.25">
      <c r="A19" s="251" t="s">
        <v>816</v>
      </c>
      <c r="B19" s="281">
        <v>160.69999999999999</v>
      </c>
      <c r="C19" s="281">
        <v>4.7</v>
      </c>
      <c r="D19" s="281">
        <v>2.4</v>
      </c>
      <c r="E19" s="281">
        <v>2</v>
      </c>
      <c r="F19" s="281">
        <v>4.8</v>
      </c>
      <c r="G19" s="255" t="s">
        <v>817</v>
      </c>
    </row>
    <row r="20" spans="1:7" ht="23.1" customHeight="1" x14ac:dyDescent="0.25">
      <c r="A20" s="251" t="s">
        <v>818</v>
      </c>
      <c r="B20" s="281">
        <v>54.5</v>
      </c>
      <c r="C20" s="281">
        <v>46</v>
      </c>
      <c r="D20" s="281">
        <v>48.5</v>
      </c>
      <c r="E20" s="281">
        <v>44.1</v>
      </c>
      <c r="F20" s="281">
        <v>35.700000000000003</v>
      </c>
      <c r="G20" s="255" t="s">
        <v>819</v>
      </c>
    </row>
    <row r="21" spans="1:7" ht="23.1" customHeight="1" x14ac:dyDescent="0.25">
      <c r="A21" s="251" t="s">
        <v>820</v>
      </c>
      <c r="B21" s="281">
        <v>4.3</v>
      </c>
      <c r="C21" s="281">
        <v>5.7</v>
      </c>
      <c r="D21" s="281">
        <v>3.4</v>
      </c>
      <c r="E21" s="281">
        <v>3</v>
      </c>
      <c r="F21" s="281">
        <v>2.8</v>
      </c>
      <c r="G21" s="255" t="s">
        <v>821</v>
      </c>
    </row>
    <row r="22" spans="1:7" ht="23.1" customHeight="1" x14ac:dyDescent="0.25">
      <c r="A22" s="251" t="s">
        <v>822</v>
      </c>
      <c r="B22" s="281">
        <v>13.3</v>
      </c>
      <c r="C22" s="281">
        <v>11.1</v>
      </c>
      <c r="D22" s="281">
        <v>21.4</v>
      </c>
      <c r="E22" s="281">
        <v>19.3</v>
      </c>
      <c r="F22" s="281">
        <v>30.9</v>
      </c>
      <c r="G22" s="255" t="s">
        <v>823</v>
      </c>
    </row>
    <row r="23" spans="1:7" ht="23.1" customHeight="1" x14ac:dyDescent="0.25">
      <c r="A23" s="251" t="s">
        <v>824</v>
      </c>
      <c r="B23" s="281">
        <v>23.3</v>
      </c>
      <c r="C23" s="281">
        <v>9.6999999999999993</v>
      </c>
      <c r="D23" s="281">
        <v>6.5</v>
      </c>
      <c r="E23" s="281">
        <v>6.1</v>
      </c>
      <c r="F23" s="281">
        <v>5.8</v>
      </c>
      <c r="G23" s="255" t="s">
        <v>825</v>
      </c>
    </row>
    <row r="24" spans="1:7" ht="23.1" customHeight="1" x14ac:dyDescent="0.25">
      <c r="A24" s="251" t="s">
        <v>826</v>
      </c>
      <c r="B24" s="281">
        <v>0.4</v>
      </c>
      <c r="C24" s="281">
        <v>0.7</v>
      </c>
      <c r="D24" s="281">
        <v>0.6</v>
      </c>
      <c r="E24" s="281">
        <v>0.6</v>
      </c>
      <c r="F24" s="281">
        <v>0.4</v>
      </c>
      <c r="G24" s="255" t="s">
        <v>827</v>
      </c>
    </row>
    <row r="25" spans="1:7" ht="23.1" customHeight="1" x14ac:dyDescent="0.25">
      <c r="A25" s="251" t="s">
        <v>828</v>
      </c>
      <c r="B25" s="281">
        <v>9.8000000000000007</v>
      </c>
      <c r="C25" s="281">
        <v>3</v>
      </c>
      <c r="D25" s="281">
        <v>3.7</v>
      </c>
      <c r="E25" s="281">
        <v>4.5</v>
      </c>
      <c r="F25" s="281">
        <v>4.5999999999999996</v>
      </c>
      <c r="G25" s="255" t="s">
        <v>829</v>
      </c>
    </row>
    <row r="26" spans="1:7" ht="23.1" customHeight="1" x14ac:dyDescent="0.25">
      <c r="A26" s="251" t="s">
        <v>830</v>
      </c>
      <c r="B26" s="281">
        <v>12</v>
      </c>
      <c r="C26" s="281">
        <v>3.1</v>
      </c>
      <c r="D26" s="281">
        <v>3.6</v>
      </c>
      <c r="E26" s="281">
        <v>3.7</v>
      </c>
      <c r="F26" s="281">
        <v>4</v>
      </c>
      <c r="G26" s="255" t="s">
        <v>831</v>
      </c>
    </row>
    <row r="27" spans="1:7" ht="23.1" customHeight="1" x14ac:dyDescent="0.25">
      <c r="A27" s="251" t="s">
        <v>832</v>
      </c>
      <c r="B27" s="281">
        <v>17</v>
      </c>
      <c r="C27" s="281">
        <v>8.1</v>
      </c>
      <c r="D27" s="281">
        <v>6.1</v>
      </c>
      <c r="E27" s="281">
        <v>14.8</v>
      </c>
      <c r="F27" s="281">
        <v>6.2</v>
      </c>
      <c r="G27" s="255" t="s">
        <v>833</v>
      </c>
    </row>
    <row r="28" spans="1:7" ht="23.1" customHeight="1" x14ac:dyDescent="0.25">
      <c r="A28" s="251" t="s">
        <v>834</v>
      </c>
      <c r="B28" s="281">
        <v>2.1</v>
      </c>
      <c r="C28" s="281">
        <v>4.2</v>
      </c>
      <c r="D28" s="281">
        <v>8.1999999999999993</v>
      </c>
      <c r="E28" s="281">
        <v>14.4</v>
      </c>
      <c r="F28" s="281">
        <v>14.7</v>
      </c>
      <c r="G28" s="255" t="s">
        <v>835</v>
      </c>
    </row>
    <row r="29" spans="1:7" ht="23.1" customHeight="1" x14ac:dyDescent="0.25">
      <c r="A29" s="251" t="s">
        <v>836</v>
      </c>
      <c r="B29" s="281">
        <v>2.7</v>
      </c>
      <c r="C29" s="281">
        <v>2</v>
      </c>
      <c r="D29" s="281">
        <v>1.4</v>
      </c>
      <c r="E29" s="281">
        <v>1.8</v>
      </c>
      <c r="F29" s="281">
        <v>2.1</v>
      </c>
      <c r="G29" s="255" t="s">
        <v>837</v>
      </c>
    </row>
    <row r="30" spans="1:7" ht="23.1" customHeight="1" x14ac:dyDescent="0.25">
      <c r="A30" s="251" t="s">
        <v>838</v>
      </c>
      <c r="B30" s="281">
        <v>15.6</v>
      </c>
      <c r="C30" s="281">
        <v>16.600000000000001</v>
      </c>
      <c r="D30" s="281">
        <v>20.8</v>
      </c>
      <c r="E30" s="281">
        <v>18.3</v>
      </c>
      <c r="F30" s="281">
        <v>21.6</v>
      </c>
      <c r="G30" s="255" t="s">
        <v>839</v>
      </c>
    </row>
    <row r="31" spans="1:7" ht="23.1" customHeight="1" x14ac:dyDescent="0.25">
      <c r="A31" s="251" t="s">
        <v>840</v>
      </c>
      <c r="B31" s="281">
        <v>0.8</v>
      </c>
      <c r="C31" s="281">
        <v>0.2</v>
      </c>
      <c r="D31" s="281">
        <v>0.3</v>
      </c>
      <c r="E31" s="281">
        <v>0.3</v>
      </c>
      <c r="F31" s="281">
        <v>0.1</v>
      </c>
      <c r="G31" s="255" t="s">
        <v>841</v>
      </c>
    </row>
    <row r="32" spans="1:7" ht="23.1" customHeight="1" x14ac:dyDescent="0.25">
      <c r="A32" s="251" t="s">
        <v>842</v>
      </c>
      <c r="B32" s="281">
        <v>18.399999999999999</v>
      </c>
      <c r="C32" s="281">
        <v>10.6</v>
      </c>
      <c r="D32" s="281">
        <v>9.1999999999999993</v>
      </c>
      <c r="E32" s="281">
        <v>9.1999999999999993</v>
      </c>
      <c r="F32" s="281">
        <v>7.9</v>
      </c>
      <c r="G32" s="255" t="s">
        <v>843</v>
      </c>
    </row>
    <row r="33" spans="1:7" ht="23.1" customHeight="1" x14ac:dyDescent="0.25">
      <c r="A33" s="251" t="s">
        <v>844</v>
      </c>
      <c r="B33" s="281">
        <v>0.6</v>
      </c>
      <c r="C33" s="281">
        <v>0.6</v>
      </c>
      <c r="D33" s="281">
        <v>8.4</v>
      </c>
      <c r="E33" s="281">
        <v>3</v>
      </c>
      <c r="F33" s="281">
        <v>6.9</v>
      </c>
      <c r="G33" s="256" t="s">
        <v>845</v>
      </c>
    </row>
    <row r="34" spans="1:7" ht="23.1" customHeight="1" x14ac:dyDescent="0.25">
      <c r="A34" s="251" t="s">
        <v>846</v>
      </c>
      <c r="B34" s="281">
        <v>0.4</v>
      </c>
      <c r="C34" s="281" t="s">
        <v>660</v>
      </c>
      <c r="D34" s="281" t="s">
        <v>660</v>
      </c>
      <c r="E34" s="281" t="s">
        <v>660</v>
      </c>
      <c r="F34" s="281" t="s">
        <v>660</v>
      </c>
      <c r="G34" s="255" t="s">
        <v>847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38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49"/>
  <sheetViews>
    <sheetView zoomScaleNormal="100" workbookViewId="0">
      <selection sqref="A1:H1"/>
    </sheetView>
  </sheetViews>
  <sheetFormatPr defaultColWidth="9.33203125" defaultRowHeight="15.75" x14ac:dyDescent="0.25"/>
  <cols>
    <col min="1" max="1" width="16.5" style="1" customWidth="1"/>
    <col min="2" max="2" width="6.1640625" style="1" customWidth="1"/>
    <col min="3" max="3" width="30.83203125" style="1" customWidth="1"/>
    <col min="4" max="4" width="6.5" style="1" customWidth="1"/>
    <col min="5" max="5" width="16.5" style="1" customWidth="1"/>
    <col min="6" max="6" width="6.1640625" style="1" customWidth="1"/>
    <col min="7" max="7" width="18.5" style="1" customWidth="1"/>
    <col min="8" max="8" width="22.33203125" style="1" customWidth="1"/>
    <col min="9" max="16384" width="9.33203125" style="1"/>
  </cols>
  <sheetData>
    <row r="1" spans="1:8" ht="24.75" customHeight="1" x14ac:dyDescent="0.25">
      <c r="A1" s="1131" t="s">
        <v>21</v>
      </c>
      <c r="B1" s="1131"/>
      <c r="C1" s="1131"/>
      <c r="D1" s="1131"/>
      <c r="E1" s="1131"/>
      <c r="F1" s="1131"/>
      <c r="G1" s="1131"/>
      <c r="H1" s="1131"/>
    </row>
    <row r="2" spans="1:8" ht="207" customHeight="1" x14ac:dyDescent="0.25">
      <c r="A2" s="1130" t="s">
        <v>3466</v>
      </c>
      <c r="B2" s="1130"/>
      <c r="C2" s="1130"/>
      <c r="D2" s="1130"/>
      <c r="E2" s="1130"/>
      <c r="F2" s="1130"/>
      <c r="G2" s="1130"/>
      <c r="H2" s="1130"/>
    </row>
    <row r="3" spans="1:8" ht="75" customHeight="1" x14ac:dyDescent="0.25">
      <c r="A3" s="1130" t="s">
        <v>546</v>
      </c>
      <c r="B3" s="1130"/>
      <c r="C3" s="1130"/>
      <c r="D3" s="1130"/>
      <c r="E3" s="1130"/>
      <c r="F3" s="1130"/>
      <c r="G3" s="1130"/>
      <c r="H3" s="1130"/>
    </row>
    <row r="4" spans="1:8" ht="59.25" customHeight="1" x14ac:dyDescent="0.25">
      <c r="A4" s="1130" t="s">
        <v>436</v>
      </c>
      <c r="B4" s="1130"/>
      <c r="C4" s="1130"/>
      <c r="D4" s="1130"/>
      <c r="E4" s="1130"/>
      <c r="F4" s="1130"/>
      <c r="G4" s="1130"/>
      <c r="H4" s="1130"/>
    </row>
    <row r="5" spans="1:8" ht="31.5" customHeight="1" x14ac:dyDescent="0.25">
      <c r="A5" s="1132" t="s">
        <v>3471</v>
      </c>
      <c r="B5" s="1132"/>
      <c r="C5" s="1132"/>
      <c r="D5" s="1132"/>
      <c r="E5" s="1132"/>
      <c r="F5" s="1132"/>
      <c r="G5" s="1132"/>
      <c r="H5" s="1132"/>
    </row>
    <row r="6" spans="1:8" ht="243" customHeight="1" x14ac:dyDescent="0.25">
      <c r="A6" s="1128" t="s">
        <v>3467</v>
      </c>
      <c r="B6" s="1128"/>
      <c r="C6" s="1128"/>
      <c r="D6" s="1128"/>
      <c r="E6" s="1128"/>
      <c r="F6" s="1128"/>
      <c r="G6" s="1128"/>
      <c r="H6" s="1128"/>
    </row>
    <row r="7" spans="1:8" ht="59.25" customHeight="1" x14ac:dyDescent="0.25">
      <c r="A7" s="1129" t="s">
        <v>3308</v>
      </c>
      <c r="B7" s="1129"/>
      <c r="C7" s="1129"/>
      <c r="D7" s="1129"/>
      <c r="E7" s="1129"/>
      <c r="F7" s="1129"/>
      <c r="G7" s="1129"/>
      <c r="H7" s="1129"/>
    </row>
    <row r="8" spans="1:8" ht="72.75" customHeight="1" x14ac:dyDescent="0.25">
      <c r="A8" s="1122" t="s">
        <v>3472</v>
      </c>
      <c r="B8" s="1122"/>
      <c r="C8" s="1122"/>
      <c r="D8" s="1122"/>
      <c r="E8" s="1122"/>
      <c r="F8" s="1122"/>
      <c r="G8" s="1122"/>
      <c r="H8" s="1122"/>
    </row>
    <row r="9" spans="1:8" ht="31.35" customHeight="1" x14ac:dyDescent="0.25">
      <c r="A9" s="1121" t="s">
        <v>22</v>
      </c>
      <c r="B9" s="1121"/>
      <c r="C9" s="1121"/>
      <c r="D9" s="1121"/>
      <c r="E9" s="1121"/>
      <c r="F9" s="1121"/>
      <c r="G9" s="1121"/>
      <c r="H9" s="1121"/>
    </row>
    <row r="10" spans="1:8" ht="17.100000000000001" customHeight="1" x14ac:dyDescent="0.25">
      <c r="A10" s="69" t="s">
        <v>23</v>
      </c>
      <c r="B10" s="69" t="s">
        <v>24</v>
      </c>
      <c r="C10" s="69" t="s">
        <v>25</v>
      </c>
      <c r="D10" s="69"/>
      <c r="E10" s="70" t="s">
        <v>26</v>
      </c>
      <c r="F10" s="70" t="s">
        <v>27</v>
      </c>
      <c r="G10" s="1123" t="s">
        <v>28</v>
      </c>
      <c r="H10" s="1123"/>
    </row>
    <row r="11" spans="1:8" ht="17.100000000000001" customHeight="1" x14ac:dyDescent="0.25">
      <c r="A11" s="71" t="s">
        <v>29</v>
      </c>
      <c r="B11" s="71" t="s">
        <v>24</v>
      </c>
      <c r="C11" s="71" t="s">
        <v>30</v>
      </c>
      <c r="D11" s="71"/>
      <c r="E11" s="72" t="s">
        <v>31</v>
      </c>
      <c r="F11" s="72" t="s">
        <v>24</v>
      </c>
      <c r="G11" s="1124" t="s">
        <v>32</v>
      </c>
      <c r="H11" s="1124"/>
    </row>
    <row r="12" spans="1:8" ht="17.100000000000001" customHeight="1" x14ac:dyDescent="0.25">
      <c r="A12" s="71" t="s">
        <v>33</v>
      </c>
      <c r="B12" s="71" t="s">
        <v>24</v>
      </c>
      <c r="C12" s="71" t="s">
        <v>34</v>
      </c>
      <c r="D12" s="71"/>
      <c r="E12" s="72" t="s">
        <v>35</v>
      </c>
      <c r="F12" s="72" t="s">
        <v>27</v>
      </c>
      <c r="G12" s="1124" t="s">
        <v>36</v>
      </c>
      <c r="H12" s="1124"/>
    </row>
    <row r="13" spans="1:8" ht="17.100000000000001" customHeight="1" x14ac:dyDescent="0.25">
      <c r="A13" s="71" t="s">
        <v>37</v>
      </c>
      <c r="B13" s="73" t="s">
        <v>27</v>
      </c>
      <c r="C13" s="71" t="s">
        <v>38</v>
      </c>
      <c r="D13" s="71"/>
      <c r="E13" s="72" t="s">
        <v>39</v>
      </c>
      <c r="F13" s="72" t="s">
        <v>27</v>
      </c>
      <c r="G13" s="1124" t="s">
        <v>40</v>
      </c>
      <c r="H13" s="1124"/>
    </row>
    <row r="14" spans="1:8" ht="17.100000000000001" customHeight="1" x14ac:dyDescent="0.25">
      <c r="A14" s="73" t="s">
        <v>41</v>
      </c>
      <c r="B14" s="71" t="s">
        <v>24</v>
      </c>
      <c r="C14" s="71" t="s">
        <v>42</v>
      </c>
      <c r="D14" s="73"/>
      <c r="E14" s="72" t="s">
        <v>43</v>
      </c>
      <c r="F14" s="72" t="s">
        <v>24</v>
      </c>
      <c r="G14" s="1125" t="s">
        <v>44</v>
      </c>
      <c r="H14" s="1125"/>
    </row>
    <row r="15" spans="1:8" ht="17.100000000000001" customHeight="1" x14ac:dyDescent="0.25">
      <c r="A15" s="73" t="s">
        <v>45</v>
      </c>
      <c r="B15" s="71" t="s">
        <v>24</v>
      </c>
      <c r="C15" s="71" t="s">
        <v>46</v>
      </c>
      <c r="D15" s="73"/>
      <c r="E15" s="74" t="s">
        <v>47</v>
      </c>
      <c r="F15" s="71" t="s">
        <v>24</v>
      </c>
      <c r="G15" s="1126" t="s">
        <v>47</v>
      </c>
      <c r="H15" s="1126"/>
    </row>
    <row r="16" spans="1:8" ht="17.100000000000001" customHeight="1" x14ac:dyDescent="0.25">
      <c r="A16" s="73" t="s">
        <v>48</v>
      </c>
      <c r="B16" s="71" t="s">
        <v>24</v>
      </c>
      <c r="C16" s="71" t="s">
        <v>49</v>
      </c>
      <c r="D16" s="73"/>
      <c r="E16" s="74" t="s">
        <v>50</v>
      </c>
      <c r="F16" s="71" t="s">
        <v>24</v>
      </c>
      <c r="G16" s="74" t="s">
        <v>50</v>
      </c>
      <c r="H16" s="70"/>
    </row>
    <row r="17" spans="1:8" ht="17.100000000000001" customHeight="1" x14ac:dyDescent="0.25">
      <c r="A17" s="71" t="s">
        <v>437</v>
      </c>
      <c r="B17" s="71" t="s">
        <v>24</v>
      </c>
      <c r="C17" s="71" t="s">
        <v>51</v>
      </c>
      <c r="D17" s="73"/>
      <c r="E17" s="72" t="s">
        <v>438</v>
      </c>
      <c r="F17" s="71" t="s">
        <v>24</v>
      </c>
      <c r="G17" s="1125" t="s">
        <v>52</v>
      </c>
      <c r="H17" s="1125"/>
    </row>
    <row r="18" spans="1:8" ht="17.100000000000001" customHeight="1" x14ac:dyDescent="0.25">
      <c r="A18" s="71" t="s">
        <v>439</v>
      </c>
      <c r="B18" s="71" t="s">
        <v>24</v>
      </c>
      <c r="C18" s="71" t="s">
        <v>53</v>
      </c>
      <c r="D18" s="75"/>
      <c r="E18" s="72" t="s">
        <v>440</v>
      </c>
      <c r="F18" s="71" t="s">
        <v>24</v>
      </c>
      <c r="G18" s="72" t="s">
        <v>54</v>
      </c>
      <c r="H18" s="75"/>
    </row>
    <row r="19" spans="1:8" ht="17.100000000000001" customHeight="1" x14ac:dyDescent="0.25">
      <c r="A19" s="71" t="s">
        <v>55</v>
      </c>
      <c r="B19" s="71" t="s">
        <v>24</v>
      </c>
      <c r="C19" s="71" t="s">
        <v>56</v>
      </c>
      <c r="D19" s="75"/>
      <c r="E19" s="72" t="s">
        <v>57</v>
      </c>
      <c r="F19" s="72" t="s">
        <v>24</v>
      </c>
      <c r="G19" s="72" t="s">
        <v>58</v>
      </c>
      <c r="H19" s="75"/>
    </row>
    <row r="20" spans="1:8" ht="17.100000000000001" customHeight="1" x14ac:dyDescent="0.25">
      <c r="A20" s="71" t="s">
        <v>441</v>
      </c>
      <c r="B20" s="71" t="s">
        <v>24</v>
      </c>
      <c r="C20" s="71" t="s">
        <v>59</v>
      </c>
      <c r="D20" s="75"/>
      <c r="E20" s="72" t="s">
        <v>442</v>
      </c>
      <c r="F20" s="72" t="s">
        <v>24</v>
      </c>
      <c r="G20" s="72" t="s">
        <v>60</v>
      </c>
      <c r="H20" s="75"/>
    </row>
    <row r="21" spans="1:8" ht="17.100000000000001" customHeight="1" x14ac:dyDescent="0.25">
      <c r="A21" s="71" t="s">
        <v>61</v>
      </c>
      <c r="B21" s="71" t="s">
        <v>24</v>
      </c>
      <c r="C21" s="71" t="s">
        <v>62</v>
      </c>
      <c r="D21" s="71"/>
      <c r="E21" s="72" t="s">
        <v>63</v>
      </c>
      <c r="F21" s="71" t="s">
        <v>27</v>
      </c>
      <c r="G21" s="1127" t="s">
        <v>64</v>
      </c>
      <c r="H21" s="1127"/>
    </row>
    <row r="22" spans="1:8" ht="17.100000000000001" customHeight="1" x14ac:dyDescent="0.25">
      <c r="A22" s="71" t="s">
        <v>65</v>
      </c>
      <c r="B22" s="71" t="s">
        <v>24</v>
      </c>
      <c r="C22" s="71" t="s">
        <v>66</v>
      </c>
      <c r="D22" s="71"/>
      <c r="E22" s="71" t="s">
        <v>65</v>
      </c>
      <c r="F22" s="71" t="s">
        <v>27</v>
      </c>
      <c r="G22" s="72" t="s">
        <v>67</v>
      </c>
      <c r="H22" s="75"/>
    </row>
    <row r="23" spans="1:8" ht="18.600000000000001" customHeight="1" x14ac:dyDescent="0.25">
      <c r="A23" s="75"/>
      <c r="B23" s="75"/>
      <c r="C23" s="75"/>
      <c r="D23" s="75"/>
      <c r="E23" s="75"/>
      <c r="F23" s="75"/>
      <c r="G23" s="75"/>
      <c r="H23" s="75"/>
    </row>
    <row r="24" spans="1:8" ht="31.35" customHeight="1" x14ac:dyDescent="0.25">
      <c r="A24" s="1121" t="s">
        <v>68</v>
      </c>
      <c r="B24" s="1121"/>
      <c r="C24" s="1121"/>
      <c r="D24" s="1121"/>
      <c r="E24" s="1121"/>
      <c r="F24" s="1121"/>
      <c r="G24" s="1121"/>
      <c r="H24" s="1121"/>
    </row>
    <row r="25" spans="1:8" ht="17.100000000000001" customHeight="1" x14ac:dyDescent="0.25">
      <c r="A25" s="76" t="s">
        <v>69</v>
      </c>
      <c r="B25" s="76" t="s">
        <v>70</v>
      </c>
      <c r="C25" s="76" t="s">
        <v>71</v>
      </c>
      <c r="D25" s="77"/>
      <c r="E25" s="77" t="s">
        <v>72</v>
      </c>
      <c r="F25" s="76" t="s">
        <v>70</v>
      </c>
      <c r="G25" s="1119" t="s">
        <v>73</v>
      </c>
      <c r="H25" s="1119"/>
    </row>
    <row r="26" spans="1:8" ht="17.100000000000001" customHeight="1" x14ac:dyDescent="0.25">
      <c r="A26" s="76" t="s">
        <v>74</v>
      </c>
      <c r="B26" s="76" t="s">
        <v>70</v>
      </c>
      <c r="C26" s="76" t="s">
        <v>75</v>
      </c>
      <c r="D26" s="77"/>
      <c r="E26" s="77" t="s">
        <v>76</v>
      </c>
      <c r="F26" s="76" t="s">
        <v>70</v>
      </c>
      <c r="G26" s="1119" t="s">
        <v>77</v>
      </c>
      <c r="H26" s="1119"/>
    </row>
    <row r="27" spans="1:8" ht="76.5" customHeight="1" x14ac:dyDescent="0.25">
      <c r="A27" s="76" t="s">
        <v>78</v>
      </c>
      <c r="B27" s="76" t="s">
        <v>70</v>
      </c>
      <c r="C27" s="76" t="s">
        <v>79</v>
      </c>
      <c r="D27" s="77"/>
      <c r="E27" s="77" t="s">
        <v>80</v>
      </c>
      <c r="F27" s="76" t="s">
        <v>70</v>
      </c>
      <c r="G27" s="1120" t="s">
        <v>81</v>
      </c>
      <c r="H27" s="1120"/>
    </row>
    <row r="28" spans="1:8" ht="108.75" customHeight="1" x14ac:dyDescent="0.25">
      <c r="A28" s="76" t="s">
        <v>82</v>
      </c>
      <c r="B28" s="76" t="s">
        <v>70</v>
      </c>
      <c r="C28" s="76" t="s">
        <v>83</v>
      </c>
      <c r="D28" s="77"/>
      <c r="E28" s="77" t="s">
        <v>84</v>
      </c>
      <c r="F28" s="76" t="s">
        <v>70</v>
      </c>
      <c r="G28" s="1119" t="s">
        <v>85</v>
      </c>
      <c r="H28" s="1119"/>
    </row>
    <row r="29" spans="1:8" ht="45.75" customHeight="1" x14ac:dyDescent="0.25">
      <c r="A29" s="76" t="s">
        <v>86</v>
      </c>
      <c r="B29" s="76" t="s">
        <v>70</v>
      </c>
      <c r="C29" s="76" t="s">
        <v>87</v>
      </c>
      <c r="D29" s="77"/>
      <c r="E29" s="77" t="s">
        <v>88</v>
      </c>
      <c r="F29" s="76" t="s">
        <v>70</v>
      </c>
      <c r="G29" s="1119" t="s">
        <v>89</v>
      </c>
      <c r="H29" s="1119"/>
    </row>
    <row r="30" spans="1:8" ht="109.5" customHeight="1" x14ac:dyDescent="0.25">
      <c r="A30" s="76" t="s">
        <v>90</v>
      </c>
      <c r="B30" s="76" t="s">
        <v>70</v>
      </c>
      <c r="C30" s="76" t="s">
        <v>3460</v>
      </c>
      <c r="D30" s="77"/>
      <c r="E30" s="77" t="s">
        <v>91</v>
      </c>
      <c r="F30" s="76" t="s">
        <v>70</v>
      </c>
      <c r="G30" s="1118" t="s">
        <v>443</v>
      </c>
      <c r="H30" s="1118"/>
    </row>
    <row r="31" spans="1:8" x14ac:dyDescent="0.25">
      <c r="A31" s="78"/>
      <c r="B31" s="78"/>
      <c r="C31" s="78"/>
      <c r="D31" s="78"/>
      <c r="E31" s="78"/>
      <c r="F31" s="78"/>
      <c r="G31" s="78"/>
      <c r="H31" s="78"/>
    </row>
    <row r="32" spans="1:8" x14ac:dyDescent="0.25">
      <c r="A32" s="78"/>
      <c r="B32" s="78"/>
      <c r="C32" s="78"/>
      <c r="D32" s="78"/>
      <c r="E32" s="78"/>
      <c r="F32" s="78"/>
      <c r="G32" s="78"/>
      <c r="H32" s="78"/>
    </row>
    <row r="33" spans="1:8" x14ac:dyDescent="0.25">
      <c r="A33" s="78"/>
      <c r="B33" s="78"/>
      <c r="C33" s="78"/>
      <c r="D33" s="78"/>
      <c r="E33" s="78"/>
      <c r="F33" s="78"/>
      <c r="G33" s="78"/>
      <c r="H33" s="78"/>
    </row>
    <row r="34" spans="1:8" x14ac:dyDescent="0.25">
      <c r="A34" s="78"/>
      <c r="B34" s="78"/>
      <c r="C34" s="78"/>
      <c r="D34" s="78"/>
      <c r="E34" s="78"/>
      <c r="F34" s="78"/>
      <c r="G34" s="78"/>
      <c r="H34" s="78"/>
    </row>
    <row r="35" spans="1:8" x14ac:dyDescent="0.25">
      <c r="A35" s="78"/>
      <c r="B35" s="78"/>
      <c r="C35" s="78"/>
      <c r="D35" s="78"/>
      <c r="E35" s="78"/>
      <c r="F35" s="78"/>
      <c r="G35" s="78"/>
      <c r="H35" s="78"/>
    </row>
    <row r="36" spans="1:8" x14ac:dyDescent="0.25">
      <c r="A36" s="78"/>
      <c r="B36" s="78"/>
      <c r="C36" s="78"/>
      <c r="D36" s="78"/>
      <c r="E36" s="78"/>
      <c r="F36" s="78"/>
      <c r="G36" s="78"/>
      <c r="H36" s="78"/>
    </row>
    <row r="37" spans="1:8" x14ac:dyDescent="0.25">
      <c r="A37" s="78"/>
      <c r="B37" s="78"/>
      <c r="C37" s="78"/>
      <c r="D37" s="78"/>
      <c r="E37" s="78"/>
      <c r="F37" s="78"/>
      <c r="G37" s="78"/>
      <c r="H37" s="78"/>
    </row>
    <row r="38" spans="1:8" x14ac:dyDescent="0.25">
      <c r="A38" s="78"/>
      <c r="B38" s="78"/>
      <c r="C38" s="78"/>
      <c r="D38" s="78"/>
      <c r="E38" s="78"/>
      <c r="F38" s="78"/>
      <c r="G38" s="78"/>
      <c r="H38" s="78"/>
    </row>
    <row r="39" spans="1:8" x14ac:dyDescent="0.25">
      <c r="A39" s="78"/>
      <c r="B39" s="78"/>
      <c r="C39" s="78"/>
      <c r="D39" s="78"/>
      <c r="E39" s="78"/>
      <c r="F39" s="78"/>
      <c r="G39" s="78"/>
      <c r="H39" s="78"/>
    </row>
    <row r="40" spans="1:8" x14ac:dyDescent="0.25">
      <c r="A40" s="78"/>
      <c r="B40" s="78"/>
      <c r="C40" s="78"/>
      <c r="D40" s="78"/>
      <c r="E40" s="78"/>
      <c r="F40" s="78"/>
      <c r="G40" s="78"/>
      <c r="H40" s="78"/>
    </row>
    <row r="41" spans="1:8" x14ac:dyDescent="0.25">
      <c r="A41" s="78"/>
      <c r="B41" s="78"/>
      <c r="C41" s="78"/>
      <c r="D41" s="78"/>
      <c r="E41" s="78"/>
      <c r="F41" s="78"/>
      <c r="G41" s="78"/>
      <c r="H41" s="78"/>
    </row>
    <row r="42" spans="1:8" x14ac:dyDescent="0.25">
      <c r="A42" s="78"/>
      <c r="B42" s="78"/>
      <c r="C42" s="78"/>
      <c r="D42" s="78"/>
      <c r="E42" s="78"/>
      <c r="F42" s="78"/>
      <c r="G42" s="78"/>
      <c r="H42" s="78"/>
    </row>
    <row r="43" spans="1:8" x14ac:dyDescent="0.25">
      <c r="A43" s="78"/>
      <c r="B43" s="78"/>
      <c r="C43" s="78"/>
      <c r="D43" s="78"/>
      <c r="E43" s="78"/>
      <c r="F43" s="78"/>
      <c r="G43" s="78"/>
      <c r="H43" s="78"/>
    </row>
    <row r="44" spans="1:8" x14ac:dyDescent="0.25">
      <c r="A44" s="78"/>
      <c r="B44" s="78"/>
      <c r="C44" s="78"/>
      <c r="D44" s="78"/>
      <c r="E44" s="78"/>
      <c r="F44" s="78"/>
      <c r="G44" s="78"/>
      <c r="H44" s="78"/>
    </row>
    <row r="45" spans="1:8" x14ac:dyDescent="0.25">
      <c r="A45" s="78"/>
      <c r="B45" s="78"/>
      <c r="C45" s="78"/>
      <c r="D45" s="78"/>
      <c r="E45" s="78"/>
      <c r="F45" s="78"/>
      <c r="G45" s="78"/>
      <c r="H45" s="78"/>
    </row>
    <row r="46" spans="1:8" x14ac:dyDescent="0.25">
      <c r="A46" s="78"/>
      <c r="B46" s="78"/>
      <c r="C46" s="78"/>
      <c r="D46" s="78"/>
      <c r="E46" s="78"/>
      <c r="F46" s="78"/>
      <c r="G46" s="78"/>
      <c r="H46" s="78"/>
    </row>
    <row r="47" spans="1:8" x14ac:dyDescent="0.25">
      <c r="A47" s="78"/>
      <c r="B47" s="78"/>
      <c r="C47" s="78"/>
      <c r="D47" s="78"/>
      <c r="E47" s="78"/>
      <c r="F47" s="78"/>
      <c r="G47" s="78"/>
      <c r="H47" s="78"/>
    </row>
    <row r="48" spans="1:8" x14ac:dyDescent="0.25">
      <c r="A48" s="78"/>
      <c r="B48" s="78"/>
      <c r="C48" s="78"/>
      <c r="D48" s="78"/>
      <c r="E48" s="78"/>
      <c r="F48" s="78"/>
      <c r="G48" s="78"/>
      <c r="H48" s="78"/>
    </row>
    <row r="49" spans="1:8" x14ac:dyDescent="0.25">
      <c r="A49" s="78"/>
      <c r="B49" s="78"/>
      <c r="C49" s="78"/>
      <c r="D49" s="78"/>
      <c r="E49" s="78"/>
      <c r="F49" s="78"/>
      <c r="G49" s="78"/>
      <c r="H49" s="78"/>
    </row>
  </sheetData>
  <mergeCells count="24">
    <mergeCell ref="A6:H6"/>
    <mergeCell ref="A7:H7"/>
    <mergeCell ref="A3:H3"/>
    <mergeCell ref="A1:H1"/>
    <mergeCell ref="A2:H2"/>
    <mergeCell ref="A4:H4"/>
    <mergeCell ref="A5:H5"/>
    <mergeCell ref="A24:H24"/>
    <mergeCell ref="A8:H8"/>
    <mergeCell ref="A9:H9"/>
    <mergeCell ref="G10:H10"/>
    <mergeCell ref="G11:H11"/>
    <mergeCell ref="G12:H12"/>
    <mergeCell ref="G13:H13"/>
    <mergeCell ref="G14:H14"/>
    <mergeCell ref="G15:H15"/>
    <mergeCell ref="G17:H17"/>
    <mergeCell ref="G21:H21"/>
    <mergeCell ref="G30:H30"/>
    <mergeCell ref="G25:H25"/>
    <mergeCell ref="G26:H26"/>
    <mergeCell ref="G27:H27"/>
    <mergeCell ref="G28:H28"/>
    <mergeCell ref="G29:H29"/>
  </mergeCells>
  <pageMargins left="0.39370078740157483" right="0.39370078740157483" top="0.78740157480314965" bottom="0.78740157480314965" header="0.31496062992125984" footer="0.31496062992125984"/>
  <pageSetup paperSize="9" scale="95" firstPageNumber="3" fitToHeight="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6.33203125" defaultRowHeight="12" x14ac:dyDescent="0.2"/>
  <cols>
    <col min="1" max="1" width="24.83203125" customWidth="1"/>
    <col min="2" max="6" width="12.33203125" customWidth="1"/>
    <col min="7" max="7" width="24.83203125" customWidth="1"/>
  </cols>
  <sheetData>
    <row r="1" spans="1:7" ht="19.7" customHeight="1" x14ac:dyDescent="0.3">
      <c r="A1" s="1148" t="s">
        <v>976</v>
      </c>
      <c r="B1" s="1148"/>
      <c r="C1" s="1148"/>
      <c r="D1" s="1148"/>
      <c r="E1" s="1148"/>
      <c r="F1" s="1148"/>
      <c r="G1" s="1148"/>
    </row>
    <row r="2" spans="1:7" ht="18.600000000000001" customHeight="1" x14ac:dyDescent="0.3">
      <c r="A2" s="1148" t="s">
        <v>3312</v>
      </c>
      <c r="B2" s="1148"/>
      <c r="C2" s="1148"/>
      <c r="D2" s="1148"/>
      <c r="E2" s="1148"/>
      <c r="F2" s="1148"/>
      <c r="G2" s="1148"/>
    </row>
    <row r="3" spans="1:7" ht="19.7" customHeight="1" x14ac:dyDescent="0.3">
      <c r="A3" s="1253" t="s">
        <v>3313</v>
      </c>
      <c r="B3" s="1253"/>
      <c r="C3" s="1253"/>
      <c r="D3" s="1253"/>
      <c r="E3" s="1253"/>
      <c r="F3" s="1253"/>
      <c r="G3" s="1253"/>
    </row>
    <row r="4" spans="1:7" ht="19.7" customHeight="1" x14ac:dyDescent="0.2">
      <c r="A4" s="1261" t="s">
        <v>961</v>
      </c>
      <c r="B4" s="1261"/>
      <c r="C4" s="1261"/>
      <c r="D4" s="1261"/>
      <c r="E4" s="1261"/>
      <c r="F4" s="1261"/>
      <c r="G4" s="1261"/>
    </row>
    <row r="5" spans="1:7" ht="19.7" customHeight="1" x14ac:dyDescent="0.25">
      <c r="A5" s="351"/>
      <c r="B5" s="309">
        <v>2010</v>
      </c>
      <c r="C5" s="310">
        <v>2015</v>
      </c>
      <c r="D5" s="310">
        <v>2018</v>
      </c>
      <c r="E5" s="311">
        <v>2019</v>
      </c>
      <c r="F5" s="312">
        <v>2020</v>
      </c>
      <c r="G5" s="351"/>
    </row>
    <row r="6" spans="1:7" ht="6" customHeight="1" x14ac:dyDescent="0.25">
      <c r="A6" s="113"/>
      <c r="B6" s="113"/>
      <c r="C6" s="113"/>
      <c r="D6" s="113"/>
      <c r="E6" s="113"/>
      <c r="F6" s="113"/>
      <c r="G6" s="113"/>
    </row>
    <row r="7" spans="1:7" ht="23.1" customHeight="1" x14ac:dyDescent="0.25">
      <c r="A7" s="247" t="s">
        <v>791</v>
      </c>
      <c r="B7" s="274">
        <v>165041.79999999999</v>
      </c>
      <c r="C7" s="274">
        <v>138932.1</v>
      </c>
      <c r="D7" s="274">
        <v>126378.3</v>
      </c>
      <c r="E7" s="274">
        <v>121282.9</v>
      </c>
      <c r="F7" s="274">
        <v>109079.4</v>
      </c>
      <c r="G7" s="250" t="s">
        <v>792</v>
      </c>
    </row>
    <row r="8" spans="1:7" ht="36.75" customHeight="1" x14ac:dyDescent="0.25">
      <c r="A8" s="251" t="s">
        <v>793</v>
      </c>
      <c r="B8" s="317">
        <v>1379.4</v>
      </c>
      <c r="C8" s="317" t="s">
        <v>977</v>
      </c>
      <c r="D8" s="317" t="s">
        <v>660</v>
      </c>
      <c r="E8" s="276" t="s">
        <v>660</v>
      </c>
      <c r="F8" s="276" t="s">
        <v>660</v>
      </c>
      <c r="G8" s="254" t="s">
        <v>795</v>
      </c>
    </row>
    <row r="9" spans="1:7" ht="23.1" customHeight="1" x14ac:dyDescent="0.25">
      <c r="A9" s="251" t="s">
        <v>796</v>
      </c>
      <c r="B9" s="302">
        <v>4886.3999999999996</v>
      </c>
      <c r="C9" s="302">
        <v>6462.1</v>
      </c>
      <c r="D9" s="302">
        <v>5310.5</v>
      </c>
      <c r="E9" s="302">
        <v>5355.3</v>
      </c>
      <c r="F9" s="302">
        <v>4249.5</v>
      </c>
      <c r="G9" s="255" t="s">
        <v>797</v>
      </c>
    </row>
    <row r="10" spans="1:7" ht="23.1" customHeight="1" x14ac:dyDescent="0.25">
      <c r="A10" s="251" t="s">
        <v>798</v>
      </c>
      <c r="B10" s="302">
        <v>614.29999999999995</v>
      </c>
      <c r="C10" s="302">
        <v>445.3</v>
      </c>
      <c r="D10" s="302">
        <v>510.6</v>
      </c>
      <c r="E10" s="302">
        <v>467.4</v>
      </c>
      <c r="F10" s="302">
        <v>461.8</v>
      </c>
      <c r="G10" s="255" t="s">
        <v>799</v>
      </c>
    </row>
    <row r="11" spans="1:7" ht="23.1" customHeight="1" x14ac:dyDescent="0.25">
      <c r="A11" s="251" t="s">
        <v>800</v>
      </c>
      <c r="B11" s="302">
        <v>18823.2</v>
      </c>
      <c r="C11" s="302">
        <v>25642.1</v>
      </c>
      <c r="D11" s="302">
        <v>23620.7</v>
      </c>
      <c r="E11" s="302">
        <v>23496.6</v>
      </c>
      <c r="F11" s="302">
        <v>20474.8</v>
      </c>
      <c r="G11" s="255" t="s">
        <v>801</v>
      </c>
    </row>
    <row r="12" spans="1:7" ht="23.1" customHeight="1" x14ac:dyDescent="0.25">
      <c r="A12" s="251" t="s">
        <v>802</v>
      </c>
      <c r="B12" s="302">
        <v>59013.5</v>
      </c>
      <c r="C12" s="302">
        <v>35999.5</v>
      </c>
      <c r="D12" s="302">
        <v>25143.4</v>
      </c>
      <c r="E12" s="302">
        <v>23528.1</v>
      </c>
      <c r="F12" s="302">
        <v>22258.3</v>
      </c>
      <c r="G12" s="255" t="s">
        <v>803</v>
      </c>
    </row>
    <row r="13" spans="1:7" ht="23.1" customHeight="1" x14ac:dyDescent="0.25">
      <c r="A13" s="251" t="s">
        <v>804</v>
      </c>
      <c r="B13" s="302">
        <v>768.5</v>
      </c>
      <c r="C13" s="302">
        <v>591.29999999999995</v>
      </c>
      <c r="D13" s="302">
        <v>768.4</v>
      </c>
      <c r="E13" s="302">
        <v>692.3</v>
      </c>
      <c r="F13" s="302">
        <v>721.1</v>
      </c>
      <c r="G13" s="255" t="s">
        <v>805</v>
      </c>
    </row>
    <row r="14" spans="1:7" ht="23.1" customHeight="1" x14ac:dyDescent="0.25">
      <c r="A14" s="251" t="s">
        <v>806</v>
      </c>
      <c r="B14" s="302">
        <v>239.3</v>
      </c>
      <c r="C14" s="302">
        <v>133.1</v>
      </c>
      <c r="D14" s="302">
        <v>177.5</v>
      </c>
      <c r="E14" s="302">
        <v>262.8</v>
      </c>
      <c r="F14" s="302">
        <v>193.5</v>
      </c>
      <c r="G14" s="255" t="s">
        <v>807</v>
      </c>
    </row>
    <row r="15" spans="1:7" ht="23.1" customHeight="1" x14ac:dyDescent="0.25">
      <c r="A15" s="251" t="s">
        <v>808</v>
      </c>
      <c r="B15" s="302">
        <v>13560.1</v>
      </c>
      <c r="C15" s="302">
        <v>13901.1</v>
      </c>
      <c r="D15" s="302">
        <v>14614.1</v>
      </c>
      <c r="E15" s="302">
        <v>13663.3</v>
      </c>
      <c r="F15" s="302">
        <v>12979.6</v>
      </c>
      <c r="G15" s="255" t="s">
        <v>809</v>
      </c>
    </row>
    <row r="16" spans="1:7" ht="23.1" customHeight="1" x14ac:dyDescent="0.25">
      <c r="A16" s="251" t="s">
        <v>810</v>
      </c>
      <c r="B16" s="302">
        <v>7162.9</v>
      </c>
      <c r="C16" s="302">
        <v>11575.3</v>
      </c>
      <c r="D16" s="302">
        <v>13763.2</v>
      </c>
      <c r="E16" s="302">
        <v>12898.9</v>
      </c>
      <c r="F16" s="302">
        <v>10207.1</v>
      </c>
      <c r="G16" s="255" t="s">
        <v>811</v>
      </c>
    </row>
    <row r="17" spans="1:7" ht="23.1" customHeight="1" x14ac:dyDescent="0.25">
      <c r="A17" s="251" t="s">
        <v>812</v>
      </c>
      <c r="B17" s="302">
        <v>8348.7999999999993</v>
      </c>
      <c r="C17" s="302">
        <v>4631.6000000000004</v>
      </c>
      <c r="D17" s="302">
        <v>4098.8999999999996</v>
      </c>
      <c r="E17" s="302">
        <v>4784.3</v>
      </c>
      <c r="F17" s="302">
        <v>3679</v>
      </c>
      <c r="G17" s="255" t="s">
        <v>813</v>
      </c>
    </row>
    <row r="18" spans="1:7" ht="23.1" customHeight="1" x14ac:dyDescent="0.25">
      <c r="A18" s="251" t="s">
        <v>814</v>
      </c>
      <c r="B18" s="302">
        <v>840.5</v>
      </c>
      <c r="C18" s="302">
        <v>1012.1</v>
      </c>
      <c r="D18" s="302">
        <v>1120.3</v>
      </c>
      <c r="E18" s="302">
        <v>925.2</v>
      </c>
      <c r="F18" s="302">
        <v>848.8</v>
      </c>
      <c r="G18" s="255" t="s">
        <v>815</v>
      </c>
    </row>
    <row r="19" spans="1:7" ht="23.1" customHeight="1" x14ac:dyDescent="0.25">
      <c r="A19" s="251" t="s">
        <v>816</v>
      </c>
      <c r="B19" s="302">
        <v>10807.1</v>
      </c>
      <c r="C19" s="302">
        <v>6550.2</v>
      </c>
      <c r="D19" s="302">
        <v>3175.8</v>
      </c>
      <c r="E19" s="302">
        <v>2403.6</v>
      </c>
      <c r="F19" s="302">
        <v>2021.7</v>
      </c>
      <c r="G19" s="255" t="s">
        <v>817</v>
      </c>
    </row>
    <row r="20" spans="1:7" ht="23.1" customHeight="1" x14ac:dyDescent="0.25">
      <c r="A20" s="251" t="s">
        <v>818</v>
      </c>
      <c r="B20" s="302">
        <v>2205.4</v>
      </c>
      <c r="C20" s="302">
        <v>3399.3</v>
      </c>
      <c r="D20" s="302">
        <v>3854.6</v>
      </c>
      <c r="E20" s="302">
        <v>3402.6</v>
      </c>
      <c r="F20" s="302">
        <v>2968.4</v>
      </c>
      <c r="G20" s="255" t="s">
        <v>819</v>
      </c>
    </row>
    <row r="21" spans="1:7" ht="23.1" customHeight="1" x14ac:dyDescent="0.25">
      <c r="A21" s="251" t="s">
        <v>820</v>
      </c>
      <c r="B21" s="302">
        <v>1681.2</v>
      </c>
      <c r="C21" s="302">
        <v>1816.4</v>
      </c>
      <c r="D21" s="302">
        <v>2028</v>
      </c>
      <c r="E21" s="302">
        <v>2149.8000000000002</v>
      </c>
      <c r="F21" s="302">
        <v>2093.1999999999998</v>
      </c>
      <c r="G21" s="255" t="s">
        <v>821</v>
      </c>
    </row>
    <row r="22" spans="1:7" ht="23.1" customHeight="1" x14ac:dyDescent="0.25">
      <c r="A22" s="251" t="s">
        <v>822</v>
      </c>
      <c r="B22" s="302">
        <v>3437</v>
      </c>
      <c r="C22" s="302">
        <v>3232.3</v>
      </c>
      <c r="D22" s="302">
        <v>1399.2</v>
      </c>
      <c r="E22" s="302">
        <v>1189.0999999999999</v>
      </c>
      <c r="F22" s="302">
        <v>1580</v>
      </c>
      <c r="G22" s="255" t="s">
        <v>823</v>
      </c>
    </row>
    <row r="23" spans="1:7" ht="23.1" customHeight="1" x14ac:dyDescent="0.25">
      <c r="A23" s="251" t="s">
        <v>824</v>
      </c>
      <c r="B23" s="302">
        <v>2281</v>
      </c>
      <c r="C23" s="302">
        <v>3314.9</v>
      </c>
      <c r="D23" s="302">
        <v>3342.1</v>
      </c>
      <c r="E23" s="302">
        <v>1970.5</v>
      </c>
      <c r="F23" s="302">
        <v>1589.3</v>
      </c>
      <c r="G23" s="255" t="s">
        <v>825</v>
      </c>
    </row>
    <row r="24" spans="1:7" ht="23.1" customHeight="1" x14ac:dyDescent="0.25">
      <c r="A24" s="251" t="s">
        <v>826</v>
      </c>
      <c r="B24" s="302">
        <v>961.3</v>
      </c>
      <c r="C24" s="302">
        <v>1245</v>
      </c>
      <c r="D24" s="302">
        <v>1358.6</v>
      </c>
      <c r="E24" s="302">
        <v>2086.8000000000002</v>
      </c>
      <c r="F24" s="302">
        <v>2071.6999999999998</v>
      </c>
      <c r="G24" s="255" t="s">
        <v>827</v>
      </c>
    </row>
    <row r="25" spans="1:7" ht="23.1" customHeight="1" x14ac:dyDescent="0.25">
      <c r="A25" s="251" t="s">
        <v>828</v>
      </c>
      <c r="B25" s="302">
        <v>1645.3</v>
      </c>
      <c r="C25" s="302">
        <v>1244.5999999999999</v>
      </c>
      <c r="D25" s="302">
        <v>1814.2</v>
      </c>
      <c r="E25" s="302">
        <v>1587.1</v>
      </c>
      <c r="F25" s="302">
        <v>1295.3</v>
      </c>
      <c r="G25" s="255" t="s">
        <v>829</v>
      </c>
    </row>
    <row r="26" spans="1:7" ht="23.1" customHeight="1" x14ac:dyDescent="0.25">
      <c r="A26" s="251" t="s">
        <v>830</v>
      </c>
      <c r="B26" s="302">
        <v>811.5</v>
      </c>
      <c r="C26" s="302">
        <v>364.4</v>
      </c>
      <c r="D26" s="302">
        <v>560.29999999999995</v>
      </c>
      <c r="E26" s="302">
        <v>672.5</v>
      </c>
      <c r="F26" s="302">
        <v>487.4</v>
      </c>
      <c r="G26" s="255" t="s">
        <v>831</v>
      </c>
    </row>
    <row r="27" spans="1:7" ht="23.1" customHeight="1" x14ac:dyDescent="0.25">
      <c r="A27" s="251" t="s">
        <v>832</v>
      </c>
      <c r="B27" s="302">
        <v>10431.9</v>
      </c>
      <c r="C27" s="302">
        <v>5365.8</v>
      </c>
      <c r="D27" s="302">
        <v>7281.4</v>
      </c>
      <c r="E27" s="302">
        <v>7595.8</v>
      </c>
      <c r="F27" s="302">
        <v>7789.6</v>
      </c>
      <c r="G27" s="255" t="s">
        <v>833</v>
      </c>
    </row>
    <row r="28" spans="1:7" ht="23.1" customHeight="1" x14ac:dyDescent="0.25">
      <c r="A28" s="251" t="s">
        <v>834</v>
      </c>
      <c r="B28" s="302">
        <v>392.8</v>
      </c>
      <c r="C28" s="302">
        <v>352.6</v>
      </c>
      <c r="D28" s="302">
        <v>323.7</v>
      </c>
      <c r="E28" s="302">
        <v>311.2</v>
      </c>
      <c r="F28" s="302">
        <v>329.2</v>
      </c>
      <c r="G28" s="255" t="s">
        <v>835</v>
      </c>
    </row>
    <row r="29" spans="1:7" ht="23.1" customHeight="1" x14ac:dyDescent="0.25">
      <c r="A29" s="251" t="s">
        <v>836</v>
      </c>
      <c r="B29" s="302">
        <v>2143.8000000000002</v>
      </c>
      <c r="C29" s="302">
        <v>2193.3000000000002</v>
      </c>
      <c r="D29" s="302">
        <v>2209.6999999999998</v>
      </c>
      <c r="E29" s="302">
        <v>2242.1999999999998</v>
      </c>
      <c r="F29" s="302">
        <v>2295.5</v>
      </c>
      <c r="G29" s="255" t="s">
        <v>837</v>
      </c>
    </row>
    <row r="30" spans="1:7" ht="23.1" customHeight="1" x14ac:dyDescent="0.25">
      <c r="A30" s="251" t="s">
        <v>838</v>
      </c>
      <c r="B30" s="302">
        <v>3197.3</v>
      </c>
      <c r="C30" s="302">
        <v>2662.2</v>
      </c>
      <c r="D30" s="302">
        <v>2691.1</v>
      </c>
      <c r="E30" s="302">
        <v>2616.8000000000002</v>
      </c>
      <c r="F30" s="302">
        <v>2395.6</v>
      </c>
      <c r="G30" s="255" t="s">
        <v>839</v>
      </c>
    </row>
    <row r="31" spans="1:7" ht="23.1" customHeight="1" x14ac:dyDescent="0.25">
      <c r="A31" s="251" t="s">
        <v>840</v>
      </c>
      <c r="B31" s="302">
        <v>224.4</v>
      </c>
      <c r="C31" s="302">
        <v>154.9</v>
      </c>
      <c r="D31" s="302">
        <v>163.80000000000001</v>
      </c>
      <c r="E31" s="302">
        <v>142.30000000000001</v>
      </c>
      <c r="F31" s="302">
        <v>140</v>
      </c>
      <c r="G31" s="255" t="s">
        <v>841</v>
      </c>
    </row>
    <row r="32" spans="1:7" ht="23.1" customHeight="1" x14ac:dyDescent="0.25">
      <c r="A32" s="251" t="s">
        <v>842</v>
      </c>
      <c r="B32" s="302">
        <v>1884</v>
      </c>
      <c r="C32" s="302">
        <v>1517.6</v>
      </c>
      <c r="D32" s="302">
        <v>1678.3</v>
      </c>
      <c r="E32" s="302">
        <v>1542.8</v>
      </c>
      <c r="F32" s="302">
        <v>1366</v>
      </c>
      <c r="G32" s="255" t="s">
        <v>843</v>
      </c>
    </row>
    <row r="33" spans="1:7" ht="23.1" customHeight="1" x14ac:dyDescent="0.25">
      <c r="A33" s="251" t="s">
        <v>844</v>
      </c>
      <c r="B33" s="302">
        <v>6953.5</v>
      </c>
      <c r="C33" s="302">
        <v>5125.1000000000004</v>
      </c>
      <c r="D33" s="302">
        <v>5369.9</v>
      </c>
      <c r="E33" s="302">
        <v>5295.6</v>
      </c>
      <c r="F33" s="302">
        <v>4583</v>
      </c>
      <c r="G33" s="256" t="s">
        <v>845</v>
      </c>
    </row>
    <row r="34" spans="1:7" ht="23.1" customHeight="1" x14ac:dyDescent="0.25">
      <c r="A34" s="251" t="s">
        <v>846</v>
      </c>
      <c r="B34" s="302">
        <v>347.4</v>
      </c>
      <c r="C34" s="302" t="s">
        <v>977</v>
      </c>
      <c r="D34" s="302" t="s">
        <v>660</v>
      </c>
      <c r="E34" s="302" t="s">
        <v>660</v>
      </c>
      <c r="F34" s="302" t="s">
        <v>660</v>
      </c>
      <c r="G34" s="255" t="s">
        <v>847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39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9"/>
  <sheetViews>
    <sheetView zoomScaleNormal="100" workbookViewId="0">
      <selection sqref="A1:F1"/>
    </sheetView>
  </sheetViews>
  <sheetFormatPr defaultColWidth="2.5" defaultRowHeight="12" x14ac:dyDescent="0.2"/>
  <cols>
    <col min="1" max="1" width="27.6640625" customWidth="1"/>
    <col min="2" max="2" width="18" customWidth="1"/>
    <col min="3" max="5" width="17" customWidth="1"/>
    <col min="6" max="6" width="27.33203125" customWidth="1"/>
  </cols>
  <sheetData>
    <row r="1" spans="1:6" ht="19.7" customHeight="1" x14ac:dyDescent="0.3">
      <c r="A1" s="1148" t="s">
        <v>978</v>
      </c>
      <c r="B1" s="1148"/>
      <c r="C1" s="1148"/>
      <c r="D1" s="1148"/>
      <c r="E1" s="1148"/>
      <c r="F1" s="1148"/>
    </row>
    <row r="2" spans="1:6" ht="18.600000000000001" customHeight="1" x14ac:dyDescent="0.3">
      <c r="A2" s="1148" t="s">
        <v>979</v>
      </c>
      <c r="B2" s="1148"/>
      <c r="C2" s="1148"/>
      <c r="D2" s="1148"/>
      <c r="E2" s="1148"/>
      <c r="F2" s="1148"/>
    </row>
    <row r="3" spans="1:6" ht="19.7" customHeight="1" x14ac:dyDescent="0.3">
      <c r="A3" s="1149" t="s">
        <v>980</v>
      </c>
      <c r="B3" s="1149"/>
      <c r="C3" s="1149"/>
      <c r="D3" s="1149"/>
      <c r="E3" s="1149"/>
      <c r="F3" s="1149"/>
    </row>
    <row r="4" spans="1:6" ht="19.7" customHeight="1" x14ac:dyDescent="0.2">
      <c r="A4" s="1263" t="s">
        <v>981</v>
      </c>
      <c r="B4" s="1263"/>
      <c r="C4" s="1263"/>
      <c r="D4" s="1263"/>
      <c r="E4" s="1263"/>
      <c r="F4" s="1263"/>
    </row>
    <row r="5" spans="1:6" ht="33.950000000000003" customHeight="1" x14ac:dyDescent="0.25">
      <c r="A5" s="318"/>
      <c r="B5" s="953" t="s">
        <v>982</v>
      </c>
      <c r="C5" s="953" t="s">
        <v>983</v>
      </c>
      <c r="D5" s="953" t="s">
        <v>984</v>
      </c>
      <c r="E5" s="320" t="s">
        <v>985</v>
      </c>
      <c r="F5" s="318"/>
    </row>
    <row r="6" spans="1:6" ht="33.75" customHeight="1" x14ac:dyDescent="0.25">
      <c r="A6" s="321"/>
      <c r="B6" s="959" t="s">
        <v>3263</v>
      </c>
      <c r="C6" s="965" t="s">
        <v>986</v>
      </c>
      <c r="D6" s="965" t="s">
        <v>987</v>
      </c>
      <c r="E6" s="324" t="s">
        <v>988</v>
      </c>
      <c r="F6" s="321"/>
    </row>
    <row r="7" spans="1:6" ht="8.25" customHeight="1" x14ac:dyDescent="0.25">
      <c r="A7" s="113"/>
      <c r="B7" s="113"/>
      <c r="C7" s="113"/>
      <c r="D7" s="113"/>
      <c r="E7" s="113"/>
      <c r="F7" s="113"/>
    </row>
    <row r="8" spans="1:6" ht="19.7" customHeight="1" x14ac:dyDescent="0.25">
      <c r="A8" s="337" t="s">
        <v>791</v>
      </c>
      <c r="B8" s="279">
        <v>2238.6</v>
      </c>
      <c r="C8" s="279">
        <v>601</v>
      </c>
      <c r="D8" s="1029">
        <v>707.3</v>
      </c>
      <c r="E8" s="1029">
        <v>429.2</v>
      </c>
      <c r="F8" s="949" t="s">
        <v>792</v>
      </c>
    </row>
    <row r="9" spans="1:6" ht="33.950000000000003" customHeight="1" x14ac:dyDescent="0.25">
      <c r="A9" s="1030" t="s">
        <v>793</v>
      </c>
      <c r="B9" s="743" t="s">
        <v>660</v>
      </c>
      <c r="C9" s="1029" t="s">
        <v>660</v>
      </c>
      <c r="D9" s="1029" t="s">
        <v>660</v>
      </c>
      <c r="E9" s="1029" t="s">
        <v>660</v>
      </c>
      <c r="F9" s="1031" t="s">
        <v>795</v>
      </c>
    </row>
    <row r="10" spans="1:6" ht="19.7" customHeight="1" x14ac:dyDescent="0.25">
      <c r="A10" s="1032" t="s">
        <v>989</v>
      </c>
      <c r="B10" s="279">
        <v>78.2</v>
      </c>
      <c r="C10" s="1029">
        <v>43.3</v>
      </c>
      <c r="D10" s="1029">
        <v>5.6</v>
      </c>
      <c r="E10" s="1029">
        <v>5.8</v>
      </c>
      <c r="F10" s="559" t="s">
        <v>990</v>
      </c>
    </row>
    <row r="11" spans="1:6" ht="19.7" customHeight="1" x14ac:dyDescent="0.25">
      <c r="A11" s="602" t="s">
        <v>991</v>
      </c>
      <c r="B11" s="1033"/>
      <c r="C11" s="1033"/>
      <c r="D11" s="1033"/>
      <c r="E11" s="1033"/>
      <c r="F11" s="1034" t="s">
        <v>992</v>
      </c>
    </row>
    <row r="12" spans="1:6" ht="19.7" customHeight="1" x14ac:dyDescent="0.25">
      <c r="A12" s="1035" t="s">
        <v>993</v>
      </c>
      <c r="B12" s="1033">
        <v>2.7</v>
      </c>
      <c r="C12" s="1033">
        <v>0.1</v>
      </c>
      <c r="D12" s="1033">
        <v>0.8</v>
      </c>
      <c r="E12" s="1033">
        <v>0.2</v>
      </c>
      <c r="F12" s="975" t="s">
        <v>797</v>
      </c>
    </row>
    <row r="13" spans="1:6" ht="19.7" customHeight="1" x14ac:dyDescent="0.25">
      <c r="A13" s="1035" t="s">
        <v>994</v>
      </c>
      <c r="B13" s="1033">
        <v>59.8</v>
      </c>
      <c r="C13" s="1033">
        <v>42.6</v>
      </c>
      <c r="D13" s="1033">
        <v>0.6</v>
      </c>
      <c r="E13" s="1033">
        <v>0.4</v>
      </c>
      <c r="F13" s="975" t="s">
        <v>995</v>
      </c>
    </row>
    <row r="14" spans="1:6" ht="19.7" customHeight="1" x14ac:dyDescent="0.25">
      <c r="A14" s="1035" t="s">
        <v>996</v>
      </c>
      <c r="B14" s="1033">
        <v>0.5</v>
      </c>
      <c r="C14" s="1033" t="s">
        <v>997</v>
      </c>
      <c r="D14" s="1033">
        <v>0</v>
      </c>
      <c r="E14" s="1033">
        <v>0.4</v>
      </c>
      <c r="F14" s="975" t="s">
        <v>998</v>
      </c>
    </row>
    <row r="15" spans="1:6" ht="19.7" customHeight="1" x14ac:dyDescent="0.25">
      <c r="A15" s="1035" t="s">
        <v>999</v>
      </c>
      <c r="B15" s="1033">
        <v>1.1000000000000001</v>
      </c>
      <c r="C15" s="1033">
        <v>0.1</v>
      </c>
      <c r="D15" s="1033">
        <v>0.4</v>
      </c>
      <c r="E15" s="1033">
        <v>0.1</v>
      </c>
      <c r="F15" s="975" t="s">
        <v>1000</v>
      </c>
    </row>
    <row r="16" spans="1:6" ht="19.7" customHeight="1" x14ac:dyDescent="0.25">
      <c r="A16" s="1035" t="s">
        <v>1001</v>
      </c>
      <c r="B16" s="1033">
        <v>0.1</v>
      </c>
      <c r="C16" s="1033">
        <v>0</v>
      </c>
      <c r="D16" s="1033">
        <v>0.1</v>
      </c>
      <c r="E16" s="1033">
        <v>0</v>
      </c>
      <c r="F16" s="975" t="s">
        <v>1002</v>
      </c>
    </row>
    <row r="17" spans="1:6" ht="19.7" customHeight="1" x14ac:dyDescent="0.25">
      <c r="A17" s="1035" t="s">
        <v>1003</v>
      </c>
      <c r="B17" s="1033">
        <v>0.3</v>
      </c>
      <c r="C17" s="1033">
        <v>0</v>
      </c>
      <c r="D17" s="1033">
        <v>0.3</v>
      </c>
      <c r="E17" s="1033">
        <v>0</v>
      </c>
      <c r="F17" s="975" t="s">
        <v>1004</v>
      </c>
    </row>
    <row r="18" spans="1:6" ht="19.7" customHeight="1" x14ac:dyDescent="0.25">
      <c r="A18" s="1035" t="s">
        <v>1005</v>
      </c>
      <c r="B18" s="1033">
        <v>0.4</v>
      </c>
      <c r="C18" s="1033">
        <v>0</v>
      </c>
      <c r="D18" s="1033">
        <v>0</v>
      </c>
      <c r="E18" s="1033">
        <v>0.4</v>
      </c>
      <c r="F18" s="975" t="s">
        <v>1006</v>
      </c>
    </row>
    <row r="19" spans="1:6" ht="19.7" customHeight="1" x14ac:dyDescent="0.25">
      <c r="A19" s="1035" t="s">
        <v>1007</v>
      </c>
      <c r="B19" s="1033">
        <v>1.7</v>
      </c>
      <c r="C19" s="1033">
        <v>0.2</v>
      </c>
      <c r="D19" s="1033">
        <v>1</v>
      </c>
      <c r="E19" s="1033">
        <v>0.2</v>
      </c>
      <c r="F19" s="975" t="s">
        <v>1008</v>
      </c>
    </row>
    <row r="20" spans="1:6" ht="19.7" customHeight="1" x14ac:dyDescent="0.25">
      <c r="A20" s="1035" t="s">
        <v>1009</v>
      </c>
      <c r="B20" s="1033">
        <v>0.7</v>
      </c>
      <c r="C20" s="1033">
        <v>0</v>
      </c>
      <c r="D20" s="1033">
        <v>0.1</v>
      </c>
      <c r="E20" s="1033">
        <v>0.3</v>
      </c>
      <c r="F20" s="975" t="s">
        <v>1010</v>
      </c>
    </row>
    <row r="21" spans="1:6" ht="19.7" customHeight="1" x14ac:dyDescent="0.25">
      <c r="A21" s="1035" t="s">
        <v>1011</v>
      </c>
      <c r="B21" s="1033">
        <v>0.4</v>
      </c>
      <c r="C21" s="1033">
        <v>0</v>
      </c>
      <c r="D21" s="1033">
        <v>0.3</v>
      </c>
      <c r="E21" s="1033">
        <v>0</v>
      </c>
      <c r="F21" s="975" t="s">
        <v>1012</v>
      </c>
    </row>
    <row r="22" spans="1:6" ht="19.7" customHeight="1" x14ac:dyDescent="0.25">
      <c r="A22" s="1035" t="s">
        <v>1013</v>
      </c>
      <c r="B22" s="1033">
        <v>1.8</v>
      </c>
      <c r="C22" s="1033">
        <v>0</v>
      </c>
      <c r="D22" s="1033">
        <v>0</v>
      </c>
      <c r="E22" s="1033">
        <v>1</v>
      </c>
      <c r="F22" s="975" t="s">
        <v>1014</v>
      </c>
    </row>
    <row r="23" spans="1:6" ht="19.7" customHeight="1" x14ac:dyDescent="0.25">
      <c r="A23" s="1035" t="s">
        <v>1015</v>
      </c>
      <c r="B23" s="1033">
        <v>0.1</v>
      </c>
      <c r="C23" s="1033">
        <v>0</v>
      </c>
      <c r="D23" s="1033">
        <v>0.1</v>
      </c>
      <c r="E23" s="1033">
        <v>0</v>
      </c>
      <c r="F23" s="975" t="s">
        <v>1016</v>
      </c>
    </row>
    <row r="24" spans="1:6" ht="19.7" customHeight="1" x14ac:dyDescent="0.25">
      <c r="A24" s="1035" t="s">
        <v>1017</v>
      </c>
      <c r="B24" s="1033">
        <v>1.6</v>
      </c>
      <c r="C24" s="1033">
        <v>0</v>
      </c>
      <c r="D24" s="1033">
        <v>0</v>
      </c>
      <c r="E24" s="1033">
        <v>0.9</v>
      </c>
      <c r="F24" s="975" t="s">
        <v>1018</v>
      </c>
    </row>
    <row r="25" spans="1:6" ht="19.7" customHeight="1" x14ac:dyDescent="0.25">
      <c r="A25" s="1032" t="s">
        <v>1019</v>
      </c>
      <c r="B25" s="1029">
        <v>5.0999999999999996</v>
      </c>
      <c r="C25" s="1029">
        <v>0.3</v>
      </c>
      <c r="D25" s="1029">
        <v>1.2</v>
      </c>
      <c r="E25" s="1029">
        <v>1</v>
      </c>
      <c r="F25" s="1036" t="s">
        <v>1020</v>
      </c>
    </row>
    <row r="26" spans="1:6" ht="19.7" customHeight="1" x14ac:dyDescent="0.25">
      <c r="A26" s="602" t="s">
        <v>991</v>
      </c>
      <c r="B26" s="1033"/>
      <c r="C26" s="1033"/>
      <c r="D26" s="1033"/>
      <c r="E26" s="1033"/>
      <c r="F26" s="1034" t="s">
        <v>992</v>
      </c>
    </row>
    <row r="27" spans="1:6" ht="19.7" customHeight="1" x14ac:dyDescent="0.25">
      <c r="A27" s="1035" t="s">
        <v>1021</v>
      </c>
      <c r="B27" s="1033">
        <v>0.7</v>
      </c>
      <c r="C27" s="1033">
        <v>0</v>
      </c>
      <c r="D27" s="1033">
        <v>0.3</v>
      </c>
      <c r="E27" s="1033">
        <v>0</v>
      </c>
      <c r="F27" s="1037" t="s">
        <v>1022</v>
      </c>
    </row>
    <row r="28" spans="1:6" ht="19.7" customHeight="1" x14ac:dyDescent="0.25">
      <c r="A28" s="1035" t="s">
        <v>1023</v>
      </c>
      <c r="B28" s="1033">
        <v>0.4</v>
      </c>
      <c r="C28" s="1033">
        <v>0</v>
      </c>
      <c r="D28" s="1033">
        <v>0.1</v>
      </c>
      <c r="E28" s="1033">
        <v>0.1</v>
      </c>
      <c r="F28" s="975" t="s">
        <v>1024</v>
      </c>
    </row>
    <row r="29" spans="1:6" ht="19.7" customHeight="1" x14ac:dyDescent="0.25">
      <c r="A29" s="1035" t="s">
        <v>1025</v>
      </c>
      <c r="B29" s="1033">
        <v>0.4</v>
      </c>
      <c r="C29" s="1033">
        <v>0.1</v>
      </c>
      <c r="D29" s="1033">
        <v>0.2</v>
      </c>
      <c r="E29" s="1033">
        <v>0</v>
      </c>
      <c r="F29" s="975" t="s">
        <v>1026</v>
      </c>
    </row>
    <row r="30" spans="1:6" ht="19.7" customHeight="1" x14ac:dyDescent="0.25">
      <c r="A30" s="1035" t="s">
        <v>1027</v>
      </c>
      <c r="B30" s="1033">
        <v>0.3</v>
      </c>
      <c r="C30" s="1033">
        <v>0</v>
      </c>
      <c r="D30" s="1033">
        <v>0.1</v>
      </c>
      <c r="E30" s="1033">
        <v>0</v>
      </c>
      <c r="F30" s="975" t="s">
        <v>1028</v>
      </c>
    </row>
    <row r="31" spans="1:6" ht="19.7" customHeight="1" x14ac:dyDescent="0.25">
      <c r="A31" s="1035" t="s">
        <v>1029</v>
      </c>
      <c r="B31" s="1033">
        <v>0.4</v>
      </c>
      <c r="C31" s="1033">
        <v>0</v>
      </c>
      <c r="D31" s="1033">
        <v>0</v>
      </c>
      <c r="E31" s="1033">
        <v>0.4</v>
      </c>
      <c r="F31" s="975" t="s">
        <v>1030</v>
      </c>
    </row>
    <row r="32" spans="1:6" ht="33.950000000000003" customHeight="1" x14ac:dyDescent="0.25">
      <c r="A32" s="1038" t="s">
        <v>1031</v>
      </c>
      <c r="B32" s="1039">
        <v>534.70000000000005</v>
      </c>
      <c r="C32" s="1029">
        <v>60.7</v>
      </c>
      <c r="D32" s="1029">
        <v>274.7</v>
      </c>
      <c r="E32" s="1029">
        <v>116</v>
      </c>
      <c r="F32" s="1036" t="s">
        <v>1032</v>
      </c>
    </row>
    <row r="33" spans="1:6" ht="19.7" customHeight="1" x14ac:dyDescent="0.25">
      <c r="A33" s="602" t="s">
        <v>991</v>
      </c>
      <c r="B33" s="1033"/>
      <c r="C33" s="1033"/>
      <c r="D33" s="1033"/>
      <c r="E33" s="1033"/>
      <c r="F33" s="1034" t="s">
        <v>992</v>
      </c>
    </row>
    <row r="34" spans="1:6" ht="19.7" customHeight="1" x14ac:dyDescent="0.25">
      <c r="A34" s="1035" t="s">
        <v>613</v>
      </c>
      <c r="B34" s="1033">
        <v>31.1</v>
      </c>
      <c r="C34" s="1033">
        <v>20.100000000000001</v>
      </c>
      <c r="D34" s="1033">
        <v>5.7</v>
      </c>
      <c r="E34" s="1033">
        <v>0.2</v>
      </c>
      <c r="F34" s="975" t="s">
        <v>614</v>
      </c>
    </row>
    <row r="35" spans="1:6" ht="19.7" customHeight="1" x14ac:dyDescent="0.25">
      <c r="A35" s="1035" t="s">
        <v>1033</v>
      </c>
      <c r="B35" s="1033">
        <v>96.8</v>
      </c>
      <c r="C35" s="1033">
        <v>0</v>
      </c>
      <c r="D35" s="1033">
        <v>0</v>
      </c>
      <c r="E35" s="1033" t="s">
        <v>997</v>
      </c>
      <c r="F35" s="975" t="s">
        <v>1034</v>
      </c>
    </row>
    <row r="36" spans="1:6" ht="19.7" customHeight="1" x14ac:dyDescent="0.25">
      <c r="A36" s="1035" t="s">
        <v>1035</v>
      </c>
      <c r="B36" s="1033">
        <v>35</v>
      </c>
      <c r="C36" s="1033">
        <v>28.1</v>
      </c>
      <c r="D36" s="1033">
        <v>0.3</v>
      </c>
      <c r="E36" s="1033">
        <v>0</v>
      </c>
      <c r="F36" s="975" t="s">
        <v>1036</v>
      </c>
    </row>
    <row r="37" spans="1:6" ht="19.7" customHeight="1" x14ac:dyDescent="0.25">
      <c r="A37" s="1035" t="s">
        <v>1037</v>
      </c>
      <c r="B37" s="1033">
        <v>224.2</v>
      </c>
      <c r="C37" s="1033">
        <v>8.6999999999999993</v>
      </c>
      <c r="D37" s="1033">
        <v>172.5</v>
      </c>
      <c r="E37" s="1033">
        <v>1.8</v>
      </c>
      <c r="F37" s="975" t="s">
        <v>1038</v>
      </c>
    </row>
    <row r="38" spans="1:6" ht="19.7" customHeight="1" x14ac:dyDescent="0.2">
      <c r="A38" s="1262" t="s">
        <v>1039</v>
      </c>
      <c r="B38" s="1262"/>
      <c r="C38" s="1262"/>
      <c r="D38" s="1262"/>
      <c r="E38" s="1262"/>
      <c r="F38" s="1262"/>
    </row>
    <row r="39" spans="1:6" ht="34.5" customHeight="1" x14ac:dyDescent="0.25">
      <c r="A39" s="318"/>
      <c r="B39" s="953" t="s">
        <v>982</v>
      </c>
      <c r="C39" s="953" t="s">
        <v>983</v>
      </c>
      <c r="D39" s="953" t="s">
        <v>984</v>
      </c>
      <c r="E39" s="320" t="s">
        <v>985</v>
      </c>
      <c r="F39" s="318"/>
    </row>
    <row r="40" spans="1:6" ht="33.950000000000003" customHeight="1" x14ac:dyDescent="0.25">
      <c r="A40" s="321"/>
      <c r="B40" s="959" t="s">
        <v>3263</v>
      </c>
      <c r="C40" s="965" t="s">
        <v>986</v>
      </c>
      <c r="D40" s="965" t="s">
        <v>987</v>
      </c>
      <c r="E40" s="324" t="s">
        <v>988</v>
      </c>
      <c r="F40" s="321"/>
    </row>
    <row r="41" spans="1:6" ht="6" customHeight="1" x14ac:dyDescent="0.25">
      <c r="A41" s="113"/>
      <c r="B41" s="113"/>
      <c r="C41" s="113"/>
      <c r="D41" s="113"/>
      <c r="E41" s="113"/>
      <c r="F41" s="113"/>
    </row>
    <row r="42" spans="1:6" ht="19.350000000000001" customHeight="1" x14ac:dyDescent="0.25">
      <c r="A42" s="1035" t="s">
        <v>1040</v>
      </c>
      <c r="B42" s="1033">
        <v>19.100000000000001</v>
      </c>
      <c r="C42" s="1033">
        <v>0.3</v>
      </c>
      <c r="D42" s="1033">
        <v>17</v>
      </c>
      <c r="E42" s="1033">
        <v>0</v>
      </c>
      <c r="F42" s="975" t="s">
        <v>1041</v>
      </c>
    </row>
    <row r="43" spans="1:6" ht="19.350000000000001" customHeight="1" x14ac:dyDescent="0.25">
      <c r="A43" s="1035" t="s">
        <v>1042</v>
      </c>
      <c r="B43" s="1033">
        <v>8.9</v>
      </c>
      <c r="C43" s="1033">
        <v>8.9</v>
      </c>
      <c r="D43" s="1033" t="s">
        <v>997</v>
      </c>
      <c r="E43" s="1033" t="s">
        <v>997</v>
      </c>
      <c r="F43" s="975" t="s">
        <v>1043</v>
      </c>
    </row>
    <row r="44" spans="1:6" ht="19.350000000000001" customHeight="1" x14ac:dyDescent="0.25">
      <c r="A44" s="1035" t="s">
        <v>1044</v>
      </c>
      <c r="B44" s="1033">
        <v>29.1</v>
      </c>
      <c r="C44" s="1033">
        <v>0.4</v>
      </c>
      <c r="D44" s="1033">
        <v>0</v>
      </c>
      <c r="E44" s="1033">
        <v>28.5</v>
      </c>
      <c r="F44" s="975" t="s">
        <v>1045</v>
      </c>
    </row>
    <row r="45" spans="1:6" ht="19.350000000000001" customHeight="1" x14ac:dyDescent="0.25">
      <c r="A45" s="1035" t="s">
        <v>1046</v>
      </c>
      <c r="B45" s="1033">
        <v>0.3</v>
      </c>
      <c r="C45" s="1040" t="s">
        <v>997</v>
      </c>
      <c r="D45" s="1033">
        <v>0</v>
      </c>
      <c r="E45" s="1033">
        <v>0.3</v>
      </c>
      <c r="F45" s="975" t="s">
        <v>1047</v>
      </c>
    </row>
    <row r="46" spans="1:6" ht="19.350000000000001" customHeight="1" x14ac:dyDescent="0.25">
      <c r="A46" s="1035" t="s">
        <v>1048</v>
      </c>
      <c r="B46" s="1033">
        <v>9.5</v>
      </c>
      <c r="C46" s="1033" t="s">
        <v>997</v>
      </c>
      <c r="D46" s="1033">
        <v>0</v>
      </c>
      <c r="E46" s="1033">
        <v>9.5</v>
      </c>
      <c r="F46" s="975" t="s">
        <v>1049</v>
      </c>
    </row>
    <row r="47" spans="1:6" ht="19.350000000000001" customHeight="1" x14ac:dyDescent="0.25">
      <c r="A47" s="1035" t="s">
        <v>1050</v>
      </c>
      <c r="B47" s="1033">
        <v>1.4</v>
      </c>
      <c r="C47" s="1033" t="s">
        <v>997</v>
      </c>
      <c r="D47" s="1033">
        <v>0</v>
      </c>
      <c r="E47" s="1033">
        <v>1.4</v>
      </c>
      <c r="F47" s="975" t="s">
        <v>1051</v>
      </c>
    </row>
    <row r="48" spans="1:6" ht="19.350000000000001" customHeight="1" x14ac:dyDescent="0.25">
      <c r="A48" s="1035" t="s">
        <v>1052</v>
      </c>
      <c r="B48" s="1033">
        <v>15.7</v>
      </c>
      <c r="C48" s="1033">
        <v>0</v>
      </c>
      <c r="D48" s="1033">
        <v>0</v>
      </c>
      <c r="E48" s="1033">
        <v>15.5</v>
      </c>
      <c r="F48" s="975" t="s">
        <v>1053</v>
      </c>
    </row>
    <row r="49" spans="1:6" ht="19.350000000000001" customHeight="1" x14ac:dyDescent="0.25">
      <c r="A49" s="1035" t="s">
        <v>1054</v>
      </c>
      <c r="B49" s="1033">
        <v>33.700000000000003</v>
      </c>
      <c r="C49" s="1033">
        <v>0</v>
      </c>
      <c r="D49" s="1033">
        <v>0</v>
      </c>
      <c r="E49" s="1033">
        <v>33.299999999999997</v>
      </c>
      <c r="F49" s="975" t="s">
        <v>1055</v>
      </c>
    </row>
    <row r="50" spans="1:6" ht="19.350000000000001" customHeight="1" x14ac:dyDescent="0.25">
      <c r="A50" s="1035" t="s">
        <v>1056</v>
      </c>
      <c r="B50" s="1033">
        <v>3.3</v>
      </c>
      <c r="C50" s="1033">
        <v>0</v>
      </c>
      <c r="D50" s="1033">
        <v>0</v>
      </c>
      <c r="E50" s="1033">
        <v>3.2</v>
      </c>
      <c r="F50" s="975" t="s">
        <v>1057</v>
      </c>
    </row>
    <row r="51" spans="1:6" ht="19.350000000000001" customHeight="1" x14ac:dyDescent="0.25">
      <c r="A51" s="1035" t="s">
        <v>1058</v>
      </c>
      <c r="B51" s="1033">
        <v>7.1</v>
      </c>
      <c r="C51" s="1033">
        <v>0</v>
      </c>
      <c r="D51" s="1033">
        <v>0</v>
      </c>
      <c r="E51" s="1033">
        <v>7.1</v>
      </c>
      <c r="F51" s="975" t="s">
        <v>1059</v>
      </c>
    </row>
    <row r="52" spans="1:6" ht="18.600000000000001" customHeight="1" x14ac:dyDescent="0.25">
      <c r="A52" s="1032" t="s">
        <v>1060</v>
      </c>
      <c r="B52" s="279">
        <v>751</v>
      </c>
      <c r="C52" s="1029">
        <v>213.4</v>
      </c>
      <c r="D52" s="1029">
        <v>303.7</v>
      </c>
      <c r="E52" s="1029">
        <v>133.69999999999999</v>
      </c>
      <c r="F52" s="559" t="s">
        <v>1061</v>
      </c>
    </row>
    <row r="53" spans="1:6" ht="19.350000000000001" customHeight="1" x14ac:dyDescent="0.25">
      <c r="A53" s="602" t="s">
        <v>991</v>
      </c>
      <c r="B53" s="1033"/>
      <c r="C53" s="1033"/>
      <c r="D53" s="1033"/>
      <c r="E53" s="1033"/>
      <c r="F53" s="1034" t="s">
        <v>992</v>
      </c>
    </row>
    <row r="54" spans="1:6" ht="19.350000000000001" customHeight="1" x14ac:dyDescent="0.25">
      <c r="A54" s="1035" t="s">
        <v>1062</v>
      </c>
      <c r="B54" s="1033">
        <v>9.3000000000000007</v>
      </c>
      <c r="C54" s="1033">
        <v>1.2</v>
      </c>
      <c r="D54" s="1033">
        <v>3.3</v>
      </c>
      <c r="E54" s="1033">
        <v>0.1</v>
      </c>
      <c r="F54" s="975" t="s">
        <v>1063</v>
      </c>
    </row>
    <row r="55" spans="1:6" ht="19.350000000000001" customHeight="1" x14ac:dyDescent="0.25">
      <c r="A55" s="1035" t="s">
        <v>1064</v>
      </c>
      <c r="B55" s="1033">
        <v>0.8</v>
      </c>
      <c r="C55" s="1033">
        <v>0.1</v>
      </c>
      <c r="D55" s="1033">
        <v>0.2</v>
      </c>
      <c r="E55" s="1033">
        <v>0.4</v>
      </c>
      <c r="F55" s="975" t="s">
        <v>1065</v>
      </c>
    </row>
    <row r="56" spans="1:6" ht="19.350000000000001" customHeight="1" x14ac:dyDescent="0.25">
      <c r="A56" s="1035" t="s">
        <v>1066</v>
      </c>
      <c r="B56" s="1033">
        <v>3.2</v>
      </c>
      <c r="C56" s="1033">
        <v>0.1</v>
      </c>
      <c r="D56" s="1033">
        <v>0.1</v>
      </c>
      <c r="E56" s="1033">
        <v>2.8</v>
      </c>
      <c r="F56" s="975" t="s">
        <v>1067</v>
      </c>
    </row>
    <row r="57" spans="1:6" ht="19.350000000000001" customHeight="1" x14ac:dyDescent="0.25">
      <c r="A57" s="1035" t="s">
        <v>1068</v>
      </c>
      <c r="B57" s="1033">
        <v>24.6</v>
      </c>
      <c r="C57" s="1033">
        <v>0.2</v>
      </c>
      <c r="D57" s="1033">
        <v>0.1</v>
      </c>
      <c r="E57" s="1033">
        <v>23.9</v>
      </c>
      <c r="F57" s="975" t="s">
        <v>1069</v>
      </c>
    </row>
    <row r="58" spans="1:6" ht="19.350000000000001" customHeight="1" x14ac:dyDescent="0.25">
      <c r="A58" s="1035" t="s">
        <v>1070</v>
      </c>
      <c r="B58" s="1033">
        <v>0.6</v>
      </c>
      <c r="C58" s="1033">
        <v>0.1</v>
      </c>
      <c r="D58" s="1033">
        <v>0</v>
      </c>
      <c r="E58" s="1033">
        <v>0.3</v>
      </c>
      <c r="F58" s="975" t="s">
        <v>1071</v>
      </c>
    </row>
    <row r="59" spans="1:6" ht="19.350000000000001" customHeight="1" x14ac:dyDescent="0.25">
      <c r="A59" s="1035" t="s">
        <v>1072</v>
      </c>
      <c r="B59" s="1033">
        <v>4.4000000000000004</v>
      </c>
      <c r="C59" s="1033">
        <v>0.1</v>
      </c>
      <c r="D59" s="1033">
        <v>0.1</v>
      </c>
      <c r="E59" s="1033">
        <v>3.8</v>
      </c>
      <c r="F59" s="975" t="s">
        <v>1073</v>
      </c>
    </row>
    <row r="60" spans="1:6" ht="19.350000000000001" customHeight="1" x14ac:dyDescent="0.25">
      <c r="A60" s="1035" t="s">
        <v>1074</v>
      </c>
      <c r="B60" s="1033">
        <v>3.2</v>
      </c>
      <c r="C60" s="1033">
        <v>0.1</v>
      </c>
      <c r="D60" s="1033">
        <v>0</v>
      </c>
      <c r="E60" s="1033">
        <v>2.7</v>
      </c>
      <c r="F60" s="975" t="s">
        <v>1075</v>
      </c>
    </row>
    <row r="61" spans="1:6" ht="19.350000000000001" customHeight="1" x14ac:dyDescent="0.25">
      <c r="A61" s="1035" t="s">
        <v>1076</v>
      </c>
      <c r="B61" s="1033">
        <v>23.4</v>
      </c>
      <c r="C61" s="1033">
        <v>1.9</v>
      </c>
      <c r="D61" s="1033">
        <v>0</v>
      </c>
      <c r="E61" s="1033">
        <v>13.4</v>
      </c>
      <c r="F61" s="975" t="s">
        <v>1077</v>
      </c>
    </row>
    <row r="62" spans="1:6" ht="19.350000000000001" customHeight="1" x14ac:dyDescent="0.25">
      <c r="A62" s="1035" t="s">
        <v>1078</v>
      </c>
      <c r="B62" s="1033">
        <v>0.4</v>
      </c>
      <c r="C62" s="1033">
        <v>0</v>
      </c>
      <c r="D62" s="1033">
        <v>0</v>
      </c>
      <c r="E62" s="1033">
        <v>0</v>
      </c>
      <c r="F62" s="975" t="s">
        <v>1079</v>
      </c>
    </row>
    <row r="63" spans="1:6" ht="19.350000000000001" customHeight="1" x14ac:dyDescent="0.25">
      <c r="A63" s="1035" t="s">
        <v>1080</v>
      </c>
      <c r="B63" s="1033">
        <v>0.3</v>
      </c>
      <c r="C63" s="1033">
        <v>0.2</v>
      </c>
      <c r="D63" s="1033">
        <v>0</v>
      </c>
      <c r="E63" s="1033">
        <v>0</v>
      </c>
      <c r="F63" s="975" t="s">
        <v>1081</v>
      </c>
    </row>
    <row r="64" spans="1:6" ht="19.350000000000001" customHeight="1" x14ac:dyDescent="0.25">
      <c r="A64" s="1035" t="s">
        <v>1082</v>
      </c>
      <c r="B64" s="1033">
        <v>113.8</v>
      </c>
      <c r="C64" s="1033">
        <v>84.1</v>
      </c>
      <c r="D64" s="1033">
        <v>0.9</v>
      </c>
      <c r="E64" s="1033">
        <v>0.1</v>
      </c>
      <c r="F64" s="975" t="s">
        <v>1083</v>
      </c>
    </row>
    <row r="65" spans="1:6" ht="19.350000000000001" customHeight="1" x14ac:dyDescent="0.25">
      <c r="A65" s="1035" t="s">
        <v>1084</v>
      </c>
      <c r="B65" s="1033">
        <v>0.6</v>
      </c>
      <c r="C65" s="1033">
        <v>0</v>
      </c>
      <c r="D65" s="1033">
        <v>0</v>
      </c>
      <c r="E65" s="1033">
        <v>0.6</v>
      </c>
      <c r="F65" s="975" t="s">
        <v>1085</v>
      </c>
    </row>
    <row r="66" spans="1:6" ht="19.350000000000001" customHeight="1" x14ac:dyDescent="0.25">
      <c r="A66" s="1035" t="s">
        <v>1086</v>
      </c>
      <c r="B66" s="1033">
        <v>5.6</v>
      </c>
      <c r="C66" s="1033">
        <v>1.5</v>
      </c>
      <c r="D66" s="1033">
        <v>0.7</v>
      </c>
      <c r="E66" s="1033">
        <v>0.6</v>
      </c>
      <c r="F66" s="975" t="s">
        <v>1087</v>
      </c>
    </row>
    <row r="67" spans="1:6" ht="19.350000000000001" customHeight="1" x14ac:dyDescent="0.25">
      <c r="A67" s="1035" t="s">
        <v>1088</v>
      </c>
      <c r="B67" s="1033">
        <v>75.5</v>
      </c>
      <c r="C67" s="1033">
        <v>0.4</v>
      </c>
      <c r="D67" s="1033">
        <v>0.4</v>
      </c>
      <c r="E67" s="1033">
        <v>73.900000000000006</v>
      </c>
      <c r="F67" s="975" t="s">
        <v>1089</v>
      </c>
    </row>
    <row r="68" spans="1:6" ht="19.350000000000001" customHeight="1" x14ac:dyDescent="0.25">
      <c r="A68" s="1035" t="s">
        <v>1090</v>
      </c>
      <c r="B68" s="1033">
        <v>339.4</v>
      </c>
      <c r="C68" s="386">
        <v>16</v>
      </c>
      <c r="D68" s="1033">
        <v>293.89999999999998</v>
      </c>
      <c r="E68" s="1033">
        <v>2.1</v>
      </c>
      <c r="F68" s="975" t="s">
        <v>1091</v>
      </c>
    </row>
    <row r="69" spans="1:6" ht="19.350000000000001" customHeight="1" x14ac:dyDescent="0.25">
      <c r="A69" s="1035" t="s">
        <v>1092</v>
      </c>
      <c r="B69" s="1033">
        <v>0.7</v>
      </c>
      <c r="C69" s="1033">
        <v>0</v>
      </c>
      <c r="D69" s="1033">
        <v>0.4</v>
      </c>
      <c r="E69" s="1033">
        <v>0</v>
      </c>
      <c r="F69" s="975" t="s">
        <v>1093</v>
      </c>
    </row>
    <row r="70" spans="1:6" ht="19.350000000000001" customHeight="1" x14ac:dyDescent="0.25">
      <c r="A70" s="1035" t="s">
        <v>1094</v>
      </c>
      <c r="B70" s="1033">
        <v>7.7</v>
      </c>
      <c r="C70" s="1033">
        <v>0.7</v>
      </c>
      <c r="D70" s="1033">
        <v>0.4</v>
      </c>
      <c r="E70" s="1033">
        <v>6.1</v>
      </c>
      <c r="F70" s="975" t="s">
        <v>1095</v>
      </c>
    </row>
    <row r="71" spans="1:6" ht="19.350000000000001" customHeight="1" x14ac:dyDescent="0.25">
      <c r="A71" s="1035" t="s">
        <v>1054</v>
      </c>
      <c r="B71" s="1033">
        <v>62.7</v>
      </c>
      <c r="C71" s="1033">
        <v>49.3</v>
      </c>
      <c r="D71" s="1033">
        <v>0.5</v>
      </c>
      <c r="E71" s="1033">
        <v>0</v>
      </c>
      <c r="F71" s="975" t="s">
        <v>1055</v>
      </c>
    </row>
    <row r="72" spans="1:6" ht="19.350000000000001" customHeight="1" x14ac:dyDescent="0.25">
      <c r="A72" s="1035" t="s">
        <v>1096</v>
      </c>
      <c r="B72" s="1033">
        <v>2.2000000000000002</v>
      </c>
      <c r="C72" s="1033">
        <v>0</v>
      </c>
      <c r="D72" s="1033">
        <v>0</v>
      </c>
      <c r="E72" s="1033">
        <v>2.2000000000000002</v>
      </c>
      <c r="F72" s="975" t="s">
        <v>1097</v>
      </c>
    </row>
    <row r="73" spans="1:6" ht="19.350000000000001" customHeight="1" x14ac:dyDescent="0.25">
      <c r="A73" s="1035" t="s">
        <v>1098</v>
      </c>
      <c r="B73" s="1033">
        <v>1</v>
      </c>
      <c r="C73" s="1033" t="s">
        <v>997</v>
      </c>
      <c r="D73" s="1033">
        <v>0</v>
      </c>
      <c r="E73" s="1033">
        <v>0</v>
      </c>
      <c r="F73" s="975" t="s">
        <v>1099</v>
      </c>
    </row>
    <row r="74" spans="1:6" ht="19.350000000000001" customHeight="1" x14ac:dyDescent="0.25">
      <c r="A74" s="1035" t="s">
        <v>1100</v>
      </c>
      <c r="B74" s="1033">
        <v>0.5</v>
      </c>
      <c r="C74" s="1033">
        <v>0</v>
      </c>
      <c r="D74" s="1033">
        <v>0</v>
      </c>
      <c r="E74" s="1033">
        <v>0</v>
      </c>
      <c r="F74" s="975" t="s">
        <v>1101</v>
      </c>
    </row>
    <row r="75" spans="1:6" ht="19.350000000000001" customHeight="1" x14ac:dyDescent="0.25">
      <c r="A75" s="1035" t="s">
        <v>1102</v>
      </c>
      <c r="B75" s="1033">
        <v>67.3</v>
      </c>
      <c r="C75" s="1033">
        <v>54.6</v>
      </c>
      <c r="D75" s="1033">
        <v>0.5</v>
      </c>
      <c r="E75" s="1033">
        <v>0.1</v>
      </c>
      <c r="F75" s="975" t="s">
        <v>1103</v>
      </c>
    </row>
    <row r="76" spans="1:6" ht="19.350000000000001" customHeight="1" x14ac:dyDescent="0.25">
      <c r="A76" s="1035" t="s">
        <v>1104</v>
      </c>
      <c r="B76" s="1033">
        <v>0.4</v>
      </c>
      <c r="C76" s="1033">
        <v>0.2</v>
      </c>
      <c r="D76" s="1033">
        <v>0.1</v>
      </c>
      <c r="E76" s="1033">
        <v>0</v>
      </c>
      <c r="F76" s="975" t="s">
        <v>1105</v>
      </c>
    </row>
    <row r="77" spans="1:6" ht="19.7" customHeight="1" x14ac:dyDescent="0.2">
      <c r="A77" s="1262" t="s">
        <v>1039</v>
      </c>
      <c r="B77" s="1262"/>
      <c r="C77" s="1262"/>
      <c r="D77" s="1262"/>
      <c r="E77" s="1262"/>
      <c r="F77" s="1262"/>
    </row>
    <row r="78" spans="1:6" ht="33.950000000000003" customHeight="1" x14ac:dyDescent="0.25">
      <c r="A78" s="318"/>
      <c r="B78" s="953" t="s">
        <v>982</v>
      </c>
      <c r="C78" s="953" t="s">
        <v>983</v>
      </c>
      <c r="D78" s="953" t="s">
        <v>984</v>
      </c>
      <c r="E78" s="320" t="s">
        <v>985</v>
      </c>
      <c r="F78" s="318"/>
    </row>
    <row r="79" spans="1:6" ht="33.950000000000003" customHeight="1" x14ac:dyDescent="0.25">
      <c r="A79" s="321"/>
      <c r="B79" s="959" t="s">
        <v>3263</v>
      </c>
      <c r="C79" s="965" t="s">
        <v>986</v>
      </c>
      <c r="D79" s="965" t="s">
        <v>987</v>
      </c>
      <c r="E79" s="324" t="s">
        <v>988</v>
      </c>
      <c r="F79" s="321"/>
    </row>
    <row r="80" spans="1:6" ht="5.25" customHeight="1" x14ac:dyDescent="0.25">
      <c r="A80" s="113"/>
      <c r="B80" s="113"/>
      <c r="C80" s="113"/>
      <c r="D80" s="113"/>
      <c r="E80" s="113"/>
      <c r="F80" s="113"/>
    </row>
    <row r="81" spans="1:6" ht="31.35" customHeight="1" x14ac:dyDescent="0.25">
      <c r="A81" s="1038" t="s">
        <v>1106</v>
      </c>
      <c r="B81" s="660">
        <v>11.8</v>
      </c>
      <c r="C81" s="374">
        <v>0.7</v>
      </c>
      <c r="D81" s="374">
        <v>2.1</v>
      </c>
      <c r="E81" s="374">
        <v>3.3</v>
      </c>
      <c r="F81" s="1041" t="s">
        <v>1107</v>
      </c>
    </row>
    <row r="82" spans="1:6" ht="16.7" customHeight="1" x14ac:dyDescent="0.25">
      <c r="A82" s="602" t="s">
        <v>991</v>
      </c>
      <c r="B82" s="113"/>
      <c r="C82" s="113"/>
      <c r="D82" s="113"/>
      <c r="E82" s="113"/>
      <c r="F82" s="1034" t="s">
        <v>992</v>
      </c>
    </row>
    <row r="83" spans="1:6" ht="16.7" customHeight="1" x14ac:dyDescent="0.25">
      <c r="A83" s="1035" t="s">
        <v>1108</v>
      </c>
      <c r="B83" s="512">
        <v>1.6</v>
      </c>
      <c r="C83" s="512">
        <v>0.3</v>
      </c>
      <c r="D83" s="512">
        <v>0.3</v>
      </c>
      <c r="E83" s="512">
        <v>0</v>
      </c>
      <c r="F83" s="565" t="s">
        <v>805</v>
      </c>
    </row>
    <row r="84" spans="1:6" ht="16.7" customHeight="1" x14ac:dyDescent="0.25">
      <c r="A84" s="1035" t="s">
        <v>1109</v>
      </c>
      <c r="B84" s="512">
        <v>0.5</v>
      </c>
      <c r="C84" s="1033" t="s">
        <v>997</v>
      </c>
      <c r="D84" s="512">
        <v>0</v>
      </c>
      <c r="E84" s="512">
        <v>0.5</v>
      </c>
      <c r="F84" s="565" t="s">
        <v>1110</v>
      </c>
    </row>
    <row r="85" spans="1:6" ht="16.7" customHeight="1" x14ac:dyDescent="0.25">
      <c r="A85" s="1035" t="s">
        <v>1111</v>
      </c>
      <c r="B85" s="512">
        <v>0.5</v>
      </c>
      <c r="C85" s="512">
        <v>0</v>
      </c>
      <c r="D85" s="512">
        <v>0.1</v>
      </c>
      <c r="E85" s="512">
        <v>0.4</v>
      </c>
      <c r="F85" s="565" t="s">
        <v>1112</v>
      </c>
    </row>
    <row r="86" spans="1:6" ht="16.7" customHeight="1" x14ac:dyDescent="0.25">
      <c r="A86" s="1035" t="s">
        <v>1113</v>
      </c>
      <c r="B86" s="512">
        <v>0.3</v>
      </c>
      <c r="C86" s="512">
        <v>0</v>
      </c>
      <c r="D86" s="512">
        <v>0.1</v>
      </c>
      <c r="E86" s="512">
        <v>0</v>
      </c>
      <c r="F86" s="565" t="s">
        <v>1114</v>
      </c>
    </row>
    <row r="87" spans="1:6" ht="16.7" customHeight="1" x14ac:dyDescent="0.25">
      <c r="A87" s="1035" t="s">
        <v>1115</v>
      </c>
      <c r="B87" s="512">
        <v>0.9</v>
      </c>
      <c r="C87" s="512">
        <v>0</v>
      </c>
      <c r="D87" s="512">
        <v>0.2</v>
      </c>
      <c r="E87" s="512">
        <v>0.5</v>
      </c>
      <c r="F87" s="565" t="s">
        <v>1116</v>
      </c>
    </row>
    <row r="88" spans="1:6" ht="16.7" customHeight="1" x14ac:dyDescent="0.25">
      <c r="A88" s="1035" t="s">
        <v>1117</v>
      </c>
      <c r="B88" s="512">
        <v>0.6</v>
      </c>
      <c r="C88" s="512">
        <v>0</v>
      </c>
      <c r="D88" s="512">
        <v>0.2</v>
      </c>
      <c r="E88" s="512">
        <v>0</v>
      </c>
      <c r="F88" s="565" t="s">
        <v>1118</v>
      </c>
    </row>
    <row r="89" spans="1:6" ht="16.7" customHeight="1" x14ac:dyDescent="0.25">
      <c r="A89" s="1035" t="s">
        <v>1119</v>
      </c>
      <c r="B89" s="512">
        <v>0.6</v>
      </c>
      <c r="C89" s="512">
        <v>0</v>
      </c>
      <c r="D89" s="512">
        <v>0.2</v>
      </c>
      <c r="E89" s="512">
        <v>0</v>
      </c>
      <c r="F89" s="565" t="s">
        <v>1120</v>
      </c>
    </row>
    <row r="90" spans="1:6" ht="16.7" customHeight="1" x14ac:dyDescent="0.25">
      <c r="A90" s="1035" t="s">
        <v>1121</v>
      </c>
      <c r="B90" s="512">
        <v>1.1000000000000001</v>
      </c>
      <c r="C90" s="512">
        <v>0</v>
      </c>
      <c r="D90" s="512">
        <v>0</v>
      </c>
      <c r="E90" s="512">
        <v>1</v>
      </c>
      <c r="F90" s="565" t="s">
        <v>1122</v>
      </c>
    </row>
    <row r="91" spans="1:6" ht="31.35" customHeight="1" x14ac:dyDescent="0.25">
      <c r="A91" s="1038" t="s">
        <v>1123</v>
      </c>
      <c r="B91" s="1042">
        <v>3.3</v>
      </c>
      <c r="C91" s="1042">
        <v>0.2</v>
      </c>
      <c r="D91" s="1042">
        <v>1.1000000000000001</v>
      </c>
      <c r="E91" s="1042">
        <v>1</v>
      </c>
      <c r="F91" s="1036" t="s">
        <v>1124</v>
      </c>
    </row>
    <row r="92" spans="1:6" ht="16.7" customHeight="1" x14ac:dyDescent="0.25">
      <c r="A92" s="602" t="s">
        <v>991</v>
      </c>
      <c r="B92" s="512"/>
      <c r="C92" s="512"/>
      <c r="D92" s="512"/>
      <c r="E92" s="512"/>
      <c r="F92" s="1034" t="s">
        <v>992</v>
      </c>
    </row>
    <row r="93" spans="1:6" ht="16.7" customHeight="1" x14ac:dyDescent="0.25">
      <c r="A93" s="1035" t="s">
        <v>1125</v>
      </c>
      <c r="B93" s="512">
        <v>0.1</v>
      </c>
      <c r="C93" s="512">
        <v>0</v>
      </c>
      <c r="D93" s="512">
        <v>0.1</v>
      </c>
      <c r="E93" s="512">
        <v>0</v>
      </c>
      <c r="F93" s="565" t="s">
        <v>1126</v>
      </c>
    </row>
    <row r="94" spans="1:6" ht="16.7" customHeight="1" x14ac:dyDescent="0.25">
      <c r="A94" s="1035" t="s">
        <v>1127</v>
      </c>
      <c r="B94" s="512">
        <v>0.1</v>
      </c>
      <c r="C94" s="512">
        <v>0</v>
      </c>
      <c r="D94" s="512">
        <v>0</v>
      </c>
      <c r="E94" s="512">
        <v>0.1</v>
      </c>
      <c r="F94" s="565" t="s">
        <v>1128</v>
      </c>
    </row>
    <row r="95" spans="1:6" ht="16.7" customHeight="1" x14ac:dyDescent="0.25">
      <c r="A95" s="1035" t="s">
        <v>1129</v>
      </c>
      <c r="B95" s="512">
        <v>0.2</v>
      </c>
      <c r="C95" s="512">
        <v>0</v>
      </c>
      <c r="D95" s="512">
        <v>0.1</v>
      </c>
      <c r="E95" s="512">
        <v>0</v>
      </c>
      <c r="F95" s="565" t="s">
        <v>1130</v>
      </c>
    </row>
    <row r="96" spans="1:6" ht="16.7" customHeight="1" x14ac:dyDescent="0.25">
      <c r="A96" s="1035" t="s">
        <v>1131</v>
      </c>
      <c r="B96" s="512">
        <v>0.3</v>
      </c>
      <c r="C96" s="1033" t="s">
        <v>997</v>
      </c>
      <c r="D96" s="512">
        <v>0</v>
      </c>
      <c r="E96" s="512">
        <v>0.3</v>
      </c>
      <c r="F96" s="565" t="s">
        <v>1132</v>
      </c>
    </row>
    <row r="97" spans="1:6" ht="16.7" customHeight="1" x14ac:dyDescent="0.25">
      <c r="A97" s="1035" t="s">
        <v>1133</v>
      </c>
      <c r="B97" s="512">
        <v>0.3</v>
      </c>
      <c r="C97" s="512">
        <v>0</v>
      </c>
      <c r="D97" s="512">
        <v>0.1</v>
      </c>
      <c r="E97" s="512">
        <v>0.1</v>
      </c>
      <c r="F97" s="565" t="s">
        <v>1134</v>
      </c>
    </row>
    <row r="98" spans="1:6" ht="16.7" customHeight="1" x14ac:dyDescent="0.25">
      <c r="A98" s="1035" t="s">
        <v>1135</v>
      </c>
      <c r="B98" s="512">
        <v>1.3</v>
      </c>
      <c r="C98" s="1033" t="s">
        <v>997</v>
      </c>
      <c r="D98" s="512">
        <v>0.5</v>
      </c>
      <c r="E98" s="512">
        <v>0.3</v>
      </c>
      <c r="F98" s="565" t="s">
        <v>1136</v>
      </c>
    </row>
    <row r="99" spans="1:6" ht="16.7" customHeight="1" x14ac:dyDescent="0.25">
      <c r="A99" s="1032" t="s">
        <v>1137</v>
      </c>
      <c r="B99" s="315">
        <v>155.5</v>
      </c>
      <c r="C99" s="507">
        <v>67.5</v>
      </c>
      <c r="D99" s="507">
        <v>49.6</v>
      </c>
      <c r="E99" s="507">
        <v>0.8</v>
      </c>
      <c r="F99" s="559" t="s">
        <v>1138</v>
      </c>
    </row>
    <row r="100" spans="1:6" ht="16.7" customHeight="1" x14ac:dyDescent="0.25">
      <c r="A100" s="602" t="s">
        <v>991</v>
      </c>
      <c r="B100" s="512"/>
      <c r="C100" s="512"/>
      <c r="D100" s="512"/>
      <c r="E100" s="512"/>
      <c r="F100" s="1034" t="s">
        <v>992</v>
      </c>
    </row>
    <row r="101" spans="1:6" ht="16.7" customHeight="1" x14ac:dyDescent="0.25">
      <c r="A101" s="1035" t="s">
        <v>1139</v>
      </c>
      <c r="B101" s="512">
        <v>64.7</v>
      </c>
      <c r="C101" s="512">
        <v>4.9000000000000004</v>
      </c>
      <c r="D101" s="512">
        <v>48.5</v>
      </c>
      <c r="E101" s="512">
        <v>0.1</v>
      </c>
      <c r="F101" s="975" t="s">
        <v>809</v>
      </c>
    </row>
    <row r="102" spans="1:6" ht="16.7" customHeight="1" x14ac:dyDescent="0.25">
      <c r="A102" s="1035" t="s">
        <v>1140</v>
      </c>
      <c r="B102" s="512">
        <v>86.3</v>
      </c>
      <c r="C102" s="512">
        <v>62</v>
      </c>
      <c r="D102" s="512">
        <v>0.6</v>
      </c>
      <c r="E102" s="512">
        <v>0.1</v>
      </c>
      <c r="F102" s="565" t="s">
        <v>1141</v>
      </c>
    </row>
    <row r="103" spans="1:6" ht="16.7" customHeight="1" x14ac:dyDescent="0.25">
      <c r="A103" s="1035" t="s">
        <v>1142</v>
      </c>
      <c r="B103" s="512">
        <v>0.7</v>
      </c>
      <c r="C103" s="512">
        <v>0.1</v>
      </c>
      <c r="D103" s="512">
        <v>0.1</v>
      </c>
      <c r="E103" s="512">
        <v>0.1</v>
      </c>
      <c r="F103" s="565" t="s">
        <v>1143</v>
      </c>
    </row>
    <row r="104" spans="1:6" ht="31.35" customHeight="1" x14ac:dyDescent="0.25">
      <c r="A104" s="1038" t="s">
        <v>1144</v>
      </c>
      <c r="B104" s="315">
        <v>140.4</v>
      </c>
      <c r="C104" s="507">
        <v>95.6</v>
      </c>
      <c r="D104" s="507">
        <v>3</v>
      </c>
      <c r="E104" s="507">
        <v>7.7</v>
      </c>
      <c r="F104" s="1043" t="s">
        <v>1145</v>
      </c>
    </row>
    <row r="105" spans="1:6" ht="16.7" customHeight="1" x14ac:dyDescent="0.25">
      <c r="A105" s="602" t="s">
        <v>991</v>
      </c>
      <c r="B105" s="512"/>
      <c r="C105" s="507"/>
      <c r="D105" s="507"/>
      <c r="E105" s="507"/>
      <c r="F105" s="1034" t="s">
        <v>992</v>
      </c>
    </row>
    <row r="106" spans="1:6" ht="16.7" customHeight="1" x14ac:dyDescent="0.25">
      <c r="A106" s="1035" t="s">
        <v>1146</v>
      </c>
      <c r="B106" s="512">
        <v>0.4</v>
      </c>
      <c r="C106" s="512">
        <v>0</v>
      </c>
      <c r="D106" s="512">
        <v>0.1</v>
      </c>
      <c r="E106" s="512">
        <v>0.1</v>
      </c>
      <c r="F106" s="565" t="s">
        <v>811</v>
      </c>
    </row>
    <row r="107" spans="1:6" ht="16.7" customHeight="1" x14ac:dyDescent="0.25">
      <c r="A107" s="1035" t="s">
        <v>1147</v>
      </c>
      <c r="B107" s="512">
        <v>110</v>
      </c>
      <c r="C107" s="512">
        <v>86.7</v>
      </c>
      <c r="D107" s="512">
        <v>0.8</v>
      </c>
      <c r="E107" s="512">
        <v>0.1</v>
      </c>
      <c r="F107" s="565" t="s">
        <v>1148</v>
      </c>
    </row>
    <row r="108" spans="1:6" ht="16.7" customHeight="1" x14ac:dyDescent="0.25">
      <c r="A108" s="1035" t="s">
        <v>1149</v>
      </c>
      <c r="B108" s="512">
        <v>0.5</v>
      </c>
      <c r="C108" s="1033" t="s">
        <v>997</v>
      </c>
      <c r="D108" s="512">
        <v>0.2</v>
      </c>
      <c r="E108" s="512">
        <v>0</v>
      </c>
      <c r="F108" s="565" t="s">
        <v>1150</v>
      </c>
    </row>
    <row r="109" spans="1:6" ht="16.7" customHeight="1" x14ac:dyDescent="0.25">
      <c r="A109" s="1035" t="s">
        <v>1151</v>
      </c>
      <c r="B109" s="512">
        <v>3.3</v>
      </c>
      <c r="C109" s="512">
        <v>0</v>
      </c>
      <c r="D109" s="512">
        <v>0.3</v>
      </c>
      <c r="E109" s="512">
        <v>1.3</v>
      </c>
      <c r="F109" s="565" t="s">
        <v>1152</v>
      </c>
    </row>
    <row r="110" spans="1:6" ht="16.7" customHeight="1" x14ac:dyDescent="0.25">
      <c r="A110" s="1035" t="s">
        <v>1153</v>
      </c>
      <c r="B110" s="512">
        <v>12.6</v>
      </c>
      <c r="C110" s="512">
        <v>8.6999999999999993</v>
      </c>
      <c r="D110" s="512">
        <v>0.2</v>
      </c>
      <c r="E110" s="512">
        <v>0.8</v>
      </c>
      <c r="F110" s="565" t="s">
        <v>1154</v>
      </c>
    </row>
    <row r="111" spans="1:6" ht="16.7" customHeight="1" x14ac:dyDescent="0.25">
      <c r="A111" s="1035" t="s">
        <v>1155</v>
      </c>
      <c r="B111" s="512">
        <v>0.8</v>
      </c>
      <c r="C111" s="512">
        <v>0</v>
      </c>
      <c r="D111" s="512">
        <v>0.2</v>
      </c>
      <c r="E111" s="512">
        <v>0.5</v>
      </c>
      <c r="F111" s="975" t="s">
        <v>1156</v>
      </c>
    </row>
    <row r="112" spans="1:6" ht="16.7" customHeight="1" x14ac:dyDescent="0.25">
      <c r="A112" s="1035" t="s">
        <v>1157</v>
      </c>
      <c r="B112" s="512">
        <v>0.5</v>
      </c>
      <c r="C112" s="512">
        <v>0</v>
      </c>
      <c r="D112" s="512">
        <v>0</v>
      </c>
      <c r="E112" s="512">
        <v>0.2</v>
      </c>
      <c r="F112" s="565" t="s">
        <v>1158</v>
      </c>
    </row>
    <row r="113" spans="1:6" ht="16.7" customHeight="1" x14ac:dyDescent="0.25">
      <c r="A113" s="1035" t="s">
        <v>1159</v>
      </c>
      <c r="B113" s="512">
        <v>1.6</v>
      </c>
      <c r="C113" s="512">
        <v>0</v>
      </c>
      <c r="D113" s="512">
        <v>0</v>
      </c>
      <c r="E113" s="512">
        <v>0.8</v>
      </c>
      <c r="F113" s="565" t="s">
        <v>1160</v>
      </c>
    </row>
    <row r="114" spans="1:6" ht="16.7" customHeight="1" x14ac:dyDescent="0.25">
      <c r="A114" s="1035" t="s">
        <v>1161</v>
      </c>
      <c r="B114" s="512">
        <v>2.1</v>
      </c>
      <c r="C114" s="512">
        <v>0</v>
      </c>
      <c r="D114" s="512">
        <v>0.2</v>
      </c>
      <c r="E114" s="512">
        <v>1.2</v>
      </c>
      <c r="F114" s="565" t="s">
        <v>1162</v>
      </c>
    </row>
    <row r="115" spans="1:6" ht="16.7" customHeight="1" x14ac:dyDescent="0.25">
      <c r="A115" s="1035" t="s">
        <v>1163</v>
      </c>
      <c r="B115" s="512">
        <v>0.9</v>
      </c>
      <c r="C115" s="1033" t="s">
        <v>997</v>
      </c>
      <c r="D115" s="512">
        <v>0</v>
      </c>
      <c r="E115" s="512">
        <v>0.8</v>
      </c>
      <c r="F115" s="565" t="s">
        <v>1164</v>
      </c>
    </row>
    <row r="116" spans="1:6" ht="16.7" customHeight="1" x14ac:dyDescent="0.25">
      <c r="A116" s="1035" t="s">
        <v>1165</v>
      </c>
      <c r="B116" s="512">
        <v>0.6</v>
      </c>
      <c r="C116" s="1033" t="s">
        <v>997</v>
      </c>
      <c r="D116" s="512">
        <v>0.1</v>
      </c>
      <c r="E116" s="512">
        <v>0.4</v>
      </c>
      <c r="F116" s="565" t="s">
        <v>1166</v>
      </c>
    </row>
    <row r="117" spans="1:6" ht="16.7" customHeight="1" x14ac:dyDescent="0.25">
      <c r="A117" s="1035" t="s">
        <v>1167</v>
      </c>
      <c r="B117" s="512">
        <v>0.5</v>
      </c>
      <c r="C117" s="1033" t="s">
        <v>997</v>
      </c>
      <c r="D117" s="512">
        <v>0</v>
      </c>
      <c r="E117" s="512">
        <v>0.2</v>
      </c>
      <c r="F117" s="975" t="s">
        <v>1168</v>
      </c>
    </row>
    <row r="118" spans="1:6" ht="16.7" customHeight="1" x14ac:dyDescent="0.25">
      <c r="A118" s="1035" t="s">
        <v>1169</v>
      </c>
      <c r="B118" s="512">
        <v>2.1</v>
      </c>
      <c r="C118" s="512">
        <v>0.2</v>
      </c>
      <c r="D118" s="512">
        <v>0.1</v>
      </c>
      <c r="E118" s="512">
        <v>0</v>
      </c>
      <c r="F118" s="565" t="s">
        <v>1170</v>
      </c>
    </row>
    <row r="119" spans="1:6" ht="19.7" customHeight="1" x14ac:dyDescent="0.2">
      <c r="A119" s="1262" t="s">
        <v>1039</v>
      </c>
      <c r="B119" s="1262"/>
      <c r="C119" s="1262"/>
      <c r="D119" s="1262"/>
      <c r="E119" s="1262"/>
      <c r="F119" s="1262"/>
    </row>
    <row r="120" spans="1:6" ht="33.950000000000003" customHeight="1" x14ac:dyDescent="0.25">
      <c r="A120" s="318"/>
      <c r="B120" s="953" t="s">
        <v>982</v>
      </c>
      <c r="C120" s="953" t="s">
        <v>983</v>
      </c>
      <c r="D120" s="953" t="s">
        <v>984</v>
      </c>
      <c r="E120" s="320" t="s">
        <v>985</v>
      </c>
      <c r="F120" s="318"/>
    </row>
    <row r="121" spans="1:6" ht="33.950000000000003" customHeight="1" x14ac:dyDescent="0.25">
      <c r="A121" s="321"/>
      <c r="B121" s="959" t="s">
        <v>3263</v>
      </c>
      <c r="C121" s="965" t="s">
        <v>986</v>
      </c>
      <c r="D121" s="965" t="s">
        <v>987</v>
      </c>
      <c r="E121" s="324" t="s">
        <v>988</v>
      </c>
      <c r="F121" s="321"/>
    </row>
    <row r="122" spans="1:6" ht="5.25" customHeight="1" x14ac:dyDescent="0.25">
      <c r="A122" s="113"/>
      <c r="B122" s="113"/>
      <c r="C122" s="113"/>
      <c r="D122" s="113"/>
      <c r="E122" s="113"/>
      <c r="F122" s="113"/>
    </row>
    <row r="123" spans="1:6" ht="21.2" customHeight="1" x14ac:dyDescent="0.25">
      <c r="A123" s="1032" t="s">
        <v>1171</v>
      </c>
      <c r="B123" s="279">
        <v>66.599999999999994</v>
      </c>
      <c r="C123" s="1029">
        <v>27</v>
      </c>
      <c r="D123" s="1029">
        <v>2.7</v>
      </c>
      <c r="E123" s="1029">
        <v>10.4</v>
      </c>
      <c r="F123" s="1044" t="s">
        <v>1172</v>
      </c>
    </row>
    <row r="124" spans="1:6" ht="21.2" customHeight="1" x14ac:dyDescent="0.25">
      <c r="A124" s="602" t="s">
        <v>991</v>
      </c>
      <c r="B124" s="1033"/>
      <c r="C124" s="1033"/>
      <c r="D124" s="1033"/>
      <c r="E124" s="1033"/>
      <c r="F124" s="1034" t="s">
        <v>992</v>
      </c>
    </row>
    <row r="125" spans="1:6" ht="21.2" customHeight="1" x14ac:dyDescent="0.25">
      <c r="A125" s="1035" t="s">
        <v>1173</v>
      </c>
      <c r="B125" s="1033">
        <v>4.0999999999999996</v>
      </c>
      <c r="C125" s="1033">
        <v>0</v>
      </c>
      <c r="D125" s="1033">
        <v>0</v>
      </c>
      <c r="E125" s="1033">
        <v>4.0999999999999996</v>
      </c>
      <c r="F125" s="565" t="s">
        <v>1174</v>
      </c>
    </row>
    <row r="126" spans="1:6" ht="21.2" customHeight="1" x14ac:dyDescent="0.25">
      <c r="A126" s="1035" t="s">
        <v>1175</v>
      </c>
      <c r="B126" s="1033">
        <v>1</v>
      </c>
      <c r="C126" s="1033">
        <v>0</v>
      </c>
      <c r="D126" s="1033">
        <v>0.1</v>
      </c>
      <c r="E126" s="1033">
        <v>0.5</v>
      </c>
      <c r="F126" s="565" t="s">
        <v>1176</v>
      </c>
    </row>
    <row r="127" spans="1:6" ht="21.2" customHeight="1" x14ac:dyDescent="0.25">
      <c r="A127" s="1035" t="s">
        <v>1177</v>
      </c>
      <c r="B127" s="1033">
        <v>1.4</v>
      </c>
      <c r="C127" s="1033">
        <v>0</v>
      </c>
      <c r="D127" s="1033">
        <v>0.3</v>
      </c>
      <c r="E127" s="1033">
        <v>1</v>
      </c>
      <c r="F127" s="565" t="s">
        <v>1178</v>
      </c>
    </row>
    <row r="128" spans="1:6" ht="21.2" customHeight="1" x14ac:dyDescent="0.25">
      <c r="A128" s="1035" t="s">
        <v>1179</v>
      </c>
      <c r="B128" s="1033">
        <v>0.7</v>
      </c>
      <c r="C128" s="1033">
        <v>0</v>
      </c>
      <c r="D128" s="1033">
        <v>0.2</v>
      </c>
      <c r="E128" s="1033">
        <v>0.5</v>
      </c>
      <c r="F128" s="565" t="s">
        <v>1180</v>
      </c>
    </row>
    <row r="129" spans="1:6" ht="21.2" customHeight="1" x14ac:dyDescent="0.25">
      <c r="A129" s="1035" t="s">
        <v>1181</v>
      </c>
      <c r="B129" s="1033">
        <v>0.2</v>
      </c>
      <c r="C129" s="1033">
        <v>0</v>
      </c>
      <c r="D129" s="1033">
        <v>0</v>
      </c>
      <c r="E129" s="1033">
        <v>0.1</v>
      </c>
      <c r="F129" s="565" t="s">
        <v>1182</v>
      </c>
    </row>
    <row r="130" spans="1:6" ht="21.2" customHeight="1" x14ac:dyDescent="0.25">
      <c r="A130" s="1035" t="s">
        <v>1183</v>
      </c>
      <c r="B130" s="1033">
        <v>0.1</v>
      </c>
      <c r="C130" s="1033">
        <v>0</v>
      </c>
      <c r="D130" s="1033">
        <v>0</v>
      </c>
      <c r="E130" s="1033">
        <v>0.1</v>
      </c>
      <c r="F130" s="565" t="s">
        <v>1184</v>
      </c>
    </row>
    <row r="131" spans="1:6" ht="21.2" customHeight="1" x14ac:dyDescent="0.25">
      <c r="A131" s="1035" t="s">
        <v>1185</v>
      </c>
      <c r="B131" s="1033">
        <v>0.4</v>
      </c>
      <c r="C131" s="1033">
        <v>0</v>
      </c>
      <c r="D131" s="1033">
        <v>0.1</v>
      </c>
      <c r="E131" s="1033">
        <v>0</v>
      </c>
      <c r="F131" s="565" t="s">
        <v>1186</v>
      </c>
    </row>
    <row r="132" spans="1:6" ht="21.2" customHeight="1" x14ac:dyDescent="0.25">
      <c r="A132" s="1035" t="s">
        <v>1187</v>
      </c>
      <c r="B132" s="1033">
        <v>0.5</v>
      </c>
      <c r="C132" s="1033">
        <v>0</v>
      </c>
      <c r="D132" s="1033">
        <v>0.1</v>
      </c>
      <c r="E132" s="1033">
        <v>0</v>
      </c>
      <c r="F132" s="565" t="s">
        <v>1188</v>
      </c>
    </row>
    <row r="133" spans="1:6" ht="21.2" customHeight="1" x14ac:dyDescent="0.25">
      <c r="A133" s="1035" t="s">
        <v>1189</v>
      </c>
      <c r="B133" s="1033">
        <v>44.8</v>
      </c>
      <c r="C133" s="1033">
        <v>26.3</v>
      </c>
      <c r="D133" s="1033">
        <v>0.4</v>
      </c>
      <c r="E133" s="1033">
        <v>0</v>
      </c>
      <c r="F133" s="565" t="s">
        <v>1190</v>
      </c>
    </row>
    <row r="134" spans="1:6" ht="21.2" customHeight="1" x14ac:dyDescent="0.25">
      <c r="A134" s="1035" t="s">
        <v>1191</v>
      </c>
      <c r="B134" s="1033">
        <v>0.2</v>
      </c>
      <c r="C134" s="1033">
        <v>0</v>
      </c>
      <c r="D134" s="1033">
        <v>0.1</v>
      </c>
      <c r="E134" s="1033">
        <v>0.1</v>
      </c>
      <c r="F134" s="565" t="s">
        <v>1192</v>
      </c>
    </row>
    <row r="135" spans="1:6" ht="21.2" customHeight="1" x14ac:dyDescent="0.25">
      <c r="A135" s="1035" t="s">
        <v>1193</v>
      </c>
      <c r="B135" s="1033">
        <v>3</v>
      </c>
      <c r="C135" s="1033">
        <v>0</v>
      </c>
      <c r="D135" s="1033">
        <v>0</v>
      </c>
      <c r="E135" s="1033">
        <v>1.9</v>
      </c>
      <c r="F135" s="565" t="s">
        <v>1194</v>
      </c>
    </row>
    <row r="136" spans="1:6" ht="21.2" customHeight="1" x14ac:dyDescent="0.25">
      <c r="A136" s="1035" t="s">
        <v>1195</v>
      </c>
      <c r="B136" s="1033">
        <v>0.5</v>
      </c>
      <c r="C136" s="1040" t="s">
        <v>997</v>
      </c>
      <c r="D136" s="1033">
        <v>0</v>
      </c>
      <c r="E136" s="1033">
        <v>0.4</v>
      </c>
      <c r="F136" s="565" t="s">
        <v>1196</v>
      </c>
    </row>
    <row r="137" spans="1:6" ht="21.2" customHeight="1" x14ac:dyDescent="0.25">
      <c r="A137" s="1035" t="s">
        <v>1197</v>
      </c>
      <c r="B137" s="1033">
        <v>1.1000000000000001</v>
      </c>
      <c r="C137" s="1033">
        <v>0.3</v>
      </c>
      <c r="D137" s="1033">
        <v>0</v>
      </c>
      <c r="E137" s="1033">
        <v>0</v>
      </c>
      <c r="F137" s="565" t="s">
        <v>1198</v>
      </c>
    </row>
    <row r="138" spans="1:6" ht="36.75" customHeight="1" x14ac:dyDescent="0.25">
      <c r="A138" s="1038" t="s">
        <v>1199</v>
      </c>
      <c r="B138" s="589">
        <v>10.7</v>
      </c>
      <c r="C138" s="1029">
        <v>0.7</v>
      </c>
      <c r="D138" s="1029">
        <v>2.7</v>
      </c>
      <c r="E138" s="1029">
        <v>0.1</v>
      </c>
      <c r="F138" s="1043" t="s">
        <v>1200</v>
      </c>
    </row>
    <row r="139" spans="1:6" ht="21.2" customHeight="1" x14ac:dyDescent="0.25">
      <c r="A139" s="602" t="s">
        <v>991</v>
      </c>
      <c r="B139" s="1033"/>
      <c r="C139" s="1033"/>
      <c r="D139" s="1033"/>
      <c r="E139" s="1033"/>
      <c r="F139" s="1034" t="s">
        <v>992</v>
      </c>
    </row>
    <row r="140" spans="1:6" ht="21.2" customHeight="1" x14ac:dyDescent="0.25">
      <c r="A140" s="1035" t="s">
        <v>1201</v>
      </c>
      <c r="B140" s="1033">
        <v>2.2000000000000002</v>
      </c>
      <c r="C140" s="1033">
        <v>0.3</v>
      </c>
      <c r="D140" s="1033">
        <v>0.6</v>
      </c>
      <c r="E140" s="1033">
        <v>0</v>
      </c>
      <c r="F140" s="565" t="s">
        <v>1202</v>
      </c>
    </row>
    <row r="141" spans="1:6" ht="21.2" customHeight="1" x14ac:dyDescent="0.25">
      <c r="A141" s="1035" t="s">
        <v>1203</v>
      </c>
      <c r="B141" s="1040">
        <v>0.3</v>
      </c>
      <c r="C141" s="1040">
        <v>0.1</v>
      </c>
      <c r="D141" s="1040">
        <v>0.1</v>
      </c>
      <c r="E141" s="1040">
        <v>0</v>
      </c>
      <c r="F141" s="565" t="s">
        <v>1204</v>
      </c>
    </row>
    <row r="142" spans="1:6" ht="21.2" customHeight="1" x14ac:dyDescent="0.25">
      <c r="A142" s="1035" t="s">
        <v>1205</v>
      </c>
      <c r="B142" s="1033">
        <v>0.3</v>
      </c>
      <c r="C142" s="1033">
        <v>0</v>
      </c>
      <c r="D142" s="1033">
        <v>0.3</v>
      </c>
      <c r="E142" s="1033">
        <v>0</v>
      </c>
      <c r="F142" s="565" t="s">
        <v>1206</v>
      </c>
    </row>
    <row r="143" spans="1:6" ht="21.2" customHeight="1" x14ac:dyDescent="0.25">
      <c r="A143" s="1035" t="s">
        <v>1207</v>
      </c>
      <c r="B143" s="1033">
        <v>0.2</v>
      </c>
      <c r="C143" s="1033">
        <v>0</v>
      </c>
      <c r="D143" s="1033">
        <v>0</v>
      </c>
      <c r="E143" s="1033">
        <v>0</v>
      </c>
      <c r="F143" s="565" t="s">
        <v>1208</v>
      </c>
    </row>
    <row r="144" spans="1:6" ht="21.2" customHeight="1" x14ac:dyDescent="0.25">
      <c r="A144" s="1035" t="s">
        <v>1209</v>
      </c>
      <c r="B144" s="1033">
        <v>0.7</v>
      </c>
      <c r="C144" s="1033">
        <v>0</v>
      </c>
      <c r="D144" s="1033">
        <v>0</v>
      </c>
      <c r="E144" s="1033">
        <v>0</v>
      </c>
      <c r="F144" s="565" t="s">
        <v>1210</v>
      </c>
    </row>
    <row r="145" spans="1:6" ht="21.2" customHeight="1" x14ac:dyDescent="0.25">
      <c r="A145" s="1035" t="s">
        <v>1211</v>
      </c>
      <c r="B145" s="1033">
        <v>3.4</v>
      </c>
      <c r="C145" s="1033">
        <v>0.3</v>
      </c>
      <c r="D145" s="1033">
        <v>1</v>
      </c>
      <c r="E145" s="1033">
        <v>0</v>
      </c>
      <c r="F145" s="565" t="s">
        <v>1212</v>
      </c>
    </row>
    <row r="146" spans="1:6" ht="21.2" customHeight="1" x14ac:dyDescent="0.25">
      <c r="A146" s="1035" t="s">
        <v>1213</v>
      </c>
      <c r="B146" s="1033">
        <v>1</v>
      </c>
      <c r="C146" s="1033">
        <v>0</v>
      </c>
      <c r="D146" s="1033">
        <v>0</v>
      </c>
      <c r="E146" s="1033">
        <v>0.6</v>
      </c>
      <c r="F146" s="565" t="s">
        <v>1214</v>
      </c>
    </row>
    <row r="147" spans="1:6" ht="21.2" customHeight="1" x14ac:dyDescent="0.25">
      <c r="A147" s="1032" t="s">
        <v>1215</v>
      </c>
      <c r="B147" s="279">
        <v>35.5</v>
      </c>
      <c r="C147" s="1029">
        <v>8.6999999999999993</v>
      </c>
      <c r="D147" s="1029">
        <v>11.2</v>
      </c>
      <c r="E147" s="1029">
        <v>4.8</v>
      </c>
      <c r="F147" s="596" t="s">
        <v>1216</v>
      </c>
    </row>
    <row r="148" spans="1:6" ht="21.2" customHeight="1" x14ac:dyDescent="0.25">
      <c r="A148" s="602" t="s">
        <v>991</v>
      </c>
      <c r="B148" s="1033"/>
      <c r="C148" s="1033"/>
      <c r="D148" s="1033"/>
      <c r="E148" s="1033"/>
      <c r="F148" s="1034" t="s">
        <v>992</v>
      </c>
    </row>
    <row r="149" spans="1:6" ht="21.2" customHeight="1" x14ac:dyDescent="0.25">
      <c r="A149" s="1035" t="s">
        <v>1217</v>
      </c>
      <c r="B149" s="1033">
        <v>13</v>
      </c>
      <c r="C149" s="1033">
        <v>6.7</v>
      </c>
      <c r="D149" s="1033">
        <v>0.2</v>
      </c>
      <c r="E149" s="1033">
        <v>0</v>
      </c>
      <c r="F149" s="565" t="s">
        <v>1218</v>
      </c>
    </row>
    <row r="150" spans="1:6" ht="21.2" customHeight="1" x14ac:dyDescent="0.25">
      <c r="A150" s="1035" t="s">
        <v>1219</v>
      </c>
      <c r="B150" s="1033">
        <v>12.2</v>
      </c>
      <c r="C150" s="1033">
        <v>0.3</v>
      </c>
      <c r="D150" s="1033">
        <v>2.6</v>
      </c>
      <c r="E150" s="1033">
        <v>0.5</v>
      </c>
      <c r="F150" s="565" t="s">
        <v>1220</v>
      </c>
    </row>
    <row r="151" spans="1:6" ht="21.2" customHeight="1" x14ac:dyDescent="0.25">
      <c r="A151" s="1035" t="s">
        <v>1221</v>
      </c>
      <c r="B151" s="1033">
        <v>5.7</v>
      </c>
      <c r="C151" s="1033">
        <v>0.5</v>
      </c>
      <c r="D151" s="1033">
        <v>4.5</v>
      </c>
      <c r="E151" s="1033">
        <v>0.4</v>
      </c>
      <c r="F151" s="565" t="s">
        <v>1222</v>
      </c>
    </row>
    <row r="152" spans="1:6" ht="21.2" customHeight="1" x14ac:dyDescent="0.25">
      <c r="A152" s="1035" t="s">
        <v>1223</v>
      </c>
      <c r="B152" s="1033">
        <v>1.9</v>
      </c>
      <c r="C152" s="1033">
        <v>0</v>
      </c>
      <c r="D152" s="1033">
        <v>0.3</v>
      </c>
      <c r="E152" s="1033">
        <v>0</v>
      </c>
      <c r="F152" s="565" t="s">
        <v>1224</v>
      </c>
    </row>
    <row r="153" spans="1:6" ht="21.2" customHeight="1" x14ac:dyDescent="0.25">
      <c r="A153" s="1035" t="s">
        <v>1225</v>
      </c>
      <c r="B153" s="1033">
        <v>1.2</v>
      </c>
      <c r="C153" s="1033">
        <v>0.1</v>
      </c>
      <c r="D153" s="1033">
        <v>0.8</v>
      </c>
      <c r="E153" s="1033">
        <v>0</v>
      </c>
      <c r="F153" s="565" t="s">
        <v>1226</v>
      </c>
    </row>
    <row r="154" spans="1:6" ht="19.7" customHeight="1" x14ac:dyDescent="0.2">
      <c r="A154" s="1262" t="s">
        <v>1039</v>
      </c>
      <c r="B154" s="1262"/>
      <c r="C154" s="1262"/>
      <c r="D154" s="1262"/>
      <c r="E154" s="1262"/>
      <c r="F154" s="1262"/>
    </row>
    <row r="155" spans="1:6" ht="33.950000000000003" customHeight="1" x14ac:dyDescent="0.25">
      <c r="A155" s="318"/>
      <c r="B155" s="953" t="s">
        <v>982</v>
      </c>
      <c r="C155" s="953" t="s">
        <v>983</v>
      </c>
      <c r="D155" s="953" t="s">
        <v>984</v>
      </c>
      <c r="E155" s="320" t="s">
        <v>985</v>
      </c>
      <c r="F155" s="318"/>
    </row>
    <row r="156" spans="1:6" ht="33.950000000000003" customHeight="1" x14ac:dyDescent="0.25">
      <c r="A156" s="321"/>
      <c r="B156" s="959" t="s">
        <v>3263</v>
      </c>
      <c r="C156" s="965" t="s">
        <v>986</v>
      </c>
      <c r="D156" s="965" t="s">
        <v>987</v>
      </c>
      <c r="E156" s="324" t="s">
        <v>988</v>
      </c>
      <c r="F156" s="321"/>
    </row>
    <row r="157" spans="1:6" ht="6" customHeight="1" x14ac:dyDescent="0.25">
      <c r="A157" s="113"/>
      <c r="B157" s="113"/>
      <c r="C157" s="113"/>
      <c r="D157" s="113"/>
      <c r="E157" s="113"/>
      <c r="F157" s="113"/>
    </row>
    <row r="158" spans="1:6" ht="19.350000000000001" customHeight="1" x14ac:dyDescent="0.25">
      <c r="A158" s="1032" t="s">
        <v>1227</v>
      </c>
      <c r="B158" s="1045">
        <v>76</v>
      </c>
      <c r="C158" s="1029">
        <v>22</v>
      </c>
      <c r="D158" s="1029">
        <v>3.9</v>
      </c>
      <c r="E158" s="1029">
        <v>35.700000000000003</v>
      </c>
      <c r="F158" s="596" t="s">
        <v>1228</v>
      </c>
    </row>
    <row r="159" spans="1:6" ht="19.350000000000001" customHeight="1" x14ac:dyDescent="0.25">
      <c r="A159" s="602" t="s">
        <v>991</v>
      </c>
      <c r="B159" s="1033"/>
      <c r="C159" s="1033"/>
      <c r="D159" s="1033"/>
      <c r="E159" s="1033"/>
      <c r="F159" s="1034" t="s">
        <v>992</v>
      </c>
    </row>
    <row r="160" spans="1:6" ht="19.350000000000001" customHeight="1" x14ac:dyDescent="0.25">
      <c r="A160" s="1035" t="s">
        <v>1229</v>
      </c>
      <c r="B160" s="1033">
        <v>2.8</v>
      </c>
      <c r="C160" s="1033">
        <v>0</v>
      </c>
      <c r="D160" s="1033">
        <v>0.9</v>
      </c>
      <c r="E160" s="1033">
        <v>0.6</v>
      </c>
      <c r="F160" s="565" t="s">
        <v>819</v>
      </c>
    </row>
    <row r="161" spans="1:6" ht="19.350000000000001" customHeight="1" x14ac:dyDescent="0.25">
      <c r="A161" s="1035" t="s">
        <v>1230</v>
      </c>
      <c r="B161" s="1033">
        <v>29.6</v>
      </c>
      <c r="C161" s="1033">
        <v>21.1</v>
      </c>
      <c r="D161" s="1033">
        <v>0.3</v>
      </c>
      <c r="E161" s="1033">
        <v>0.1</v>
      </c>
      <c r="F161" s="565" t="s">
        <v>1231</v>
      </c>
    </row>
    <row r="162" spans="1:6" ht="19.350000000000001" customHeight="1" x14ac:dyDescent="0.25">
      <c r="A162" s="1035" t="s">
        <v>1232</v>
      </c>
      <c r="B162" s="1033">
        <v>0.8</v>
      </c>
      <c r="C162" s="1033">
        <v>0.1</v>
      </c>
      <c r="D162" s="1033">
        <v>0.1</v>
      </c>
      <c r="E162" s="1033">
        <v>0</v>
      </c>
      <c r="F162" s="565" t="s">
        <v>1233</v>
      </c>
    </row>
    <row r="163" spans="1:6" ht="19.350000000000001" customHeight="1" x14ac:dyDescent="0.25">
      <c r="A163" s="1035" t="s">
        <v>1234</v>
      </c>
      <c r="B163" s="1033">
        <v>0.7</v>
      </c>
      <c r="C163" s="1033">
        <v>0</v>
      </c>
      <c r="D163" s="1033">
        <v>0.1</v>
      </c>
      <c r="E163" s="1033">
        <v>0.6</v>
      </c>
      <c r="F163" s="565" t="s">
        <v>1235</v>
      </c>
    </row>
    <row r="164" spans="1:6" ht="19.350000000000001" customHeight="1" x14ac:dyDescent="0.25">
      <c r="A164" s="1035" t="s">
        <v>1236</v>
      </c>
      <c r="B164" s="1033">
        <v>7.6</v>
      </c>
      <c r="C164" s="1033">
        <v>0.1</v>
      </c>
      <c r="D164" s="1033">
        <v>0</v>
      </c>
      <c r="E164" s="1033">
        <v>7.3</v>
      </c>
      <c r="F164" s="565" t="s">
        <v>1237</v>
      </c>
    </row>
    <row r="165" spans="1:6" ht="19.350000000000001" customHeight="1" x14ac:dyDescent="0.25">
      <c r="A165" s="1035" t="s">
        <v>1238</v>
      </c>
      <c r="B165" s="1033">
        <v>0.7</v>
      </c>
      <c r="C165" s="1033" t="s">
        <v>997</v>
      </c>
      <c r="D165" s="1033">
        <v>0</v>
      </c>
      <c r="E165" s="1033">
        <v>0.4</v>
      </c>
      <c r="F165" s="565" t="s">
        <v>1239</v>
      </c>
    </row>
    <row r="166" spans="1:6" ht="19.350000000000001" customHeight="1" x14ac:dyDescent="0.25">
      <c r="A166" s="1035" t="s">
        <v>1240</v>
      </c>
      <c r="B166" s="1033">
        <v>1.2</v>
      </c>
      <c r="C166" s="1040" t="s">
        <v>997</v>
      </c>
      <c r="D166" s="1033">
        <v>0.2</v>
      </c>
      <c r="E166" s="1033">
        <v>1</v>
      </c>
      <c r="F166" s="565" t="s">
        <v>1241</v>
      </c>
    </row>
    <row r="167" spans="1:6" ht="19.350000000000001" customHeight="1" x14ac:dyDescent="0.25">
      <c r="A167" s="1035" t="s">
        <v>1242</v>
      </c>
      <c r="B167" s="1033">
        <v>13.8</v>
      </c>
      <c r="C167" s="1033">
        <v>0.1</v>
      </c>
      <c r="D167" s="1033">
        <v>0.1</v>
      </c>
      <c r="E167" s="1033">
        <v>1.3</v>
      </c>
      <c r="F167" s="565" t="s">
        <v>1243</v>
      </c>
    </row>
    <row r="168" spans="1:6" ht="19.350000000000001" customHeight="1" x14ac:dyDescent="0.25">
      <c r="A168" s="1035" t="s">
        <v>1244</v>
      </c>
      <c r="B168" s="1033">
        <v>0.8</v>
      </c>
      <c r="C168" s="1040">
        <v>0</v>
      </c>
      <c r="D168" s="1033">
        <v>0.1</v>
      </c>
      <c r="E168" s="1040">
        <v>0.7</v>
      </c>
      <c r="F168" s="565" t="s">
        <v>3463</v>
      </c>
    </row>
    <row r="169" spans="1:6" ht="19.350000000000001" customHeight="1" x14ac:dyDescent="0.25">
      <c r="A169" s="1035" t="s">
        <v>1245</v>
      </c>
      <c r="B169" s="1033">
        <v>0.3</v>
      </c>
      <c r="C169" s="1033">
        <v>0</v>
      </c>
      <c r="D169" s="1033">
        <v>0.1</v>
      </c>
      <c r="E169" s="1033">
        <v>0</v>
      </c>
      <c r="F169" s="565" t="s">
        <v>1246</v>
      </c>
    </row>
    <row r="170" spans="1:6" ht="19.350000000000001" customHeight="1" x14ac:dyDescent="0.25">
      <c r="A170" s="1035" t="s">
        <v>1247</v>
      </c>
      <c r="B170" s="1033">
        <v>0.3</v>
      </c>
      <c r="C170" s="1033">
        <v>0</v>
      </c>
      <c r="D170" s="1033">
        <v>0</v>
      </c>
      <c r="E170" s="1033">
        <v>0.1</v>
      </c>
      <c r="F170" s="565" t="s">
        <v>1248</v>
      </c>
    </row>
    <row r="171" spans="1:6" ht="19.350000000000001" customHeight="1" x14ac:dyDescent="0.25">
      <c r="A171" s="1035" t="s">
        <v>1249</v>
      </c>
      <c r="B171" s="1033">
        <v>6.8</v>
      </c>
      <c r="C171" s="1033">
        <v>0.1</v>
      </c>
      <c r="D171" s="1033">
        <v>0.2</v>
      </c>
      <c r="E171" s="1033">
        <v>6.4</v>
      </c>
      <c r="F171" s="565" t="s">
        <v>1250</v>
      </c>
    </row>
    <row r="172" spans="1:6" ht="19.350000000000001" customHeight="1" x14ac:dyDescent="0.25">
      <c r="A172" s="1035" t="s">
        <v>1251</v>
      </c>
      <c r="B172" s="1033">
        <v>1.1000000000000001</v>
      </c>
      <c r="C172" s="1033">
        <v>0</v>
      </c>
      <c r="D172" s="1033">
        <v>0.5</v>
      </c>
      <c r="E172" s="1033">
        <v>0.4</v>
      </c>
      <c r="F172" s="565" t="s">
        <v>1252</v>
      </c>
    </row>
    <row r="173" spans="1:6" ht="19.350000000000001" customHeight="1" x14ac:dyDescent="0.25">
      <c r="A173" s="1035" t="s">
        <v>1253</v>
      </c>
      <c r="B173" s="1033">
        <v>1.5</v>
      </c>
      <c r="C173" s="1033">
        <v>0</v>
      </c>
      <c r="D173" s="1033">
        <v>0</v>
      </c>
      <c r="E173" s="1033">
        <v>1.4</v>
      </c>
      <c r="F173" s="565" t="s">
        <v>1254</v>
      </c>
    </row>
    <row r="174" spans="1:6" ht="33.950000000000003" customHeight="1" x14ac:dyDescent="0.25">
      <c r="A174" s="1038" t="s">
        <v>1255</v>
      </c>
      <c r="B174" s="589">
        <v>11.2</v>
      </c>
      <c r="C174" s="1029">
        <v>0.5</v>
      </c>
      <c r="D174" s="1029">
        <v>1.6</v>
      </c>
      <c r="E174" s="1029">
        <v>2.9</v>
      </c>
      <c r="F174" s="1044" t="s">
        <v>1256</v>
      </c>
    </row>
    <row r="175" spans="1:6" ht="19.350000000000001" customHeight="1" x14ac:dyDescent="0.25">
      <c r="A175" s="602" t="s">
        <v>991</v>
      </c>
      <c r="B175" s="1033"/>
      <c r="C175" s="1033"/>
      <c r="D175" s="1033"/>
      <c r="E175" s="1033"/>
      <c r="F175" s="1034" t="s">
        <v>992</v>
      </c>
    </row>
    <row r="176" spans="1:6" ht="19.350000000000001" customHeight="1" x14ac:dyDescent="0.25">
      <c r="A176" s="1035" t="s">
        <v>1257</v>
      </c>
      <c r="B176" s="1033">
        <v>3</v>
      </c>
      <c r="C176" s="1033">
        <v>0</v>
      </c>
      <c r="D176" s="1033">
        <v>0.7</v>
      </c>
      <c r="E176" s="1033">
        <v>0.5</v>
      </c>
      <c r="F176" s="565" t="s">
        <v>821</v>
      </c>
    </row>
    <row r="177" spans="1:6" ht="19.350000000000001" customHeight="1" x14ac:dyDescent="0.25">
      <c r="A177" s="1035" t="s">
        <v>1258</v>
      </c>
      <c r="B177" s="1033">
        <v>0.2</v>
      </c>
      <c r="C177" s="1033">
        <v>0</v>
      </c>
      <c r="D177" s="1033">
        <v>0.1</v>
      </c>
      <c r="E177" s="1033">
        <v>0.1</v>
      </c>
      <c r="F177" s="565" t="s">
        <v>1259</v>
      </c>
    </row>
    <row r="178" spans="1:6" ht="19.350000000000001" customHeight="1" x14ac:dyDescent="0.25">
      <c r="A178" s="1035" t="s">
        <v>1260</v>
      </c>
      <c r="B178" s="1033">
        <v>2.6</v>
      </c>
      <c r="C178" s="1033" t="s">
        <v>997</v>
      </c>
      <c r="D178" s="1033">
        <v>0.3</v>
      </c>
      <c r="E178" s="1033">
        <v>0</v>
      </c>
      <c r="F178" s="565" t="s">
        <v>1261</v>
      </c>
    </row>
    <row r="179" spans="1:6" ht="19.350000000000001" customHeight="1" x14ac:dyDescent="0.25">
      <c r="A179" s="1035" t="s">
        <v>1262</v>
      </c>
      <c r="B179" s="1033">
        <v>1.2</v>
      </c>
      <c r="C179" s="1033">
        <v>0</v>
      </c>
      <c r="D179" s="1033">
        <v>0</v>
      </c>
      <c r="E179" s="1033">
        <v>0.4</v>
      </c>
      <c r="F179" s="565" t="s">
        <v>1263</v>
      </c>
    </row>
    <row r="180" spans="1:6" ht="19.350000000000001" customHeight="1" x14ac:dyDescent="0.25">
      <c r="A180" s="1035" t="s">
        <v>1264</v>
      </c>
      <c r="B180" s="1033">
        <v>0.3</v>
      </c>
      <c r="C180" s="1033">
        <v>0</v>
      </c>
      <c r="D180" s="1033">
        <v>0</v>
      </c>
      <c r="E180" s="1033">
        <v>0.3</v>
      </c>
      <c r="F180" s="565" t="s">
        <v>3464</v>
      </c>
    </row>
    <row r="181" spans="1:6" ht="19.350000000000001" customHeight="1" x14ac:dyDescent="0.25">
      <c r="A181" s="1032" t="s">
        <v>1265</v>
      </c>
      <c r="B181" s="279">
        <v>42.6</v>
      </c>
      <c r="C181" s="1029">
        <v>1.1000000000000001</v>
      </c>
      <c r="D181" s="1029">
        <v>3.4</v>
      </c>
      <c r="E181" s="1029">
        <v>30.9</v>
      </c>
      <c r="F181" s="1044" t="s">
        <v>1266</v>
      </c>
    </row>
    <row r="182" spans="1:6" ht="19.350000000000001" customHeight="1" x14ac:dyDescent="0.25">
      <c r="A182" s="602" t="s">
        <v>991</v>
      </c>
      <c r="B182" s="1033"/>
      <c r="C182" s="1033"/>
      <c r="D182" s="1033"/>
      <c r="E182" s="1033"/>
      <c r="F182" s="1034" t="s">
        <v>992</v>
      </c>
    </row>
    <row r="183" spans="1:6" ht="19.350000000000001" customHeight="1" x14ac:dyDescent="0.25">
      <c r="A183" s="1035" t="s">
        <v>1267</v>
      </c>
      <c r="B183" s="1033">
        <v>25.4</v>
      </c>
      <c r="C183" s="1033">
        <v>0.2</v>
      </c>
      <c r="D183" s="1033">
        <v>1.5</v>
      </c>
      <c r="E183" s="1033">
        <v>2.5</v>
      </c>
      <c r="F183" s="565" t="s">
        <v>823</v>
      </c>
    </row>
    <row r="184" spans="1:6" ht="19.350000000000001" customHeight="1" x14ac:dyDescent="0.25">
      <c r="A184" s="1035" t="s">
        <v>1268</v>
      </c>
      <c r="B184" s="1033">
        <v>0.3</v>
      </c>
      <c r="C184" s="1033">
        <v>0</v>
      </c>
      <c r="D184" s="1033">
        <v>0</v>
      </c>
      <c r="E184" s="1033">
        <v>0.3</v>
      </c>
      <c r="F184" s="565" t="s">
        <v>1269</v>
      </c>
    </row>
    <row r="185" spans="1:6" ht="19.350000000000001" customHeight="1" x14ac:dyDescent="0.25">
      <c r="A185" s="1035" t="s">
        <v>1270</v>
      </c>
      <c r="B185" s="1033">
        <v>2.2000000000000002</v>
      </c>
      <c r="C185" s="1033">
        <v>0.1</v>
      </c>
      <c r="D185" s="1033">
        <v>0.2</v>
      </c>
      <c r="E185" s="1033">
        <v>1.5</v>
      </c>
      <c r="F185" s="565" t="s">
        <v>1271</v>
      </c>
    </row>
    <row r="186" spans="1:6" ht="19.350000000000001" customHeight="1" x14ac:dyDescent="0.25">
      <c r="A186" s="1035" t="s">
        <v>1272</v>
      </c>
      <c r="B186" s="1033">
        <v>0.1</v>
      </c>
      <c r="C186" s="1033" t="s">
        <v>997</v>
      </c>
      <c r="D186" s="1033">
        <v>0</v>
      </c>
      <c r="E186" s="1033">
        <v>0.1</v>
      </c>
      <c r="F186" s="565" t="s">
        <v>1273</v>
      </c>
    </row>
    <row r="187" spans="1:6" ht="19.350000000000001" customHeight="1" x14ac:dyDescent="0.25">
      <c r="A187" s="1035" t="s">
        <v>1274</v>
      </c>
      <c r="B187" s="1033">
        <v>2.2000000000000002</v>
      </c>
      <c r="C187" s="1033">
        <v>0.1</v>
      </c>
      <c r="D187" s="1033">
        <v>0.3</v>
      </c>
      <c r="E187" s="1033">
        <v>0</v>
      </c>
      <c r="F187" s="565" t="s">
        <v>1275</v>
      </c>
    </row>
    <row r="188" spans="1:6" ht="19.350000000000001" customHeight="1" x14ac:dyDescent="0.25">
      <c r="A188" s="1038" t="s">
        <v>1276</v>
      </c>
      <c r="B188" s="589">
        <v>45.8</v>
      </c>
      <c r="C188" s="1029">
        <v>2.8</v>
      </c>
      <c r="D188" s="1029">
        <v>9.5</v>
      </c>
      <c r="E188" s="1029">
        <v>5.8</v>
      </c>
      <c r="F188" s="1044" t="s">
        <v>1277</v>
      </c>
    </row>
    <row r="189" spans="1:6" ht="19.350000000000001" customHeight="1" x14ac:dyDescent="0.25">
      <c r="A189" s="602" t="s">
        <v>991</v>
      </c>
      <c r="B189" s="1033"/>
      <c r="C189" s="1033"/>
      <c r="D189" s="1033"/>
      <c r="E189" s="1033"/>
      <c r="F189" s="1034" t="s">
        <v>992</v>
      </c>
    </row>
    <row r="190" spans="1:6" ht="19.350000000000001" customHeight="1" x14ac:dyDescent="0.25">
      <c r="A190" s="1035" t="s">
        <v>1278</v>
      </c>
      <c r="B190" s="1033">
        <v>0.9</v>
      </c>
      <c r="C190" s="1033">
        <v>0</v>
      </c>
      <c r="D190" s="1033">
        <v>0.2</v>
      </c>
      <c r="E190" s="1033">
        <v>0</v>
      </c>
      <c r="F190" s="1046" t="s">
        <v>825</v>
      </c>
    </row>
    <row r="191" spans="1:6" ht="19.350000000000001" customHeight="1" x14ac:dyDescent="0.25">
      <c r="A191" s="1035" t="s">
        <v>1279</v>
      </c>
      <c r="B191" s="1033">
        <v>12.6</v>
      </c>
      <c r="C191" s="1033">
        <v>0.6</v>
      </c>
      <c r="D191" s="1033">
        <v>1.4</v>
      </c>
      <c r="E191" s="1033">
        <v>0.2</v>
      </c>
      <c r="F191" s="1046" t="s">
        <v>1280</v>
      </c>
    </row>
    <row r="192" spans="1:6" ht="19.7" customHeight="1" x14ac:dyDescent="0.2">
      <c r="A192" s="1262" t="s">
        <v>1039</v>
      </c>
      <c r="B192" s="1262"/>
      <c r="C192" s="1262"/>
      <c r="D192" s="1262"/>
      <c r="E192" s="1262"/>
      <c r="F192" s="1262"/>
    </row>
    <row r="193" spans="1:6" ht="33.950000000000003" customHeight="1" x14ac:dyDescent="0.25">
      <c r="A193" s="318"/>
      <c r="B193" s="953" t="s">
        <v>982</v>
      </c>
      <c r="C193" s="953" t="s">
        <v>983</v>
      </c>
      <c r="D193" s="953" t="s">
        <v>984</v>
      </c>
      <c r="E193" s="320" t="s">
        <v>985</v>
      </c>
      <c r="F193" s="318"/>
    </row>
    <row r="194" spans="1:6" ht="33.950000000000003" customHeight="1" x14ac:dyDescent="0.25">
      <c r="A194" s="321"/>
      <c r="B194" s="959" t="s">
        <v>3263</v>
      </c>
      <c r="C194" s="965" t="s">
        <v>986</v>
      </c>
      <c r="D194" s="965" t="s">
        <v>987</v>
      </c>
      <c r="E194" s="324" t="s">
        <v>988</v>
      </c>
      <c r="F194" s="321"/>
    </row>
    <row r="195" spans="1:6" ht="6" customHeight="1" x14ac:dyDescent="0.25">
      <c r="A195" s="113"/>
      <c r="B195" s="113"/>
      <c r="C195" s="113"/>
      <c r="D195" s="113"/>
      <c r="E195" s="113"/>
      <c r="F195" s="113"/>
    </row>
    <row r="196" spans="1:6" ht="19.350000000000001" customHeight="1" x14ac:dyDescent="0.25">
      <c r="A196" s="1035" t="s">
        <v>1281</v>
      </c>
      <c r="B196" s="1033">
        <v>11.9</v>
      </c>
      <c r="C196" s="1033">
        <v>2</v>
      </c>
      <c r="D196" s="1033">
        <v>1.6</v>
      </c>
      <c r="E196" s="1033">
        <v>0</v>
      </c>
      <c r="F196" s="1046" t="s">
        <v>1282</v>
      </c>
    </row>
    <row r="197" spans="1:6" ht="19.350000000000001" customHeight="1" x14ac:dyDescent="0.25">
      <c r="A197" s="1035" t="s">
        <v>1283</v>
      </c>
      <c r="B197" s="1033">
        <v>0.9</v>
      </c>
      <c r="C197" s="1033" t="s">
        <v>997</v>
      </c>
      <c r="D197" s="1033">
        <v>0.5</v>
      </c>
      <c r="E197" s="1033">
        <v>0</v>
      </c>
      <c r="F197" s="565" t="s">
        <v>1284</v>
      </c>
    </row>
    <row r="198" spans="1:6" ht="19.350000000000001" customHeight="1" x14ac:dyDescent="0.25">
      <c r="A198" s="1035" t="s">
        <v>1285</v>
      </c>
      <c r="B198" s="1033">
        <v>1.1000000000000001</v>
      </c>
      <c r="C198" s="1033">
        <v>0</v>
      </c>
      <c r="D198" s="1033">
        <v>0.7</v>
      </c>
      <c r="E198" s="1033">
        <v>0.1</v>
      </c>
      <c r="F198" s="565" t="s">
        <v>1286</v>
      </c>
    </row>
    <row r="199" spans="1:6" ht="19.350000000000001" customHeight="1" x14ac:dyDescent="0.25">
      <c r="A199" s="1035" t="s">
        <v>1287</v>
      </c>
      <c r="B199" s="1033">
        <v>0.5</v>
      </c>
      <c r="C199" s="1033">
        <v>0</v>
      </c>
      <c r="D199" s="1033">
        <v>0.4</v>
      </c>
      <c r="E199" s="1033">
        <v>0</v>
      </c>
      <c r="F199" s="565" t="s">
        <v>1288</v>
      </c>
    </row>
    <row r="200" spans="1:6" ht="19.350000000000001" customHeight="1" x14ac:dyDescent="0.25">
      <c r="A200" s="1035" t="s">
        <v>1289</v>
      </c>
      <c r="B200" s="1033">
        <v>1.2</v>
      </c>
      <c r="C200" s="1033" t="s">
        <v>997</v>
      </c>
      <c r="D200" s="1033">
        <v>0.3</v>
      </c>
      <c r="E200" s="1033">
        <v>0.6</v>
      </c>
      <c r="F200" s="565" t="s">
        <v>1290</v>
      </c>
    </row>
    <row r="201" spans="1:6" ht="19.350000000000001" customHeight="1" x14ac:dyDescent="0.25">
      <c r="A201" s="1035" t="s">
        <v>1291</v>
      </c>
      <c r="B201" s="1033">
        <v>1.4</v>
      </c>
      <c r="C201" s="1033" t="s">
        <v>997</v>
      </c>
      <c r="D201" s="1033">
        <v>0.3</v>
      </c>
      <c r="E201" s="1033">
        <v>0.1</v>
      </c>
      <c r="F201" s="565" t="s">
        <v>1292</v>
      </c>
    </row>
    <row r="202" spans="1:6" ht="19.350000000000001" customHeight="1" x14ac:dyDescent="0.25">
      <c r="A202" s="1035" t="s">
        <v>1293</v>
      </c>
      <c r="B202" s="1033">
        <v>1</v>
      </c>
      <c r="C202" s="1033">
        <v>0</v>
      </c>
      <c r="D202" s="1033">
        <v>0.2</v>
      </c>
      <c r="E202" s="1033">
        <v>0.5</v>
      </c>
      <c r="F202" s="565" t="s">
        <v>1294</v>
      </c>
    </row>
    <row r="203" spans="1:6" ht="19.350000000000001" customHeight="1" x14ac:dyDescent="0.25">
      <c r="A203" s="1035" t="s">
        <v>1295</v>
      </c>
      <c r="B203" s="1033">
        <v>0.4</v>
      </c>
      <c r="C203" s="1033">
        <v>0</v>
      </c>
      <c r="D203" s="1033">
        <v>0.1</v>
      </c>
      <c r="E203" s="1033">
        <v>0</v>
      </c>
      <c r="F203" s="565" t="s">
        <v>1296</v>
      </c>
    </row>
    <row r="204" spans="1:6" ht="19.350000000000001" customHeight="1" x14ac:dyDescent="0.25">
      <c r="A204" s="1038" t="s">
        <v>1297</v>
      </c>
      <c r="B204" s="589">
        <v>10.1</v>
      </c>
      <c r="C204" s="1029">
        <v>0.4</v>
      </c>
      <c r="D204" s="1029">
        <v>1.3</v>
      </c>
      <c r="E204" s="1029">
        <v>0.4</v>
      </c>
      <c r="F204" s="1044" t="s">
        <v>1298</v>
      </c>
    </row>
    <row r="205" spans="1:6" ht="19.350000000000001" customHeight="1" x14ac:dyDescent="0.25">
      <c r="A205" s="602" t="s">
        <v>991</v>
      </c>
      <c r="B205" s="1033"/>
      <c r="C205" s="1033"/>
      <c r="D205" s="1033"/>
      <c r="E205" s="1033"/>
      <c r="F205" s="1034" t="s">
        <v>992</v>
      </c>
    </row>
    <row r="206" spans="1:6" ht="19.350000000000001" customHeight="1" x14ac:dyDescent="0.25">
      <c r="A206" s="1035" t="s">
        <v>1299</v>
      </c>
      <c r="B206" s="1033">
        <v>3.8</v>
      </c>
      <c r="C206" s="1033">
        <v>0.1</v>
      </c>
      <c r="D206" s="1033">
        <v>0.4</v>
      </c>
      <c r="E206" s="1033">
        <v>0.2</v>
      </c>
      <c r="F206" s="565" t="s">
        <v>827</v>
      </c>
    </row>
    <row r="207" spans="1:6" ht="19.350000000000001" customHeight="1" x14ac:dyDescent="0.25">
      <c r="A207" s="1035" t="s">
        <v>1300</v>
      </c>
      <c r="B207" s="1033">
        <v>2.6</v>
      </c>
      <c r="C207" s="1033">
        <v>0</v>
      </c>
      <c r="D207" s="1033">
        <v>0.3</v>
      </c>
      <c r="E207" s="1033">
        <v>0</v>
      </c>
      <c r="F207" s="565" t="s">
        <v>1301</v>
      </c>
    </row>
    <row r="208" spans="1:6" ht="19.350000000000001" customHeight="1" x14ac:dyDescent="0.25">
      <c r="A208" s="1035" t="s">
        <v>1302</v>
      </c>
      <c r="B208" s="1033">
        <v>0.9</v>
      </c>
      <c r="C208" s="1033">
        <v>0.1</v>
      </c>
      <c r="D208" s="1033">
        <v>0.1</v>
      </c>
      <c r="E208" s="1033">
        <v>0</v>
      </c>
      <c r="F208" s="565" t="s">
        <v>1303</v>
      </c>
    </row>
    <row r="209" spans="1:6" ht="19.350000000000001" customHeight="1" x14ac:dyDescent="0.25">
      <c r="A209" s="1032" t="s">
        <v>1304</v>
      </c>
      <c r="B209" s="279">
        <v>20.9</v>
      </c>
      <c r="C209" s="1029">
        <v>3.2</v>
      </c>
      <c r="D209" s="1029">
        <v>6.3</v>
      </c>
      <c r="E209" s="1029">
        <v>4.5999999999999996</v>
      </c>
      <c r="F209" s="559" t="s">
        <v>1305</v>
      </c>
    </row>
    <row r="210" spans="1:6" ht="19.350000000000001" customHeight="1" x14ac:dyDescent="0.25">
      <c r="A210" s="602" t="s">
        <v>991</v>
      </c>
      <c r="B210" s="1033"/>
      <c r="C210" s="1033"/>
      <c r="D210" s="1033"/>
      <c r="E210" s="1033"/>
      <c r="F210" s="1034" t="s">
        <v>992</v>
      </c>
    </row>
    <row r="211" spans="1:6" ht="19.350000000000001" customHeight="1" x14ac:dyDescent="0.25">
      <c r="A211" s="1035" t="s">
        <v>1306</v>
      </c>
      <c r="B211" s="1033">
        <v>6.9</v>
      </c>
      <c r="C211" s="1033">
        <v>3.2</v>
      </c>
      <c r="D211" s="1033">
        <v>0.7</v>
      </c>
      <c r="E211" s="1033">
        <v>0.2</v>
      </c>
      <c r="F211" s="565" t="s">
        <v>829</v>
      </c>
    </row>
    <row r="212" spans="1:6" ht="19.350000000000001" customHeight="1" x14ac:dyDescent="0.25">
      <c r="A212" s="1035" t="s">
        <v>1054</v>
      </c>
      <c r="B212" s="1033">
        <v>2</v>
      </c>
      <c r="C212" s="1033">
        <v>0</v>
      </c>
      <c r="D212" s="1033">
        <v>0.2</v>
      </c>
      <c r="E212" s="1033">
        <v>1.1000000000000001</v>
      </c>
      <c r="F212" s="565" t="s">
        <v>1055</v>
      </c>
    </row>
    <row r="213" spans="1:6" ht="19.350000000000001" customHeight="1" x14ac:dyDescent="0.25">
      <c r="A213" s="1035" t="s">
        <v>1307</v>
      </c>
      <c r="B213" s="1033">
        <v>1</v>
      </c>
      <c r="C213" s="1033" t="s">
        <v>997</v>
      </c>
      <c r="D213" s="1033">
        <v>0.2</v>
      </c>
      <c r="E213" s="1033">
        <v>0.1</v>
      </c>
      <c r="F213" s="565" t="s">
        <v>1308</v>
      </c>
    </row>
    <row r="214" spans="1:6" ht="19.350000000000001" customHeight="1" x14ac:dyDescent="0.25">
      <c r="A214" s="1035" t="s">
        <v>1309</v>
      </c>
      <c r="B214" s="1033">
        <v>1.1000000000000001</v>
      </c>
      <c r="C214" s="1033">
        <v>0</v>
      </c>
      <c r="D214" s="1033">
        <v>0.8</v>
      </c>
      <c r="E214" s="1033">
        <v>0.1</v>
      </c>
      <c r="F214" s="565" t="s">
        <v>1310</v>
      </c>
    </row>
    <row r="215" spans="1:6" ht="33.950000000000003" customHeight="1" x14ac:dyDescent="0.25">
      <c r="A215" s="1038" t="s">
        <v>1311</v>
      </c>
      <c r="B215" s="589">
        <v>9.5</v>
      </c>
      <c r="C215" s="1029">
        <v>0.3</v>
      </c>
      <c r="D215" s="1029">
        <v>1.6</v>
      </c>
      <c r="E215" s="1029">
        <v>4</v>
      </c>
      <c r="F215" s="1044" t="s">
        <v>1312</v>
      </c>
    </row>
    <row r="216" spans="1:6" ht="19.350000000000001" customHeight="1" x14ac:dyDescent="0.25">
      <c r="A216" s="602" t="s">
        <v>991</v>
      </c>
      <c r="B216" s="1033"/>
      <c r="C216" s="1033"/>
      <c r="D216" s="1033"/>
      <c r="E216" s="1033"/>
      <c r="F216" s="1034" t="s">
        <v>992</v>
      </c>
    </row>
    <row r="217" spans="1:6" ht="19.350000000000001" customHeight="1" x14ac:dyDescent="0.25">
      <c r="A217" s="1035" t="s">
        <v>1313</v>
      </c>
      <c r="B217" s="1033">
        <v>0.4</v>
      </c>
      <c r="C217" s="1033">
        <v>0</v>
      </c>
      <c r="D217" s="1033">
        <v>0.1</v>
      </c>
      <c r="E217" s="1033">
        <v>0</v>
      </c>
      <c r="F217" s="565" t="s">
        <v>831</v>
      </c>
    </row>
    <row r="218" spans="1:6" ht="19.350000000000001" customHeight="1" x14ac:dyDescent="0.25">
      <c r="A218" s="1035" t="s">
        <v>1314</v>
      </c>
      <c r="B218" s="1033">
        <v>0.9</v>
      </c>
      <c r="C218" s="1033">
        <v>0</v>
      </c>
      <c r="D218" s="1033">
        <v>0.1</v>
      </c>
      <c r="E218" s="1033">
        <v>0.8</v>
      </c>
      <c r="F218" s="565" t="s">
        <v>1315</v>
      </c>
    </row>
    <row r="219" spans="1:6" ht="19.350000000000001" customHeight="1" x14ac:dyDescent="0.25">
      <c r="A219" s="654" t="s">
        <v>1316</v>
      </c>
      <c r="B219" s="1033">
        <v>1.4</v>
      </c>
      <c r="C219" s="1033">
        <v>0</v>
      </c>
      <c r="D219" s="1033">
        <v>0.1</v>
      </c>
      <c r="E219" s="1033">
        <v>1.2</v>
      </c>
      <c r="F219" s="563" t="s">
        <v>1317</v>
      </c>
    </row>
    <row r="220" spans="1:6" ht="19.350000000000001" customHeight="1" x14ac:dyDescent="0.25">
      <c r="A220" s="1035" t="s">
        <v>1318</v>
      </c>
      <c r="B220" s="381">
        <v>0.3</v>
      </c>
      <c r="C220" s="381">
        <v>0</v>
      </c>
      <c r="D220" s="381">
        <v>0</v>
      </c>
      <c r="E220" s="381">
        <v>0.1</v>
      </c>
      <c r="F220" s="565" t="s">
        <v>1319</v>
      </c>
    </row>
    <row r="221" spans="1:6" ht="19.350000000000001" customHeight="1" x14ac:dyDescent="0.25">
      <c r="A221" s="1035" t="s">
        <v>1320</v>
      </c>
      <c r="B221" s="381">
        <v>1</v>
      </c>
      <c r="C221" s="381">
        <v>0</v>
      </c>
      <c r="D221" s="381">
        <v>0</v>
      </c>
      <c r="E221" s="381">
        <v>0.7</v>
      </c>
      <c r="F221" s="565" t="s">
        <v>1321</v>
      </c>
    </row>
    <row r="222" spans="1:6" ht="19.350000000000001" customHeight="1" x14ac:dyDescent="0.25">
      <c r="A222" s="1035" t="s">
        <v>1322</v>
      </c>
      <c r="B222" s="381">
        <v>0.4</v>
      </c>
      <c r="C222" s="381">
        <v>0.1</v>
      </c>
      <c r="D222" s="381">
        <v>0.2</v>
      </c>
      <c r="E222" s="381">
        <v>0</v>
      </c>
      <c r="F222" s="565" t="s">
        <v>1323</v>
      </c>
    </row>
    <row r="223" spans="1:6" ht="19.350000000000001" customHeight="1" x14ac:dyDescent="0.25">
      <c r="A223" s="1032" t="s">
        <v>1324</v>
      </c>
      <c r="B223" s="279">
        <v>94.1</v>
      </c>
      <c r="C223" s="1047">
        <v>40.200000000000003</v>
      </c>
      <c r="D223" s="1047">
        <v>9.1</v>
      </c>
      <c r="E223" s="1047">
        <v>6.2</v>
      </c>
      <c r="F223" s="1044" t="s">
        <v>1325</v>
      </c>
    </row>
    <row r="224" spans="1:6" ht="19.350000000000001" customHeight="1" x14ac:dyDescent="0.25">
      <c r="A224" s="602" t="s">
        <v>991</v>
      </c>
      <c r="B224" s="1033"/>
      <c r="C224" s="1033"/>
      <c r="D224" s="1033"/>
      <c r="E224" s="1033"/>
      <c r="F224" s="1034" t="s">
        <v>992</v>
      </c>
    </row>
    <row r="225" spans="1:6" ht="19.350000000000001" customHeight="1" x14ac:dyDescent="0.25">
      <c r="A225" s="1035" t="s">
        <v>1326</v>
      </c>
      <c r="B225" s="1033">
        <v>3.7</v>
      </c>
      <c r="C225" s="1033">
        <v>0</v>
      </c>
      <c r="D225" s="1033">
        <v>1.3</v>
      </c>
      <c r="E225" s="1033">
        <v>0.2</v>
      </c>
      <c r="F225" s="565" t="s">
        <v>833</v>
      </c>
    </row>
    <row r="226" spans="1:6" ht="19.350000000000001" customHeight="1" x14ac:dyDescent="0.25">
      <c r="A226" s="1035" t="s">
        <v>1327</v>
      </c>
      <c r="B226" s="1033">
        <v>61</v>
      </c>
      <c r="C226" s="1033">
        <v>37.700000000000003</v>
      </c>
      <c r="D226" s="1033">
        <v>0.5</v>
      </c>
      <c r="E226" s="1033">
        <v>0.1</v>
      </c>
      <c r="F226" s="565" t="s">
        <v>1328</v>
      </c>
    </row>
    <row r="227" spans="1:6" ht="19.350000000000001" customHeight="1" x14ac:dyDescent="0.25">
      <c r="A227" s="1035" t="s">
        <v>1329</v>
      </c>
      <c r="B227" s="1033">
        <v>2.9</v>
      </c>
      <c r="C227" s="1033">
        <v>0</v>
      </c>
      <c r="D227" s="1033">
        <v>1</v>
      </c>
      <c r="E227" s="1033">
        <v>0.9</v>
      </c>
      <c r="F227" s="565" t="s">
        <v>1330</v>
      </c>
    </row>
    <row r="228" spans="1:6" ht="19.350000000000001" customHeight="1" x14ac:dyDescent="0.25">
      <c r="A228" s="1035" t="s">
        <v>1331</v>
      </c>
      <c r="B228" s="1033">
        <v>1.7</v>
      </c>
      <c r="C228" s="1033">
        <v>0</v>
      </c>
      <c r="D228" s="1033">
        <v>0.4</v>
      </c>
      <c r="E228" s="1033">
        <v>0</v>
      </c>
      <c r="F228" s="565" t="s">
        <v>1332</v>
      </c>
    </row>
    <row r="229" spans="1:6" ht="19.350000000000001" customHeight="1" x14ac:dyDescent="0.25">
      <c r="A229" s="1035" t="s">
        <v>1333</v>
      </c>
      <c r="B229" s="1033">
        <v>6.6</v>
      </c>
      <c r="C229" s="1033">
        <v>2.1</v>
      </c>
      <c r="D229" s="1033">
        <v>0.1</v>
      </c>
      <c r="E229" s="1033">
        <v>0</v>
      </c>
      <c r="F229" s="565" t="s">
        <v>1334</v>
      </c>
    </row>
    <row r="230" spans="1:6" ht="20.100000000000001" customHeight="1" x14ac:dyDescent="0.2">
      <c r="A230" s="1262" t="s">
        <v>1039</v>
      </c>
      <c r="B230" s="1262"/>
      <c r="C230" s="1262"/>
      <c r="D230" s="1262"/>
      <c r="E230" s="1262"/>
      <c r="F230" s="1262"/>
    </row>
    <row r="231" spans="1:6" ht="33.950000000000003" customHeight="1" x14ac:dyDescent="0.25">
      <c r="A231" s="318"/>
      <c r="B231" s="953" t="s">
        <v>982</v>
      </c>
      <c r="C231" s="953" t="s">
        <v>983</v>
      </c>
      <c r="D231" s="953" t="s">
        <v>984</v>
      </c>
      <c r="E231" s="320" t="s">
        <v>985</v>
      </c>
      <c r="F231" s="318"/>
    </row>
    <row r="232" spans="1:6" ht="33.950000000000003" customHeight="1" x14ac:dyDescent="0.25">
      <c r="A232" s="321"/>
      <c r="B232" s="959" t="s">
        <v>3263</v>
      </c>
      <c r="C232" s="965" t="s">
        <v>986</v>
      </c>
      <c r="D232" s="965" t="s">
        <v>987</v>
      </c>
      <c r="E232" s="324" t="s">
        <v>988</v>
      </c>
      <c r="F232" s="321"/>
    </row>
    <row r="233" spans="1:6" ht="5.25" customHeight="1" x14ac:dyDescent="0.25">
      <c r="A233" s="113"/>
      <c r="B233" s="113"/>
      <c r="C233" s="113"/>
      <c r="D233" s="113"/>
      <c r="E233" s="113"/>
      <c r="F233" s="113"/>
    </row>
    <row r="234" spans="1:6" ht="20.85" customHeight="1" x14ac:dyDescent="0.25">
      <c r="A234" s="1038" t="s">
        <v>1335</v>
      </c>
      <c r="B234" s="589">
        <v>17.8</v>
      </c>
      <c r="C234" s="1029">
        <v>0.6</v>
      </c>
      <c r="D234" s="1029">
        <v>0.8</v>
      </c>
      <c r="E234" s="1029">
        <v>14.7</v>
      </c>
      <c r="F234" s="1044" t="s">
        <v>1336</v>
      </c>
    </row>
    <row r="235" spans="1:6" ht="20.85" customHeight="1" x14ac:dyDescent="0.25">
      <c r="A235" s="602" t="s">
        <v>991</v>
      </c>
      <c r="B235" s="1033"/>
      <c r="C235" s="1033"/>
      <c r="D235" s="1033"/>
      <c r="E235" s="1033"/>
      <c r="F235" s="1034" t="s">
        <v>992</v>
      </c>
    </row>
    <row r="236" spans="1:6" ht="20.85" customHeight="1" x14ac:dyDescent="0.25">
      <c r="A236" s="1035" t="s">
        <v>1337</v>
      </c>
      <c r="B236" s="1033">
        <v>4.7</v>
      </c>
      <c r="C236" s="1033">
        <v>0.1</v>
      </c>
      <c r="D236" s="1033">
        <v>0.3</v>
      </c>
      <c r="E236" s="1033">
        <v>3.6</v>
      </c>
      <c r="F236" s="565" t="s">
        <v>835</v>
      </c>
    </row>
    <row r="237" spans="1:6" ht="20.85" customHeight="1" x14ac:dyDescent="0.25">
      <c r="A237" s="1035" t="s">
        <v>1338</v>
      </c>
      <c r="B237" s="1033">
        <v>1.7</v>
      </c>
      <c r="C237" s="1033">
        <v>0.1</v>
      </c>
      <c r="D237" s="1033">
        <v>0.1</v>
      </c>
      <c r="E237" s="1033">
        <v>1.5</v>
      </c>
      <c r="F237" s="565" t="s">
        <v>1339</v>
      </c>
    </row>
    <row r="238" spans="1:6" ht="20.85" customHeight="1" x14ac:dyDescent="0.25">
      <c r="A238" s="1035" t="s">
        <v>1340</v>
      </c>
      <c r="B238" s="1033">
        <v>0.4</v>
      </c>
      <c r="C238" s="1033">
        <v>0</v>
      </c>
      <c r="D238" s="1033">
        <v>0</v>
      </c>
      <c r="E238" s="1033">
        <v>0.3</v>
      </c>
      <c r="F238" s="565" t="s">
        <v>1341</v>
      </c>
    </row>
    <row r="239" spans="1:6" ht="33.950000000000003" customHeight="1" x14ac:dyDescent="0.25">
      <c r="A239" s="1038" t="s">
        <v>1342</v>
      </c>
      <c r="B239" s="589">
        <v>18.2</v>
      </c>
      <c r="C239" s="1029">
        <v>1.6</v>
      </c>
      <c r="D239" s="1029">
        <v>5.3</v>
      </c>
      <c r="E239" s="1029">
        <v>2.1</v>
      </c>
      <c r="F239" s="1043" t="s">
        <v>1343</v>
      </c>
    </row>
    <row r="240" spans="1:6" ht="20.85" customHeight="1" x14ac:dyDescent="0.25">
      <c r="A240" s="602" t="s">
        <v>991</v>
      </c>
      <c r="B240" s="1033"/>
      <c r="C240" s="1033"/>
      <c r="D240" s="1033"/>
      <c r="E240" s="1033"/>
      <c r="F240" s="1034" t="s">
        <v>992</v>
      </c>
    </row>
    <row r="241" spans="1:6" ht="20.85" customHeight="1" x14ac:dyDescent="0.25">
      <c r="A241" s="1035" t="s">
        <v>1344</v>
      </c>
      <c r="B241" s="1033">
        <v>0.9</v>
      </c>
      <c r="C241" s="1033">
        <v>0</v>
      </c>
      <c r="D241" s="1033">
        <v>0.3</v>
      </c>
      <c r="E241" s="1033">
        <v>0</v>
      </c>
      <c r="F241" s="565" t="s">
        <v>1345</v>
      </c>
    </row>
    <row r="242" spans="1:6" ht="20.85" customHeight="1" x14ac:dyDescent="0.25">
      <c r="A242" s="1035" t="s">
        <v>1346</v>
      </c>
      <c r="B242" s="1033">
        <v>7.7</v>
      </c>
      <c r="C242" s="1033">
        <v>0</v>
      </c>
      <c r="D242" s="1033">
        <v>3.1</v>
      </c>
      <c r="E242" s="1033">
        <v>0.1</v>
      </c>
      <c r="F242" s="565" t="s">
        <v>1347</v>
      </c>
    </row>
    <row r="243" spans="1:6" ht="20.85" customHeight="1" x14ac:dyDescent="0.25">
      <c r="A243" s="1035" t="s">
        <v>1348</v>
      </c>
      <c r="B243" s="1033">
        <v>0.5</v>
      </c>
      <c r="C243" s="1033">
        <v>0</v>
      </c>
      <c r="D243" s="1033">
        <v>0.1</v>
      </c>
      <c r="E243" s="1033">
        <v>0.2</v>
      </c>
      <c r="F243" s="565" t="s">
        <v>1349</v>
      </c>
    </row>
    <row r="244" spans="1:6" ht="20.85" customHeight="1" x14ac:dyDescent="0.25">
      <c r="A244" s="1035" t="s">
        <v>1350</v>
      </c>
      <c r="B244" s="1033">
        <v>0.3</v>
      </c>
      <c r="C244" s="1033">
        <v>0</v>
      </c>
      <c r="D244" s="1033">
        <v>0.1</v>
      </c>
      <c r="E244" s="1033">
        <v>0</v>
      </c>
      <c r="F244" s="565" t="s">
        <v>1351</v>
      </c>
    </row>
    <row r="245" spans="1:6" ht="20.85" customHeight="1" x14ac:dyDescent="0.25">
      <c r="A245" s="1035" t="s">
        <v>1352</v>
      </c>
      <c r="B245" s="1033">
        <v>0.8</v>
      </c>
      <c r="C245" s="1033">
        <v>0.1</v>
      </c>
      <c r="D245" s="1033">
        <v>0.1</v>
      </c>
      <c r="E245" s="1033">
        <v>0.5</v>
      </c>
      <c r="F245" s="565" t="s">
        <v>1353</v>
      </c>
    </row>
    <row r="246" spans="1:6" ht="20.85" customHeight="1" x14ac:dyDescent="0.25">
      <c r="A246" s="1035" t="s">
        <v>1354</v>
      </c>
      <c r="B246" s="1033">
        <v>2</v>
      </c>
      <c r="C246" s="1033">
        <v>1</v>
      </c>
      <c r="D246" s="1033">
        <v>0.4</v>
      </c>
      <c r="E246" s="1033">
        <v>0</v>
      </c>
      <c r="F246" s="565" t="s">
        <v>1355</v>
      </c>
    </row>
    <row r="247" spans="1:6" ht="20.85" customHeight="1" x14ac:dyDescent="0.25">
      <c r="A247" s="1035" t="s">
        <v>1356</v>
      </c>
      <c r="B247" s="1033">
        <v>0.3</v>
      </c>
      <c r="C247" s="1033">
        <v>0</v>
      </c>
      <c r="D247" s="1033">
        <v>0.1</v>
      </c>
      <c r="E247" s="1033">
        <v>0</v>
      </c>
      <c r="F247" s="565" t="s">
        <v>1357</v>
      </c>
    </row>
    <row r="248" spans="1:6" ht="20.85" customHeight="1" x14ac:dyDescent="0.25">
      <c r="A248" s="1032" t="s">
        <v>1358</v>
      </c>
      <c r="B248" s="279">
        <v>51.4</v>
      </c>
      <c r="C248" s="1029">
        <v>4.5999999999999996</v>
      </c>
      <c r="D248" s="1029">
        <v>2.5</v>
      </c>
      <c r="E248" s="1029">
        <v>21.6</v>
      </c>
      <c r="F248" s="1044" t="s">
        <v>1359</v>
      </c>
    </row>
    <row r="249" spans="1:6" ht="20.85" customHeight="1" x14ac:dyDescent="0.25">
      <c r="A249" s="602" t="s">
        <v>991</v>
      </c>
      <c r="B249" s="1033"/>
      <c r="C249" s="1033"/>
      <c r="D249" s="1033"/>
      <c r="E249" s="1033"/>
      <c r="F249" s="1034" t="s">
        <v>992</v>
      </c>
    </row>
    <row r="250" spans="1:6" ht="20.85" customHeight="1" x14ac:dyDescent="0.25">
      <c r="A250" s="1035" t="s">
        <v>1360</v>
      </c>
      <c r="B250" s="1033">
        <v>18.899999999999999</v>
      </c>
      <c r="C250" s="1033">
        <v>4.0999999999999996</v>
      </c>
      <c r="D250" s="1033">
        <v>1</v>
      </c>
      <c r="E250" s="1033">
        <v>0</v>
      </c>
      <c r="F250" s="565" t="s">
        <v>839</v>
      </c>
    </row>
    <row r="251" spans="1:6" ht="20.85" customHeight="1" x14ac:dyDescent="0.25">
      <c r="A251" s="1035" t="s">
        <v>1361</v>
      </c>
      <c r="B251" s="1033">
        <v>0.7</v>
      </c>
      <c r="C251" s="1033" t="s">
        <v>997</v>
      </c>
      <c r="D251" s="1033">
        <v>0</v>
      </c>
      <c r="E251" s="1033">
        <v>0.7</v>
      </c>
      <c r="F251" s="565" t="s">
        <v>1362</v>
      </c>
    </row>
    <row r="252" spans="1:6" ht="20.85" customHeight="1" x14ac:dyDescent="0.25">
      <c r="A252" s="1035" t="s">
        <v>1363</v>
      </c>
      <c r="B252" s="1033">
        <v>6.4</v>
      </c>
      <c r="C252" s="1033">
        <v>0</v>
      </c>
      <c r="D252" s="1033">
        <v>0</v>
      </c>
      <c r="E252" s="1033">
        <v>3.3</v>
      </c>
      <c r="F252" s="565" t="s">
        <v>1364</v>
      </c>
    </row>
    <row r="253" spans="1:6" ht="20.85" customHeight="1" x14ac:dyDescent="0.25">
      <c r="A253" s="1035" t="s">
        <v>1365</v>
      </c>
      <c r="B253" s="1033">
        <v>8</v>
      </c>
      <c r="C253" s="1033">
        <v>0</v>
      </c>
      <c r="D253" s="1033">
        <v>0.2</v>
      </c>
      <c r="E253" s="1033">
        <v>7.6</v>
      </c>
      <c r="F253" s="565" t="s">
        <v>1366</v>
      </c>
    </row>
    <row r="254" spans="1:6" ht="20.85" customHeight="1" x14ac:dyDescent="0.25">
      <c r="A254" s="1038" t="s">
        <v>1367</v>
      </c>
      <c r="B254" s="589">
        <v>1.8</v>
      </c>
      <c r="C254" s="1029">
        <v>0.2</v>
      </c>
      <c r="D254" s="1029">
        <v>0.3</v>
      </c>
      <c r="E254" s="1029">
        <v>0.1</v>
      </c>
      <c r="F254" s="1044" t="s">
        <v>1368</v>
      </c>
    </row>
    <row r="255" spans="1:6" ht="20.85" customHeight="1" x14ac:dyDescent="0.25">
      <c r="A255" s="602" t="s">
        <v>1369</v>
      </c>
      <c r="B255" s="1033"/>
      <c r="C255" s="1033"/>
      <c r="D255" s="1033"/>
      <c r="E255" s="1033"/>
      <c r="F255" s="1034" t="s">
        <v>1370</v>
      </c>
    </row>
    <row r="256" spans="1:6" ht="20.85" customHeight="1" x14ac:dyDescent="0.25">
      <c r="A256" s="1035" t="s">
        <v>1371</v>
      </c>
      <c r="B256" s="1033">
        <v>0.7</v>
      </c>
      <c r="C256" s="1033">
        <v>0</v>
      </c>
      <c r="D256" s="1033">
        <v>0.2</v>
      </c>
      <c r="E256" s="1033">
        <v>0</v>
      </c>
      <c r="F256" s="1037" t="s">
        <v>841</v>
      </c>
    </row>
    <row r="257" spans="1:6" ht="20.85" customHeight="1" x14ac:dyDescent="0.25">
      <c r="A257" s="1038" t="s">
        <v>1372</v>
      </c>
      <c r="B257" s="589">
        <v>20.9</v>
      </c>
      <c r="C257" s="1029">
        <v>2</v>
      </c>
      <c r="D257" s="1029">
        <v>2</v>
      </c>
      <c r="E257" s="1029">
        <v>7.9</v>
      </c>
      <c r="F257" s="1044" t="s">
        <v>1373</v>
      </c>
    </row>
    <row r="258" spans="1:6" ht="20.85" customHeight="1" x14ac:dyDescent="0.25">
      <c r="A258" s="602" t="s">
        <v>991</v>
      </c>
      <c r="B258" s="1033"/>
      <c r="C258" s="1029"/>
      <c r="D258" s="1033"/>
      <c r="E258" s="1029"/>
      <c r="F258" s="1034" t="s">
        <v>992</v>
      </c>
    </row>
    <row r="259" spans="1:6" ht="20.85" customHeight="1" x14ac:dyDescent="0.25">
      <c r="A259" s="1035" t="s">
        <v>1374</v>
      </c>
      <c r="B259" s="1033">
        <v>7</v>
      </c>
      <c r="C259" s="1033">
        <v>1.7</v>
      </c>
      <c r="D259" s="1033">
        <v>0.3</v>
      </c>
      <c r="E259" s="1033">
        <v>1.2</v>
      </c>
      <c r="F259" s="1037" t="s">
        <v>843</v>
      </c>
    </row>
    <row r="260" spans="1:6" ht="20.85" customHeight="1" x14ac:dyDescent="0.25">
      <c r="A260" s="1035" t="s">
        <v>1375</v>
      </c>
      <c r="B260" s="1033">
        <v>1.2</v>
      </c>
      <c r="C260" s="1033">
        <v>0</v>
      </c>
      <c r="D260" s="1033">
        <v>0.1</v>
      </c>
      <c r="E260" s="1033">
        <v>0.3</v>
      </c>
      <c r="F260" s="565" t="s">
        <v>1376</v>
      </c>
    </row>
    <row r="261" spans="1:6" ht="20.85" customHeight="1" x14ac:dyDescent="0.25">
      <c r="A261" s="1035" t="s">
        <v>1377</v>
      </c>
      <c r="B261" s="1033">
        <v>0.6</v>
      </c>
      <c r="C261" s="1033">
        <v>0.1</v>
      </c>
      <c r="D261" s="1033">
        <v>0.4</v>
      </c>
      <c r="E261" s="1033">
        <v>0</v>
      </c>
      <c r="F261" s="565" t="s">
        <v>1378</v>
      </c>
    </row>
    <row r="262" spans="1:6" ht="20.85" customHeight="1" x14ac:dyDescent="0.25">
      <c r="A262" s="1035" t="s">
        <v>1379</v>
      </c>
      <c r="B262" s="1033">
        <v>0.6</v>
      </c>
      <c r="C262" s="1033">
        <v>0</v>
      </c>
      <c r="D262" s="1033">
        <v>0</v>
      </c>
      <c r="E262" s="1033">
        <v>0.3</v>
      </c>
      <c r="F262" s="975" t="s">
        <v>1380</v>
      </c>
    </row>
    <row r="263" spans="1:6" ht="20.85" customHeight="1" x14ac:dyDescent="0.25">
      <c r="A263" s="1035" t="s">
        <v>1381</v>
      </c>
      <c r="B263" s="1033">
        <v>0.5</v>
      </c>
      <c r="C263" s="1033">
        <v>0</v>
      </c>
      <c r="D263" s="1033">
        <v>0.2</v>
      </c>
      <c r="E263" s="1033">
        <v>0.2</v>
      </c>
      <c r="F263" s="565" t="s">
        <v>1382</v>
      </c>
    </row>
    <row r="264" spans="1:6" ht="20.85" customHeight="1" x14ac:dyDescent="0.25">
      <c r="A264" s="1032" t="s">
        <v>844</v>
      </c>
      <c r="B264" s="279">
        <v>25.5</v>
      </c>
      <c r="C264" s="1029">
        <v>3.3</v>
      </c>
      <c r="D264" s="1029">
        <v>1.9</v>
      </c>
      <c r="E264" s="1029">
        <v>6.9</v>
      </c>
      <c r="F264" s="1044" t="s">
        <v>1383</v>
      </c>
    </row>
    <row r="265" spans="1:6" ht="20.85" customHeight="1" x14ac:dyDescent="0.25">
      <c r="A265" s="1048" t="s">
        <v>846</v>
      </c>
      <c r="B265" s="1049" t="s">
        <v>660</v>
      </c>
      <c r="C265" s="1029" t="s">
        <v>660</v>
      </c>
      <c r="D265" s="1029" t="s">
        <v>660</v>
      </c>
      <c r="E265" s="1029" t="s">
        <v>660</v>
      </c>
      <c r="F265" s="559" t="s">
        <v>847</v>
      </c>
    </row>
    <row r="266" spans="1:6" ht="20.85" customHeight="1" x14ac:dyDescent="0.25">
      <c r="A266" s="325"/>
      <c r="B266" s="325"/>
      <c r="C266" s="325"/>
      <c r="D266" s="325"/>
      <c r="E266" s="325"/>
      <c r="F266" s="325"/>
    </row>
    <row r="267" spans="1:6" ht="20.85" customHeight="1" x14ac:dyDescent="0.25">
      <c r="A267" s="325"/>
      <c r="B267" s="325"/>
      <c r="C267" s="325"/>
      <c r="D267" s="325"/>
      <c r="E267" s="325"/>
      <c r="F267" s="325"/>
    </row>
    <row r="268" spans="1:6" ht="20.85" customHeight="1" x14ac:dyDescent="0.25">
      <c r="A268" s="325"/>
      <c r="B268" s="325"/>
      <c r="C268" s="325"/>
      <c r="D268" s="325"/>
      <c r="E268" s="325"/>
      <c r="F268" s="325"/>
    </row>
    <row r="269" spans="1:6" ht="20.85" customHeight="1" x14ac:dyDescent="0.25">
      <c r="A269" s="325"/>
      <c r="B269" s="325"/>
      <c r="C269" s="325"/>
      <c r="D269" s="325"/>
      <c r="E269" s="325"/>
      <c r="F269" s="325"/>
    </row>
  </sheetData>
  <mergeCells count="10">
    <mergeCell ref="A119:F119"/>
    <mergeCell ref="A154:F154"/>
    <mergeCell ref="A192:F192"/>
    <mergeCell ref="A230:F230"/>
    <mergeCell ref="A1:F1"/>
    <mergeCell ref="A2:F2"/>
    <mergeCell ref="A3:F3"/>
    <mergeCell ref="A4:F4"/>
    <mergeCell ref="A38:F38"/>
    <mergeCell ref="A77:F77"/>
  </mergeCells>
  <pageMargins left="0.39370078740157483" right="0.39370078740157483" top="0.78740157480314965" bottom="0.78740157480314965" header="0.31496062992125984" footer="0.31496062992125984"/>
  <pageSetup paperSize="9" scale="95" firstPageNumber="40" fitToHeight="7" orientation="portrait" useFirstPageNumber="1" r:id="rId1"/>
  <headerFooter>
    <oddFooter>&amp;C&amp;11&amp;P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zoomScaleNormal="100" workbookViewId="0">
      <selection sqref="A1:I1"/>
    </sheetView>
  </sheetViews>
  <sheetFormatPr defaultColWidth="7.33203125" defaultRowHeight="12" x14ac:dyDescent="0.2"/>
  <cols>
    <col min="1" max="1" width="1.5" customWidth="1"/>
    <col min="2" max="2" width="37.83203125" customWidth="1"/>
    <col min="3" max="3" width="9.5" customWidth="1"/>
    <col min="4" max="7" width="11.6640625" customWidth="1"/>
    <col min="8" max="8" width="1.5" customWidth="1"/>
    <col min="9" max="9" width="37.83203125" customWidth="1"/>
  </cols>
  <sheetData>
    <row r="1" spans="1:9" ht="19.7" customHeight="1" x14ac:dyDescent="0.3">
      <c r="A1" s="1265" t="s">
        <v>1384</v>
      </c>
      <c r="B1" s="1265"/>
      <c r="C1" s="1265"/>
      <c r="D1" s="1265"/>
      <c r="E1" s="1265"/>
      <c r="F1" s="1265"/>
      <c r="G1" s="1265"/>
      <c r="H1" s="1265"/>
      <c r="I1" s="1265"/>
    </row>
    <row r="2" spans="1:9" ht="17.45" customHeight="1" x14ac:dyDescent="0.3">
      <c r="A2" s="326"/>
      <c r="B2" s="1265" t="s">
        <v>3314</v>
      </c>
      <c r="C2" s="1265"/>
      <c r="D2" s="1265"/>
      <c r="E2" s="1265"/>
      <c r="F2" s="1265"/>
      <c r="G2" s="1265"/>
      <c r="H2" s="1265"/>
      <c r="I2" s="1265"/>
    </row>
    <row r="3" spans="1:9" ht="19.7" customHeight="1" x14ac:dyDescent="0.3">
      <c r="A3" s="327"/>
      <c r="B3" s="1266" t="s">
        <v>3315</v>
      </c>
      <c r="C3" s="1266"/>
      <c r="D3" s="1266"/>
      <c r="E3" s="1266"/>
      <c r="F3" s="1266"/>
      <c r="G3" s="1266"/>
      <c r="H3" s="1266"/>
      <c r="I3" s="1266"/>
    </row>
    <row r="4" spans="1:9" ht="17.45" customHeight="1" x14ac:dyDescent="0.3">
      <c r="A4" s="327"/>
      <c r="B4" s="1266" t="s">
        <v>3316</v>
      </c>
      <c r="C4" s="1266"/>
      <c r="D4" s="1266"/>
      <c r="E4" s="1266"/>
      <c r="F4" s="1266"/>
      <c r="G4" s="1266"/>
      <c r="H4" s="1267"/>
      <c r="I4" s="1267"/>
    </row>
    <row r="5" spans="1:9" ht="6.75" customHeight="1" x14ac:dyDescent="0.2">
      <c r="B5" s="1264"/>
      <c r="C5" s="1264"/>
      <c r="D5" s="1264"/>
      <c r="E5" s="1264"/>
      <c r="F5" s="1264"/>
      <c r="G5" s="1264"/>
      <c r="H5" s="1264"/>
      <c r="I5" s="1264"/>
    </row>
    <row r="6" spans="1:9" ht="18.600000000000001" customHeight="1" x14ac:dyDescent="0.25">
      <c r="A6" s="318"/>
      <c r="B6" s="1268"/>
      <c r="C6" s="1277" t="s">
        <v>3272</v>
      </c>
      <c r="D6" s="1271" t="s">
        <v>1385</v>
      </c>
      <c r="E6" s="1272"/>
      <c r="F6" s="1272"/>
      <c r="G6" s="1273"/>
      <c r="H6" s="318"/>
      <c r="I6" s="318"/>
    </row>
    <row r="7" spans="1:9" ht="18.600000000000001" customHeight="1" x14ac:dyDescent="0.25">
      <c r="A7" s="328"/>
      <c r="B7" s="1269"/>
      <c r="C7" s="1280"/>
      <c r="D7" s="1274" t="s">
        <v>1386</v>
      </c>
      <c r="E7" s="1275"/>
      <c r="F7" s="1275"/>
      <c r="G7" s="1276"/>
      <c r="H7" s="328"/>
      <c r="I7" s="328"/>
    </row>
    <row r="8" spans="1:9" ht="32.25" customHeight="1" x14ac:dyDescent="0.25">
      <c r="A8" s="328"/>
      <c r="B8" s="1269"/>
      <c r="C8" s="1280"/>
      <c r="D8" s="1277" t="s">
        <v>1387</v>
      </c>
      <c r="E8" s="1277"/>
      <c r="F8" s="1272" t="s">
        <v>1388</v>
      </c>
      <c r="G8" s="1273"/>
      <c r="H8" s="328"/>
      <c r="I8" s="328"/>
    </row>
    <row r="9" spans="1:9" ht="18.600000000000001" customHeight="1" x14ac:dyDescent="0.25">
      <c r="A9" s="328"/>
      <c r="B9" s="1269"/>
      <c r="C9" s="1281" t="s">
        <v>1391</v>
      </c>
      <c r="D9" s="1278" t="s">
        <v>1389</v>
      </c>
      <c r="E9" s="1279"/>
      <c r="F9" s="1274" t="s">
        <v>1390</v>
      </c>
      <c r="G9" s="1276"/>
      <c r="H9" s="328"/>
      <c r="I9" s="328"/>
    </row>
    <row r="10" spans="1:9" ht="31.5" customHeight="1" x14ac:dyDescent="0.25">
      <c r="A10" s="328"/>
      <c r="B10" s="1269"/>
      <c r="C10" s="1281"/>
      <c r="D10" s="329" t="s">
        <v>1392</v>
      </c>
      <c r="E10" s="954" t="s">
        <v>1393</v>
      </c>
      <c r="F10" s="953" t="s">
        <v>1392</v>
      </c>
      <c r="G10" s="953" t="s">
        <v>1393</v>
      </c>
      <c r="H10" s="328"/>
      <c r="I10" s="328"/>
    </row>
    <row r="11" spans="1:9" ht="30.75" customHeight="1" x14ac:dyDescent="0.25">
      <c r="A11" s="321"/>
      <c r="B11" s="1270"/>
      <c r="C11" s="1282"/>
      <c r="D11" s="965" t="s">
        <v>1394</v>
      </c>
      <c r="E11" s="965" t="s">
        <v>1395</v>
      </c>
      <c r="F11" s="965" t="s">
        <v>1394</v>
      </c>
      <c r="G11" s="972" t="s">
        <v>1395</v>
      </c>
      <c r="H11" s="331"/>
      <c r="I11" s="321"/>
    </row>
    <row r="12" spans="1:9" ht="6" customHeight="1" x14ac:dyDescent="0.25">
      <c r="A12" s="318"/>
      <c r="B12" s="332"/>
      <c r="C12" s="333"/>
      <c r="D12" s="334"/>
      <c r="E12" s="335"/>
      <c r="F12" s="335"/>
      <c r="G12" s="335"/>
      <c r="H12" s="336"/>
      <c r="I12" s="328"/>
    </row>
    <row r="13" spans="1:9" ht="16.5" customHeight="1" x14ac:dyDescent="0.25">
      <c r="A13" s="1284" t="s">
        <v>1396</v>
      </c>
      <c r="B13" s="1284"/>
      <c r="C13" s="337"/>
      <c r="D13" s="315">
        <v>2238.6</v>
      </c>
      <c r="E13" s="278">
        <v>100</v>
      </c>
      <c r="F13" s="278">
        <v>109079.4</v>
      </c>
      <c r="G13" s="278">
        <v>100</v>
      </c>
      <c r="H13" s="1285" t="s">
        <v>1397</v>
      </c>
      <c r="I13" s="1285"/>
    </row>
    <row r="14" spans="1:9" ht="31.35" customHeight="1" x14ac:dyDescent="0.25">
      <c r="A14" s="1283" t="s">
        <v>1398</v>
      </c>
      <c r="B14" s="1283"/>
      <c r="C14" s="338" t="s">
        <v>1399</v>
      </c>
      <c r="D14" s="281">
        <v>64.099999999999994</v>
      </c>
      <c r="E14" s="280">
        <v>2.9</v>
      </c>
      <c r="F14" s="280">
        <v>1187.5</v>
      </c>
      <c r="G14" s="280">
        <v>1.1000000000000001</v>
      </c>
      <c r="H14" s="1286" t="s">
        <v>1400</v>
      </c>
      <c r="I14" s="1286"/>
    </row>
    <row r="15" spans="1:9" ht="31.35" customHeight="1" x14ac:dyDescent="0.25">
      <c r="A15" s="1283" t="s">
        <v>1401</v>
      </c>
      <c r="B15" s="1283"/>
      <c r="C15" s="338" t="s">
        <v>1402</v>
      </c>
      <c r="D15" s="281">
        <v>365.6</v>
      </c>
      <c r="E15" s="280">
        <v>16.3</v>
      </c>
      <c r="F15" s="280">
        <v>2119.8000000000002</v>
      </c>
      <c r="G15" s="280">
        <v>1.9</v>
      </c>
      <c r="H15" s="1287" t="s">
        <v>1403</v>
      </c>
      <c r="I15" s="1287"/>
    </row>
    <row r="16" spans="1:9" ht="31.35" customHeight="1" x14ac:dyDescent="0.25">
      <c r="A16" s="339"/>
      <c r="B16" s="946" t="s">
        <v>1404</v>
      </c>
      <c r="C16" s="340" t="s">
        <v>1405</v>
      </c>
      <c r="D16" s="302">
        <v>290.7</v>
      </c>
      <c r="E16" s="280">
        <v>13</v>
      </c>
      <c r="F16" s="280">
        <v>218.5</v>
      </c>
      <c r="G16" s="280">
        <v>0.2</v>
      </c>
      <c r="H16" s="341"/>
      <c r="I16" s="950" t="s">
        <v>1406</v>
      </c>
    </row>
    <row r="17" spans="1:9" ht="15.6" customHeight="1" x14ac:dyDescent="0.25">
      <c r="A17" s="1283" t="s">
        <v>1407</v>
      </c>
      <c r="B17" s="1283"/>
      <c r="C17" s="338" t="s">
        <v>1408</v>
      </c>
      <c r="D17" s="281">
        <v>868.9</v>
      </c>
      <c r="E17" s="280">
        <v>38.799999999999997</v>
      </c>
      <c r="F17" s="280">
        <v>46868.1</v>
      </c>
      <c r="G17" s="280">
        <v>43</v>
      </c>
      <c r="H17" s="1287" t="s">
        <v>1409</v>
      </c>
      <c r="I17" s="1287"/>
    </row>
    <row r="18" spans="1:9" ht="15.6" customHeight="1" x14ac:dyDescent="0.25">
      <c r="A18" s="339"/>
      <c r="B18" s="946" t="s">
        <v>1410</v>
      </c>
      <c r="C18" s="338"/>
      <c r="D18" s="281"/>
      <c r="E18" s="280"/>
      <c r="F18" s="280"/>
      <c r="G18" s="280"/>
      <c r="H18" s="948"/>
      <c r="I18" s="948" t="s">
        <v>1411</v>
      </c>
    </row>
    <row r="19" spans="1:9" ht="15.6" customHeight="1" x14ac:dyDescent="0.25">
      <c r="A19" s="339"/>
      <c r="B19" s="946" t="s">
        <v>1412</v>
      </c>
      <c r="C19" s="338">
        <v>10</v>
      </c>
      <c r="D19" s="281">
        <v>33.799999999999997</v>
      </c>
      <c r="E19" s="280">
        <v>1.5</v>
      </c>
      <c r="F19" s="280">
        <v>2453.6</v>
      </c>
      <c r="G19" s="280">
        <v>2.2000000000000002</v>
      </c>
      <c r="H19" s="341"/>
      <c r="I19" s="948" t="s">
        <v>1413</v>
      </c>
    </row>
    <row r="20" spans="1:9" ht="31.35" customHeight="1" x14ac:dyDescent="0.25">
      <c r="A20" s="339"/>
      <c r="B20" s="947" t="s">
        <v>1414</v>
      </c>
      <c r="C20" s="338">
        <v>19</v>
      </c>
      <c r="D20" s="281">
        <v>29.9</v>
      </c>
      <c r="E20" s="280">
        <v>1.3</v>
      </c>
      <c r="F20" s="280">
        <v>1951.2</v>
      </c>
      <c r="G20" s="280">
        <v>1.8</v>
      </c>
      <c r="H20" s="341"/>
      <c r="I20" s="950" t="s">
        <v>1415</v>
      </c>
    </row>
    <row r="21" spans="1:9" ht="15.6" customHeight="1" x14ac:dyDescent="0.25">
      <c r="A21" s="339"/>
      <c r="B21" s="946" t="s">
        <v>1416</v>
      </c>
      <c r="C21" s="338">
        <v>24</v>
      </c>
      <c r="D21" s="281">
        <v>729.9</v>
      </c>
      <c r="E21" s="280">
        <v>32.6</v>
      </c>
      <c r="F21" s="280">
        <v>29808.9</v>
      </c>
      <c r="G21" s="280">
        <v>27.3</v>
      </c>
      <c r="H21" s="341"/>
      <c r="I21" s="948" t="s">
        <v>1417</v>
      </c>
    </row>
    <row r="22" spans="1:9" ht="31.35" customHeight="1" x14ac:dyDescent="0.25">
      <c r="A22" s="1283" t="s">
        <v>1418</v>
      </c>
      <c r="B22" s="1283"/>
      <c r="C22" s="342" t="s">
        <v>1419</v>
      </c>
      <c r="D22" s="253">
        <v>849.2</v>
      </c>
      <c r="E22" s="280">
        <v>37.9</v>
      </c>
      <c r="F22" s="280">
        <v>56262.1</v>
      </c>
      <c r="G22" s="280">
        <v>51.6</v>
      </c>
      <c r="H22" s="341"/>
      <c r="I22" s="950" t="s">
        <v>1420</v>
      </c>
    </row>
    <row r="23" spans="1:9" ht="31.35" customHeight="1" x14ac:dyDescent="0.25">
      <c r="A23" s="1283" t="s">
        <v>1421</v>
      </c>
      <c r="B23" s="1283"/>
      <c r="C23" s="342" t="s">
        <v>1422</v>
      </c>
      <c r="D23" s="253">
        <v>17.399999999999999</v>
      </c>
      <c r="E23" s="280">
        <v>0.8</v>
      </c>
      <c r="F23" s="280">
        <v>215.4</v>
      </c>
      <c r="G23" s="280">
        <v>0.2</v>
      </c>
      <c r="H23" s="341"/>
      <c r="I23" s="950" t="s">
        <v>1423</v>
      </c>
    </row>
    <row r="24" spans="1:9" ht="15.6" customHeight="1" x14ac:dyDescent="0.25">
      <c r="A24" s="1283" t="s">
        <v>1424</v>
      </c>
      <c r="B24" s="1283"/>
      <c r="C24" s="338" t="s">
        <v>1425</v>
      </c>
      <c r="D24" s="253">
        <v>2</v>
      </c>
      <c r="E24" s="280">
        <v>0.1</v>
      </c>
      <c r="F24" s="280">
        <v>48.9</v>
      </c>
      <c r="G24" s="280">
        <v>0</v>
      </c>
      <c r="H24" s="341"/>
      <c r="I24" s="948" t="s">
        <v>1426</v>
      </c>
    </row>
    <row r="25" spans="1:9" ht="48.75" customHeight="1" x14ac:dyDescent="0.25">
      <c r="A25" s="1283" t="s">
        <v>1427</v>
      </c>
      <c r="B25" s="1283"/>
      <c r="C25" s="338" t="s">
        <v>1428</v>
      </c>
      <c r="D25" s="281">
        <v>3</v>
      </c>
      <c r="E25" s="280">
        <v>0.1</v>
      </c>
      <c r="F25" s="280">
        <v>68.599999999999994</v>
      </c>
      <c r="G25" s="280">
        <v>0.1</v>
      </c>
      <c r="H25" s="341"/>
      <c r="I25" s="950" t="s">
        <v>1429</v>
      </c>
    </row>
    <row r="26" spans="1:9" ht="30" x14ac:dyDescent="0.25">
      <c r="A26" s="1283" t="s">
        <v>1430</v>
      </c>
      <c r="B26" s="1283"/>
      <c r="C26" s="338" t="s">
        <v>1431</v>
      </c>
      <c r="D26" s="281">
        <v>45.6</v>
      </c>
      <c r="E26" s="280">
        <v>2</v>
      </c>
      <c r="F26" s="281">
        <v>1588.6</v>
      </c>
      <c r="G26" s="280">
        <v>1.5</v>
      </c>
      <c r="H26" s="341"/>
      <c r="I26" s="950" t="s">
        <v>1432</v>
      </c>
    </row>
    <row r="27" spans="1:9" ht="105.75" customHeight="1" x14ac:dyDescent="0.25">
      <c r="A27" s="1283" t="s">
        <v>1433</v>
      </c>
      <c r="B27" s="1283"/>
      <c r="C27" s="343" t="s">
        <v>1434</v>
      </c>
      <c r="D27" s="317">
        <v>5.2</v>
      </c>
      <c r="E27" s="280">
        <v>0.3</v>
      </c>
      <c r="F27" s="281">
        <v>191.8</v>
      </c>
      <c r="G27" s="280">
        <v>0.2</v>
      </c>
      <c r="H27" s="341"/>
      <c r="I27" s="950" t="s">
        <v>1435</v>
      </c>
    </row>
    <row r="28" spans="1:9" ht="31.35" customHeight="1" x14ac:dyDescent="0.25">
      <c r="A28" s="1283" t="s">
        <v>1436</v>
      </c>
      <c r="B28" s="1283"/>
      <c r="C28" s="343" t="s">
        <v>1437</v>
      </c>
      <c r="D28" s="317">
        <v>4.3</v>
      </c>
      <c r="E28" s="280">
        <v>0.2</v>
      </c>
      <c r="F28" s="281">
        <v>124.8</v>
      </c>
      <c r="G28" s="280">
        <v>0.1</v>
      </c>
      <c r="H28" s="341"/>
      <c r="I28" s="950" t="s">
        <v>1438</v>
      </c>
    </row>
    <row r="29" spans="1:9" ht="31.5" customHeight="1" x14ac:dyDescent="0.25">
      <c r="A29" s="1288" t="s">
        <v>1439</v>
      </c>
      <c r="B29" s="1288"/>
      <c r="C29" s="342" t="s">
        <v>1440</v>
      </c>
      <c r="D29" s="253">
        <v>9.4</v>
      </c>
      <c r="E29" s="280">
        <v>0.4</v>
      </c>
      <c r="F29" s="281">
        <v>260.8</v>
      </c>
      <c r="G29" s="280">
        <v>0.2</v>
      </c>
      <c r="H29" s="341"/>
      <c r="I29" s="950" t="s">
        <v>1441</v>
      </c>
    </row>
    <row r="30" spans="1:9" ht="59.25" customHeight="1" x14ac:dyDescent="0.25">
      <c r="A30" s="1288" t="s">
        <v>1442</v>
      </c>
      <c r="B30" s="1288"/>
      <c r="C30" s="338" t="s">
        <v>1443</v>
      </c>
      <c r="D30" s="281">
        <v>3.9</v>
      </c>
      <c r="E30" s="280">
        <v>0.2</v>
      </c>
      <c r="F30" s="344">
        <v>143</v>
      </c>
      <c r="G30" s="280">
        <v>0.1</v>
      </c>
      <c r="H30" s="341"/>
      <c r="I30" s="950" t="s">
        <v>1444</v>
      </c>
    </row>
    <row r="31" spans="1:9" ht="12.75" x14ac:dyDescent="0.2">
      <c r="A31" s="345"/>
      <c r="B31" s="346"/>
      <c r="C31" s="346"/>
      <c r="D31" s="346"/>
      <c r="E31" s="346"/>
      <c r="F31" s="346"/>
      <c r="G31" s="346"/>
      <c r="H31" s="346"/>
      <c r="I31" s="346"/>
    </row>
    <row r="32" spans="1:9" ht="12.75" x14ac:dyDescent="0.2">
      <c r="A32" s="345"/>
      <c r="B32" s="345"/>
      <c r="C32" s="345"/>
      <c r="D32" s="345"/>
      <c r="E32" s="345"/>
      <c r="F32" s="345"/>
      <c r="G32" s="345"/>
      <c r="H32" s="345"/>
      <c r="I32" s="345"/>
    </row>
    <row r="33" spans="1:9" ht="12.75" x14ac:dyDescent="0.2">
      <c r="A33" s="345"/>
      <c r="B33" s="345"/>
      <c r="C33" s="345"/>
      <c r="D33" s="345"/>
      <c r="E33" s="345"/>
      <c r="F33" s="345"/>
      <c r="G33" s="345"/>
      <c r="H33" s="345"/>
      <c r="I33" s="345"/>
    </row>
    <row r="34" spans="1:9" ht="12.75" x14ac:dyDescent="0.2">
      <c r="A34" s="345"/>
      <c r="B34" s="345"/>
      <c r="C34" s="345"/>
      <c r="D34" s="345"/>
      <c r="E34" s="345"/>
      <c r="F34" s="345"/>
      <c r="G34" s="345"/>
      <c r="H34" s="345"/>
      <c r="I34" s="345"/>
    </row>
    <row r="35" spans="1:9" ht="12.75" x14ac:dyDescent="0.2">
      <c r="A35" s="345"/>
      <c r="B35" s="345"/>
      <c r="C35" s="345"/>
      <c r="D35" s="345"/>
      <c r="E35" s="345"/>
      <c r="F35" s="345"/>
      <c r="G35" s="345"/>
      <c r="H35" s="345"/>
      <c r="I35" s="345"/>
    </row>
    <row r="36" spans="1:9" ht="12.75" x14ac:dyDescent="0.2">
      <c r="A36" s="345"/>
      <c r="B36" s="345"/>
      <c r="C36" s="345"/>
      <c r="D36" s="345"/>
      <c r="E36" s="345"/>
      <c r="F36" s="345"/>
      <c r="G36" s="345"/>
      <c r="H36" s="345"/>
      <c r="I36" s="345"/>
    </row>
    <row r="37" spans="1:9" ht="12.75" x14ac:dyDescent="0.2">
      <c r="A37" s="345"/>
      <c r="B37" s="345"/>
      <c r="C37" s="345"/>
      <c r="D37" s="345"/>
      <c r="E37" s="345"/>
      <c r="F37" s="345"/>
      <c r="G37" s="345"/>
      <c r="H37" s="345"/>
      <c r="I37" s="345"/>
    </row>
    <row r="38" spans="1:9" ht="12.75" x14ac:dyDescent="0.2">
      <c r="A38" s="345"/>
      <c r="B38" s="345"/>
      <c r="C38" s="345"/>
      <c r="D38" s="345"/>
      <c r="E38" s="345"/>
      <c r="F38" s="345"/>
      <c r="G38" s="345"/>
      <c r="H38" s="345"/>
      <c r="I38" s="345"/>
    </row>
    <row r="39" spans="1:9" ht="12.75" x14ac:dyDescent="0.2">
      <c r="A39" s="345"/>
      <c r="B39" s="345"/>
      <c r="C39" s="345"/>
      <c r="D39" s="345"/>
      <c r="E39" s="345"/>
      <c r="F39" s="345"/>
      <c r="G39" s="345"/>
      <c r="H39" s="345"/>
      <c r="I39" s="345"/>
    </row>
    <row r="40" spans="1:9" ht="12.75" x14ac:dyDescent="0.2">
      <c r="A40" s="345"/>
      <c r="B40" s="345"/>
      <c r="C40" s="345"/>
      <c r="D40" s="345"/>
      <c r="E40" s="345"/>
      <c r="F40" s="345"/>
      <c r="G40" s="345"/>
      <c r="H40" s="345"/>
      <c r="I40" s="345"/>
    </row>
    <row r="41" spans="1:9" ht="12.75" x14ac:dyDescent="0.2">
      <c r="A41" s="345"/>
      <c r="B41" s="345"/>
      <c r="C41" s="345"/>
      <c r="D41" s="345"/>
      <c r="E41" s="345"/>
      <c r="F41" s="345"/>
      <c r="G41" s="345"/>
      <c r="H41" s="345"/>
      <c r="I41" s="345"/>
    </row>
    <row r="42" spans="1:9" ht="12.75" x14ac:dyDescent="0.2">
      <c r="A42" s="345"/>
      <c r="B42" s="345"/>
      <c r="C42" s="345"/>
      <c r="D42" s="345"/>
      <c r="E42" s="345"/>
      <c r="F42" s="345"/>
      <c r="G42" s="345"/>
      <c r="H42" s="345"/>
      <c r="I42" s="345"/>
    </row>
    <row r="43" spans="1:9" ht="12.75" x14ac:dyDescent="0.2">
      <c r="A43" s="345"/>
      <c r="B43" s="345"/>
      <c r="C43" s="345"/>
      <c r="D43" s="345"/>
      <c r="E43" s="345"/>
      <c r="F43" s="345"/>
      <c r="G43" s="345"/>
      <c r="H43" s="345"/>
      <c r="I43" s="345"/>
    </row>
    <row r="44" spans="1:9" ht="12.75" x14ac:dyDescent="0.2">
      <c r="A44" s="345"/>
      <c r="B44" s="345"/>
      <c r="C44" s="345"/>
      <c r="D44" s="345"/>
      <c r="E44" s="345"/>
      <c r="F44" s="345"/>
      <c r="G44" s="345"/>
      <c r="H44" s="345"/>
      <c r="I44" s="345"/>
    </row>
    <row r="45" spans="1:9" ht="12.75" x14ac:dyDescent="0.2">
      <c r="A45" s="345"/>
      <c r="B45" s="345"/>
      <c r="C45" s="345"/>
      <c r="D45" s="345"/>
      <c r="E45" s="345"/>
      <c r="F45" s="345"/>
      <c r="G45" s="345"/>
      <c r="H45" s="345"/>
      <c r="I45" s="345"/>
    </row>
    <row r="46" spans="1:9" ht="12.75" x14ac:dyDescent="0.2">
      <c r="A46" s="345"/>
      <c r="B46" s="345"/>
      <c r="C46" s="345"/>
      <c r="D46" s="345"/>
      <c r="E46" s="345"/>
      <c r="F46" s="345"/>
      <c r="G46" s="345"/>
      <c r="H46" s="345"/>
      <c r="I46" s="345"/>
    </row>
    <row r="47" spans="1:9" ht="12.75" x14ac:dyDescent="0.2">
      <c r="A47" s="345"/>
      <c r="B47" s="345"/>
      <c r="C47" s="345"/>
      <c r="D47" s="345"/>
      <c r="E47" s="345"/>
      <c r="F47" s="345"/>
      <c r="G47" s="345"/>
      <c r="H47" s="345"/>
      <c r="I47" s="345"/>
    </row>
    <row r="48" spans="1:9" ht="12.75" x14ac:dyDescent="0.2">
      <c r="A48" s="345"/>
      <c r="B48" s="345"/>
      <c r="C48" s="345"/>
      <c r="D48" s="345"/>
      <c r="E48" s="345"/>
      <c r="F48" s="345"/>
      <c r="G48" s="345"/>
      <c r="H48" s="345"/>
      <c r="I48" s="345"/>
    </row>
    <row r="49" spans="1:9" ht="12.75" x14ac:dyDescent="0.2">
      <c r="A49" s="345"/>
      <c r="B49" s="345"/>
      <c r="C49" s="345"/>
      <c r="D49" s="345"/>
      <c r="E49" s="345"/>
      <c r="F49" s="345"/>
      <c r="G49" s="345"/>
      <c r="H49" s="345"/>
      <c r="I49" s="345"/>
    </row>
    <row r="50" spans="1:9" ht="12.75" x14ac:dyDescent="0.2">
      <c r="A50" s="345"/>
      <c r="B50" s="345"/>
      <c r="C50" s="345"/>
      <c r="D50" s="345"/>
      <c r="E50" s="345"/>
      <c r="F50" s="345"/>
      <c r="G50" s="345"/>
      <c r="H50" s="345"/>
      <c r="I50" s="345"/>
    </row>
    <row r="51" spans="1:9" ht="12.75" x14ac:dyDescent="0.2">
      <c r="A51" s="345"/>
      <c r="B51" s="345"/>
      <c r="C51" s="345"/>
      <c r="D51" s="345"/>
      <c r="E51" s="345"/>
      <c r="F51" s="345"/>
      <c r="G51" s="345"/>
      <c r="H51" s="345"/>
      <c r="I51" s="345"/>
    </row>
    <row r="52" spans="1:9" ht="12.75" x14ac:dyDescent="0.2">
      <c r="A52" s="345"/>
      <c r="B52" s="345"/>
      <c r="C52" s="345"/>
      <c r="D52" s="345"/>
      <c r="E52" s="345"/>
      <c r="F52" s="345"/>
      <c r="G52" s="345"/>
      <c r="H52" s="345"/>
      <c r="I52" s="345"/>
    </row>
    <row r="53" spans="1:9" ht="12.75" x14ac:dyDescent="0.2">
      <c r="A53" s="345"/>
      <c r="B53" s="345"/>
      <c r="C53" s="345"/>
      <c r="D53" s="345"/>
      <c r="E53" s="345"/>
      <c r="F53" s="345"/>
      <c r="G53" s="345"/>
      <c r="H53" s="345"/>
      <c r="I53" s="345"/>
    </row>
    <row r="54" spans="1:9" ht="12.75" x14ac:dyDescent="0.2">
      <c r="A54" s="345"/>
      <c r="B54" s="345"/>
      <c r="C54" s="345"/>
      <c r="D54" s="345"/>
      <c r="E54" s="345"/>
      <c r="F54" s="345"/>
      <c r="G54" s="345"/>
      <c r="H54" s="345"/>
      <c r="I54" s="345"/>
    </row>
    <row r="55" spans="1:9" ht="12.75" x14ac:dyDescent="0.2">
      <c r="A55" s="345"/>
      <c r="B55" s="345"/>
      <c r="C55" s="345"/>
      <c r="D55" s="345"/>
      <c r="E55" s="345"/>
      <c r="F55" s="345"/>
      <c r="G55" s="345"/>
      <c r="H55" s="345"/>
      <c r="I55" s="345"/>
    </row>
    <row r="56" spans="1:9" ht="12.75" x14ac:dyDescent="0.2">
      <c r="A56" s="345"/>
      <c r="B56" s="345"/>
      <c r="C56" s="345"/>
      <c r="D56" s="345"/>
      <c r="E56" s="345"/>
      <c r="F56" s="345"/>
      <c r="G56" s="345"/>
      <c r="H56" s="345"/>
      <c r="I56" s="345"/>
    </row>
    <row r="57" spans="1:9" ht="12.75" x14ac:dyDescent="0.2">
      <c r="A57" s="345"/>
      <c r="B57" s="345"/>
      <c r="C57" s="345"/>
      <c r="D57" s="345"/>
      <c r="E57" s="345"/>
      <c r="F57" s="345"/>
      <c r="G57" s="345"/>
      <c r="H57" s="345"/>
      <c r="I57" s="345"/>
    </row>
    <row r="58" spans="1:9" ht="12.75" x14ac:dyDescent="0.2">
      <c r="A58" s="345"/>
      <c r="B58" s="345"/>
      <c r="C58" s="345"/>
      <c r="D58" s="345"/>
      <c r="E58" s="345"/>
      <c r="F58" s="345"/>
      <c r="G58" s="345"/>
      <c r="H58" s="345"/>
      <c r="I58" s="345"/>
    </row>
    <row r="59" spans="1:9" ht="12.75" x14ac:dyDescent="0.2">
      <c r="A59" s="345"/>
      <c r="B59" s="345"/>
      <c r="C59" s="345"/>
      <c r="D59" s="345"/>
      <c r="E59" s="345"/>
      <c r="F59" s="345"/>
      <c r="G59" s="345"/>
      <c r="H59" s="345"/>
      <c r="I59" s="345"/>
    </row>
    <row r="60" spans="1:9" ht="12.75" x14ac:dyDescent="0.2">
      <c r="A60" s="345"/>
      <c r="B60" s="345"/>
      <c r="C60" s="345"/>
      <c r="D60" s="345"/>
      <c r="E60" s="345"/>
      <c r="F60" s="345"/>
      <c r="G60" s="345"/>
      <c r="H60" s="345"/>
      <c r="I60" s="345"/>
    </row>
    <row r="61" spans="1:9" ht="12.75" x14ac:dyDescent="0.2">
      <c r="A61" s="345"/>
      <c r="B61" s="345"/>
      <c r="C61" s="345"/>
      <c r="D61" s="345"/>
      <c r="E61" s="345"/>
      <c r="F61" s="345"/>
      <c r="G61" s="345"/>
      <c r="H61" s="345"/>
      <c r="I61" s="345"/>
    </row>
    <row r="62" spans="1:9" ht="12.75" x14ac:dyDescent="0.2">
      <c r="A62" s="345"/>
      <c r="B62" s="345"/>
      <c r="C62" s="345"/>
      <c r="D62" s="345"/>
      <c r="E62" s="345"/>
      <c r="F62" s="345"/>
      <c r="G62" s="345"/>
      <c r="H62" s="345"/>
      <c r="I62" s="345"/>
    </row>
  </sheetData>
  <mergeCells count="32">
    <mergeCell ref="A26:B26"/>
    <mergeCell ref="A27:B27"/>
    <mergeCell ref="A28:B28"/>
    <mergeCell ref="A29:B29"/>
    <mergeCell ref="A30:B30"/>
    <mergeCell ref="A25:B25"/>
    <mergeCell ref="A13:B13"/>
    <mergeCell ref="H13:I13"/>
    <mergeCell ref="A14:B14"/>
    <mergeCell ref="H14:I14"/>
    <mergeCell ref="A15:B15"/>
    <mergeCell ref="H15:I15"/>
    <mergeCell ref="A17:B17"/>
    <mergeCell ref="H17:I17"/>
    <mergeCell ref="A22:B22"/>
    <mergeCell ref="A23:B23"/>
    <mergeCell ref="A24:B24"/>
    <mergeCell ref="B6:B11"/>
    <mergeCell ref="D6:G6"/>
    <mergeCell ref="D7:G7"/>
    <mergeCell ref="D8:E8"/>
    <mergeCell ref="F8:G8"/>
    <mergeCell ref="D9:E9"/>
    <mergeCell ref="F9:G9"/>
    <mergeCell ref="C6:C8"/>
    <mergeCell ref="C9:C11"/>
    <mergeCell ref="B5:I5"/>
    <mergeCell ref="A1:I1"/>
    <mergeCell ref="B2:I2"/>
    <mergeCell ref="B3:I3"/>
    <mergeCell ref="B4:G4"/>
    <mergeCell ref="H4:I4"/>
  </mergeCells>
  <pageMargins left="0.27559055118110237" right="0.27559055118110237" top="0.59055118110236227" bottom="0.78740157480314965" header="0.31496062992125984" footer="0.31496062992125984"/>
  <pageSetup paperSize="9" scale="90" orientation="portrait" r:id="rId1"/>
  <headerFooter>
    <oddFooter>&amp;C&amp;11 47</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selection sqref="A1:H1"/>
    </sheetView>
  </sheetViews>
  <sheetFormatPr defaultColWidth="5.1640625" defaultRowHeight="12" x14ac:dyDescent="0.2"/>
  <cols>
    <col min="1" max="1" width="23.5" customWidth="1"/>
    <col min="2" max="2" width="17.5" customWidth="1"/>
    <col min="3" max="3" width="21.6640625" customWidth="1"/>
    <col min="4" max="4" width="17.1640625" customWidth="1"/>
    <col min="5" max="5" width="29.33203125" customWidth="1"/>
    <col min="6" max="6" width="26.6640625" customWidth="1"/>
    <col min="7" max="7" width="29.33203125" customWidth="1"/>
    <col min="8" max="8" width="25.6640625" customWidth="1"/>
  </cols>
  <sheetData>
    <row r="1" spans="1:8" ht="19.7" customHeight="1" x14ac:dyDescent="0.3">
      <c r="A1" s="1148" t="s">
        <v>1445</v>
      </c>
      <c r="B1" s="1148"/>
      <c r="C1" s="1148"/>
      <c r="D1" s="1148"/>
      <c r="E1" s="1148"/>
      <c r="F1" s="1148"/>
      <c r="G1" s="1148"/>
      <c r="H1" s="1148"/>
    </row>
    <row r="2" spans="1:8" ht="17.45" customHeight="1" x14ac:dyDescent="0.3">
      <c r="A2" s="1148" t="s">
        <v>1446</v>
      </c>
      <c r="B2" s="1148"/>
      <c r="C2" s="1148"/>
      <c r="D2" s="1148"/>
      <c r="E2" s="1148"/>
      <c r="F2" s="1148"/>
      <c r="G2" s="1148"/>
      <c r="H2" s="1148"/>
    </row>
    <row r="3" spans="1:8" ht="19.7" customHeight="1" x14ac:dyDescent="0.3">
      <c r="A3" s="1149" t="s">
        <v>1447</v>
      </c>
      <c r="B3" s="1149"/>
      <c r="C3" s="1149"/>
      <c r="D3" s="1149"/>
      <c r="E3" s="1149"/>
      <c r="F3" s="1149"/>
      <c r="G3" s="1149"/>
      <c r="H3" s="1149"/>
    </row>
    <row r="4" spans="1:8" ht="19.7" customHeight="1" x14ac:dyDescent="0.2">
      <c r="A4" s="347"/>
      <c r="H4" s="1053" t="s">
        <v>981</v>
      </c>
    </row>
    <row r="5" spans="1:8" ht="17.100000000000001" customHeight="1" x14ac:dyDescent="0.2">
      <c r="A5" s="1290"/>
      <c r="B5" s="1277" t="s">
        <v>3264</v>
      </c>
      <c r="C5" s="1293" t="s">
        <v>1448</v>
      </c>
      <c r="D5" s="1294"/>
      <c r="E5" s="1294"/>
      <c r="F5" s="1294"/>
      <c r="G5" s="1295"/>
      <c r="H5" s="1289"/>
    </row>
    <row r="6" spans="1:8" ht="17.100000000000001" customHeight="1" x14ac:dyDescent="0.2">
      <c r="A6" s="1291"/>
      <c r="B6" s="1280"/>
      <c r="C6" s="1298" t="s">
        <v>1449</v>
      </c>
      <c r="D6" s="1299"/>
      <c r="E6" s="1299"/>
      <c r="F6" s="1299"/>
      <c r="G6" s="1300"/>
      <c r="H6" s="1296"/>
    </row>
    <row r="7" spans="1:8" ht="61.5" customHeight="1" x14ac:dyDescent="0.2">
      <c r="A7" s="1291"/>
      <c r="B7" s="1280"/>
      <c r="C7" s="968" t="s">
        <v>1450</v>
      </c>
      <c r="D7" s="953" t="s">
        <v>1451</v>
      </c>
      <c r="E7" s="968" t="s">
        <v>3265</v>
      </c>
      <c r="F7" s="960" t="s">
        <v>3266</v>
      </c>
      <c r="G7" s="953" t="s">
        <v>1452</v>
      </c>
      <c r="H7" s="1296"/>
    </row>
    <row r="8" spans="1:8" ht="33.75" customHeight="1" x14ac:dyDescent="0.2">
      <c r="A8" s="1292"/>
      <c r="B8" s="1301"/>
      <c r="C8" s="965" t="s">
        <v>1453</v>
      </c>
      <c r="D8" s="965" t="s">
        <v>1454</v>
      </c>
      <c r="E8" s="965" t="s">
        <v>1455</v>
      </c>
      <c r="F8" s="965" t="s">
        <v>1456</v>
      </c>
      <c r="G8" s="965" t="s">
        <v>1457</v>
      </c>
      <c r="H8" s="1297"/>
    </row>
    <row r="9" spans="1:8" ht="4.5" customHeight="1" x14ac:dyDescent="0.25">
      <c r="A9" s="1289"/>
      <c r="B9" s="1289"/>
      <c r="C9" s="1289"/>
      <c r="D9" s="1289"/>
      <c r="E9" s="1289"/>
      <c r="F9" s="1289"/>
      <c r="G9" s="1289"/>
      <c r="H9" s="1289"/>
    </row>
    <row r="10" spans="1:8" ht="12.75" customHeight="1" x14ac:dyDescent="0.25">
      <c r="A10" s="247" t="s">
        <v>791</v>
      </c>
      <c r="B10" s="315">
        <v>2238.6</v>
      </c>
      <c r="C10" s="315">
        <v>365.6</v>
      </c>
      <c r="D10" s="315">
        <v>868.9</v>
      </c>
      <c r="E10" s="315">
        <v>849.2</v>
      </c>
      <c r="F10" s="315">
        <v>17.399999999999999</v>
      </c>
      <c r="G10" s="315">
        <v>45.6</v>
      </c>
      <c r="H10" s="250" t="s">
        <v>792</v>
      </c>
    </row>
    <row r="11" spans="1:8" ht="27" customHeight="1" x14ac:dyDescent="0.25">
      <c r="A11" s="291" t="s">
        <v>1458</v>
      </c>
      <c r="B11" s="317" t="s">
        <v>660</v>
      </c>
      <c r="C11" s="317" t="s">
        <v>660</v>
      </c>
      <c r="D11" s="317" t="s">
        <v>660</v>
      </c>
      <c r="E11" s="317" t="s">
        <v>660</v>
      </c>
      <c r="F11" s="317" t="s">
        <v>660</v>
      </c>
      <c r="G11" s="317" t="s">
        <v>660</v>
      </c>
      <c r="H11" s="254" t="s">
        <v>1459</v>
      </c>
    </row>
    <row r="12" spans="1:8" ht="12.75" customHeight="1" x14ac:dyDescent="0.25">
      <c r="A12" s="383" t="s">
        <v>796</v>
      </c>
      <c r="B12" s="539">
        <v>78.2</v>
      </c>
      <c r="C12" s="539">
        <v>0.1</v>
      </c>
      <c r="D12" s="539">
        <v>5.8</v>
      </c>
      <c r="E12" s="539">
        <v>59.7</v>
      </c>
      <c r="F12" s="539">
        <v>0.1</v>
      </c>
      <c r="G12" s="539">
        <v>2.1</v>
      </c>
      <c r="H12" s="384" t="s">
        <v>797</v>
      </c>
    </row>
    <row r="13" spans="1:8" ht="12.75" customHeight="1" x14ac:dyDescent="0.25">
      <c r="A13" s="383" t="s">
        <v>798</v>
      </c>
      <c r="B13" s="539">
        <v>5.0999999999999996</v>
      </c>
      <c r="C13" s="539">
        <v>0.5</v>
      </c>
      <c r="D13" s="539">
        <v>2.1</v>
      </c>
      <c r="E13" s="539">
        <v>0.4</v>
      </c>
      <c r="F13" s="539">
        <v>0</v>
      </c>
      <c r="G13" s="539">
        <v>0.1</v>
      </c>
      <c r="H13" s="384" t="s">
        <v>799</v>
      </c>
    </row>
    <row r="14" spans="1:8" ht="12.75" customHeight="1" x14ac:dyDescent="0.25">
      <c r="A14" s="383" t="s">
        <v>800</v>
      </c>
      <c r="B14" s="539">
        <v>534.70000000000005</v>
      </c>
      <c r="C14" s="539">
        <v>131.19999999999999</v>
      </c>
      <c r="D14" s="539">
        <v>338.1</v>
      </c>
      <c r="E14" s="539">
        <v>57.7</v>
      </c>
      <c r="F14" s="539">
        <v>3.9</v>
      </c>
      <c r="G14" s="539">
        <v>1.9</v>
      </c>
      <c r="H14" s="384" t="s">
        <v>801</v>
      </c>
    </row>
    <row r="15" spans="1:8" ht="12.75" customHeight="1" x14ac:dyDescent="0.25">
      <c r="A15" s="383" t="s">
        <v>802</v>
      </c>
      <c r="B15" s="539">
        <v>751</v>
      </c>
      <c r="C15" s="539">
        <v>137.6</v>
      </c>
      <c r="D15" s="539">
        <v>352.4</v>
      </c>
      <c r="E15" s="539">
        <v>256.60000000000002</v>
      </c>
      <c r="F15" s="539">
        <v>0.2</v>
      </c>
      <c r="G15" s="539">
        <v>1</v>
      </c>
      <c r="H15" s="384" t="s">
        <v>803</v>
      </c>
    </row>
    <row r="16" spans="1:8" ht="12.75" customHeight="1" x14ac:dyDescent="0.25">
      <c r="A16" s="383" t="s">
        <v>804</v>
      </c>
      <c r="B16" s="539">
        <v>11.8</v>
      </c>
      <c r="C16" s="539">
        <v>2.4</v>
      </c>
      <c r="D16" s="539">
        <v>3</v>
      </c>
      <c r="E16" s="539">
        <v>0.5</v>
      </c>
      <c r="F16" s="539">
        <v>0.1</v>
      </c>
      <c r="G16" s="539">
        <v>1.1000000000000001</v>
      </c>
      <c r="H16" s="384" t="s">
        <v>805</v>
      </c>
    </row>
    <row r="17" spans="1:8" ht="12.75" customHeight="1" x14ac:dyDescent="0.25">
      <c r="A17" s="383" t="s">
        <v>806</v>
      </c>
      <c r="B17" s="539">
        <v>3.3</v>
      </c>
      <c r="C17" s="539">
        <v>0.1</v>
      </c>
      <c r="D17" s="539">
        <v>0.5</v>
      </c>
      <c r="E17" s="539">
        <v>0</v>
      </c>
      <c r="F17" s="539">
        <v>0</v>
      </c>
      <c r="G17" s="539">
        <v>1.9</v>
      </c>
      <c r="H17" s="384" t="s">
        <v>807</v>
      </c>
    </row>
    <row r="18" spans="1:8" ht="12.75" customHeight="1" x14ac:dyDescent="0.25">
      <c r="A18" s="383" t="s">
        <v>808</v>
      </c>
      <c r="B18" s="539">
        <v>155.5</v>
      </c>
      <c r="C18" s="539">
        <v>0.5</v>
      </c>
      <c r="D18" s="539">
        <v>65.099999999999994</v>
      </c>
      <c r="E18" s="539">
        <v>87.3</v>
      </c>
      <c r="F18" s="539">
        <v>0.1</v>
      </c>
      <c r="G18" s="539">
        <v>0.4</v>
      </c>
      <c r="H18" s="384" t="s">
        <v>809</v>
      </c>
    </row>
    <row r="19" spans="1:8" ht="12.75" customHeight="1" x14ac:dyDescent="0.25">
      <c r="A19" s="383" t="s">
        <v>810</v>
      </c>
      <c r="B19" s="539">
        <v>140.4</v>
      </c>
      <c r="C19" s="539">
        <v>4.5999999999999996</v>
      </c>
      <c r="D19" s="539">
        <v>6.8</v>
      </c>
      <c r="E19" s="539">
        <v>122.1</v>
      </c>
      <c r="F19" s="539">
        <v>0.9</v>
      </c>
      <c r="G19" s="539">
        <v>3.1</v>
      </c>
      <c r="H19" s="384" t="s">
        <v>811</v>
      </c>
    </row>
    <row r="20" spans="1:8" ht="12.75" customHeight="1" x14ac:dyDescent="0.25">
      <c r="A20" s="383" t="s">
        <v>812</v>
      </c>
      <c r="B20" s="539">
        <v>66.599999999999994</v>
      </c>
      <c r="C20" s="539">
        <v>0.1</v>
      </c>
      <c r="D20" s="539">
        <v>5.0999999999999996</v>
      </c>
      <c r="E20" s="539">
        <v>46.4</v>
      </c>
      <c r="F20" s="539">
        <v>2.2999999999999998</v>
      </c>
      <c r="G20" s="539">
        <v>4.5999999999999996</v>
      </c>
      <c r="H20" s="384" t="s">
        <v>813</v>
      </c>
    </row>
    <row r="21" spans="1:8" ht="12.75" customHeight="1" x14ac:dyDescent="0.25">
      <c r="A21" s="383" t="s">
        <v>814</v>
      </c>
      <c r="B21" s="539">
        <v>10.7</v>
      </c>
      <c r="C21" s="539">
        <v>1.5</v>
      </c>
      <c r="D21" s="539">
        <v>6.2</v>
      </c>
      <c r="E21" s="539">
        <v>0.5</v>
      </c>
      <c r="F21" s="539">
        <v>0</v>
      </c>
      <c r="G21" s="539">
        <v>0.4</v>
      </c>
      <c r="H21" s="384" t="s">
        <v>815</v>
      </c>
    </row>
    <row r="22" spans="1:8" ht="12.75" customHeight="1" x14ac:dyDescent="0.25">
      <c r="A22" s="383" t="s">
        <v>816</v>
      </c>
      <c r="B22" s="539">
        <v>35.5</v>
      </c>
      <c r="C22" s="539">
        <v>13.6</v>
      </c>
      <c r="D22" s="539">
        <v>3.1</v>
      </c>
      <c r="E22" s="539">
        <v>13.6</v>
      </c>
      <c r="F22" s="539">
        <v>0</v>
      </c>
      <c r="G22" s="539">
        <v>3.9</v>
      </c>
      <c r="H22" s="384" t="s">
        <v>817</v>
      </c>
    </row>
    <row r="23" spans="1:8" ht="12.75" customHeight="1" x14ac:dyDescent="0.25">
      <c r="A23" s="383" t="s">
        <v>818</v>
      </c>
      <c r="B23" s="539">
        <v>76</v>
      </c>
      <c r="C23" s="539">
        <v>33.299999999999997</v>
      </c>
      <c r="D23" s="539">
        <v>2.8</v>
      </c>
      <c r="E23" s="539">
        <v>30.8</v>
      </c>
      <c r="F23" s="539">
        <v>0.3</v>
      </c>
      <c r="G23" s="539">
        <v>4.9000000000000004</v>
      </c>
      <c r="H23" s="384" t="s">
        <v>819</v>
      </c>
    </row>
    <row r="24" spans="1:8" ht="12.75" customHeight="1" x14ac:dyDescent="0.25">
      <c r="A24" s="383" t="s">
        <v>820</v>
      </c>
      <c r="B24" s="539">
        <v>11.2</v>
      </c>
      <c r="C24" s="539">
        <v>0.1</v>
      </c>
      <c r="D24" s="539">
        <v>5.2</v>
      </c>
      <c r="E24" s="539">
        <v>2.6</v>
      </c>
      <c r="F24" s="539">
        <v>0.1</v>
      </c>
      <c r="G24" s="539">
        <v>0.9</v>
      </c>
      <c r="H24" s="384" t="s">
        <v>821</v>
      </c>
    </row>
    <row r="25" spans="1:8" ht="12.75" customHeight="1" x14ac:dyDescent="0.25">
      <c r="A25" s="383" t="s">
        <v>822</v>
      </c>
      <c r="B25" s="539">
        <v>42.6</v>
      </c>
      <c r="C25" s="1050" t="s">
        <v>1460</v>
      </c>
      <c r="D25" s="539">
        <v>5.2</v>
      </c>
      <c r="E25" s="539">
        <v>30.6</v>
      </c>
      <c r="F25" s="539">
        <v>1.1000000000000001</v>
      </c>
      <c r="G25" s="539">
        <v>2.8</v>
      </c>
      <c r="H25" s="384" t="s">
        <v>823</v>
      </c>
    </row>
    <row r="26" spans="1:8" ht="12.75" customHeight="1" x14ac:dyDescent="0.25">
      <c r="A26" s="383" t="s">
        <v>824</v>
      </c>
      <c r="B26" s="539">
        <v>45.8</v>
      </c>
      <c r="C26" s="539">
        <v>18.8</v>
      </c>
      <c r="D26" s="539">
        <v>14.8</v>
      </c>
      <c r="E26" s="539">
        <v>0.4</v>
      </c>
      <c r="F26" s="539">
        <v>0.1</v>
      </c>
      <c r="G26" s="539">
        <v>7.1</v>
      </c>
      <c r="H26" s="384" t="s">
        <v>825</v>
      </c>
    </row>
    <row r="27" spans="1:8" ht="12.75" customHeight="1" x14ac:dyDescent="0.25">
      <c r="A27" s="383" t="s">
        <v>826</v>
      </c>
      <c r="B27" s="539">
        <v>10.1</v>
      </c>
      <c r="C27" s="539">
        <v>0.4</v>
      </c>
      <c r="D27" s="539">
        <v>8.1999999999999993</v>
      </c>
      <c r="E27" s="539">
        <v>0.4</v>
      </c>
      <c r="F27" s="539">
        <v>0</v>
      </c>
      <c r="G27" s="539">
        <v>0.3</v>
      </c>
      <c r="H27" s="384" t="s">
        <v>827</v>
      </c>
    </row>
    <row r="28" spans="1:8" ht="12.75" customHeight="1" x14ac:dyDescent="0.25">
      <c r="A28" s="383" t="s">
        <v>828</v>
      </c>
      <c r="B28" s="539">
        <v>20.9</v>
      </c>
      <c r="C28" s="539">
        <v>5.9</v>
      </c>
      <c r="D28" s="539">
        <v>5.9</v>
      </c>
      <c r="E28" s="539">
        <v>3.6</v>
      </c>
      <c r="F28" s="539">
        <v>2.4</v>
      </c>
      <c r="G28" s="539">
        <v>0.7</v>
      </c>
      <c r="H28" s="384" t="s">
        <v>829</v>
      </c>
    </row>
    <row r="29" spans="1:8" ht="12.75" customHeight="1" x14ac:dyDescent="0.25">
      <c r="A29" s="383" t="s">
        <v>830</v>
      </c>
      <c r="B29" s="539">
        <v>9.5</v>
      </c>
      <c r="C29" s="539">
        <v>1</v>
      </c>
      <c r="D29" s="539">
        <v>1.3</v>
      </c>
      <c r="E29" s="539">
        <v>1</v>
      </c>
      <c r="F29" s="539">
        <v>0</v>
      </c>
      <c r="G29" s="539">
        <v>2.7</v>
      </c>
      <c r="H29" s="384" t="s">
        <v>831</v>
      </c>
    </row>
    <row r="30" spans="1:8" ht="12.75" customHeight="1" x14ac:dyDescent="0.25">
      <c r="A30" s="383" t="s">
        <v>832</v>
      </c>
      <c r="B30" s="539">
        <v>94.1</v>
      </c>
      <c r="C30" s="539">
        <v>12.6</v>
      </c>
      <c r="D30" s="539">
        <v>5.0999999999999996</v>
      </c>
      <c r="E30" s="539">
        <v>70.900000000000006</v>
      </c>
      <c r="F30" s="539">
        <v>0.8</v>
      </c>
      <c r="G30" s="539">
        <v>1.5</v>
      </c>
      <c r="H30" s="384" t="s">
        <v>833</v>
      </c>
    </row>
    <row r="31" spans="1:8" ht="12.75" customHeight="1" x14ac:dyDescent="0.25">
      <c r="A31" s="383" t="s">
        <v>834</v>
      </c>
      <c r="B31" s="539">
        <v>17.8</v>
      </c>
      <c r="C31" s="539">
        <v>0</v>
      </c>
      <c r="D31" s="539">
        <v>0.7</v>
      </c>
      <c r="E31" s="539">
        <v>14.4</v>
      </c>
      <c r="F31" s="539">
        <v>0</v>
      </c>
      <c r="G31" s="539">
        <v>0.5</v>
      </c>
      <c r="H31" s="384" t="s">
        <v>835</v>
      </c>
    </row>
    <row r="32" spans="1:8" ht="12.75" customHeight="1" x14ac:dyDescent="0.25">
      <c r="A32" s="383" t="s">
        <v>836</v>
      </c>
      <c r="B32" s="539">
        <v>18.2</v>
      </c>
      <c r="C32" s="539">
        <v>0.5</v>
      </c>
      <c r="D32" s="539">
        <v>13</v>
      </c>
      <c r="E32" s="539">
        <v>0.6</v>
      </c>
      <c r="F32" s="539">
        <v>0</v>
      </c>
      <c r="G32" s="539">
        <v>1.1000000000000001</v>
      </c>
      <c r="H32" s="384" t="s">
        <v>837</v>
      </c>
    </row>
    <row r="33" spans="1:8" ht="12.75" customHeight="1" x14ac:dyDescent="0.25">
      <c r="A33" s="383" t="s">
        <v>838</v>
      </c>
      <c r="B33" s="539">
        <v>51.4</v>
      </c>
      <c r="C33" s="539">
        <v>0.2</v>
      </c>
      <c r="D33" s="539">
        <v>13.3</v>
      </c>
      <c r="E33" s="539">
        <v>22.6</v>
      </c>
      <c r="F33" s="539">
        <v>3.2</v>
      </c>
      <c r="G33" s="539">
        <v>1.3</v>
      </c>
      <c r="H33" s="384" t="s">
        <v>839</v>
      </c>
    </row>
    <row r="34" spans="1:8" ht="12.75" customHeight="1" x14ac:dyDescent="0.25">
      <c r="A34" s="383" t="s">
        <v>840</v>
      </c>
      <c r="B34" s="539">
        <v>1.8</v>
      </c>
      <c r="C34" s="539">
        <v>0</v>
      </c>
      <c r="D34" s="539">
        <v>0.9</v>
      </c>
      <c r="E34" s="539">
        <v>0.2</v>
      </c>
      <c r="F34" s="539">
        <v>0</v>
      </c>
      <c r="G34" s="539">
        <v>0</v>
      </c>
      <c r="H34" s="384" t="s">
        <v>841</v>
      </c>
    </row>
    <row r="35" spans="1:8" ht="12.75" customHeight="1" x14ac:dyDescent="0.25">
      <c r="A35" s="383" t="s">
        <v>842</v>
      </c>
      <c r="B35" s="539">
        <v>20.9</v>
      </c>
      <c r="C35" s="539">
        <v>0.6</v>
      </c>
      <c r="D35" s="539">
        <v>2.7</v>
      </c>
      <c r="E35" s="539">
        <v>6</v>
      </c>
      <c r="F35" s="539">
        <v>1.3</v>
      </c>
      <c r="G35" s="539">
        <v>1</v>
      </c>
      <c r="H35" s="384" t="s">
        <v>843</v>
      </c>
    </row>
    <row r="36" spans="1:8" ht="12.75" customHeight="1" x14ac:dyDescent="0.25">
      <c r="A36" s="383" t="s">
        <v>1461</v>
      </c>
      <c r="B36" s="539">
        <v>25.5</v>
      </c>
      <c r="C36" s="253">
        <v>0</v>
      </c>
      <c r="D36" s="313">
        <v>1.6</v>
      </c>
      <c r="E36" s="539">
        <v>20.3</v>
      </c>
      <c r="F36" s="539">
        <v>0.5</v>
      </c>
      <c r="G36" s="539">
        <v>0.3</v>
      </c>
      <c r="H36" s="388" t="s">
        <v>845</v>
      </c>
    </row>
    <row r="37" spans="1:8" ht="12.75" customHeight="1" x14ac:dyDescent="0.25">
      <c r="A37" s="356" t="s">
        <v>846</v>
      </c>
      <c r="B37" s="317" t="s">
        <v>660</v>
      </c>
      <c r="C37" s="317" t="s">
        <v>977</v>
      </c>
      <c r="D37" s="317" t="s">
        <v>977</v>
      </c>
      <c r="E37" s="317" t="s">
        <v>977</v>
      </c>
      <c r="F37" s="317" t="s">
        <v>977</v>
      </c>
      <c r="G37" s="317" t="s">
        <v>977</v>
      </c>
      <c r="H37" s="974" t="s">
        <v>847</v>
      </c>
    </row>
    <row r="38" spans="1:8" ht="11.85" customHeight="1" x14ac:dyDescent="0.2"/>
    <row r="39" spans="1:8" ht="11.85" customHeight="1" x14ac:dyDescent="0.2"/>
  </sheetData>
  <mergeCells count="9">
    <mergeCell ref="A9:H9"/>
    <mergeCell ref="A1:H1"/>
    <mergeCell ref="A2:H2"/>
    <mergeCell ref="A3:H3"/>
    <mergeCell ref="A5:A8"/>
    <mergeCell ref="C5:G5"/>
    <mergeCell ref="H5:H8"/>
    <mergeCell ref="C6:G6"/>
    <mergeCell ref="B5:B8"/>
  </mergeCells>
  <pageMargins left="0.39370078740157483" right="0.39370078740157483" top="0.39370078740157483" bottom="0.59055118110236227" header="0.31496062992125984" footer="0.31496062992125984"/>
  <pageSetup paperSize="9" scale="90" orientation="landscape" r:id="rId1"/>
  <headerFooter>
    <oddFooter>&amp;C&amp;11 48</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zoomScaleNormal="100" workbookViewId="0">
      <selection sqref="A1:K1"/>
    </sheetView>
  </sheetViews>
  <sheetFormatPr defaultRowHeight="12" x14ac:dyDescent="0.2"/>
  <cols>
    <col min="11" max="11" width="22.1640625" customWidth="1"/>
  </cols>
  <sheetData>
    <row r="1" spans="1:11" ht="33.950000000000003" customHeight="1" x14ac:dyDescent="0.2">
      <c r="A1" s="1303" t="s">
        <v>852</v>
      </c>
      <c r="B1" s="1303"/>
      <c r="C1" s="1303"/>
      <c r="D1" s="1303"/>
      <c r="E1" s="1303"/>
      <c r="F1" s="1303"/>
      <c r="G1" s="1303"/>
      <c r="H1" s="1303"/>
      <c r="I1" s="1303"/>
      <c r="J1" s="1303"/>
      <c r="K1" s="1303"/>
    </row>
    <row r="2" spans="1:11" ht="33.950000000000003" customHeight="1" x14ac:dyDescent="0.2">
      <c r="A2" s="1304" t="s">
        <v>1462</v>
      </c>
      <c r="B2" s="1304"/>
      <c r="C2" s="1304"/>
      <c r="D2" s="1304"/>
      <c r="E2" s="1304"/>
      <c r="F2" s="1304"/>
      <c r="G2" s="1304"/>
      <c r="H2" s="1304"/>
      <c r="I2" s="1304"/>
      <c r="J2" s="1304"/>
      <c r="K2" s="1304"/>
    </row>
    <row r="3" spans="1:11" ht="33.950000000000003" customHeight="1" x14ac:dyDescent="0.2">
      <c r="A3" s="1302" t="s">
        <v>1463</v>
      </c>
      <c r="B3" s="1302"/>
      <c r="C3" s="1302"/>
      <c r="D3" s="1302"/>
      <c r="E3" s="1302"/>
      <c r="F3" s="1302"/>
      <c r="G3" s="1302"/>
      <c r="H3" s="1302"/>
      <c r="I3" s="1302"/>
      <c r="J3" s="1302"/>
      <c r="K3" s="1302"/>
    </row>
    <row r="4" spans="1:11" ht="33.950000000000003" customHeight="1" x14ac:dyDescent="0.2">
      <c r="A4" s="1305" t="s">
        <v>1464</v>
      </c>
      <c r="B4" s="1305"/>
      <c r="C4" s="1305"/>
      <c r="D4" s="1305"/>
      <c r="E4" s="1305"/>
      <c r="F4" s="1305"/>
      <c r="G4" s="1305"/>
      <c r="H4" s="1305"/>
      <c r="I4" s="1305"/>
      <c r="J4" s="1305"/>
      <c r="K4" s="1305"/>
    </row>
    <row r="5" spans="1:11" ht="48.2" customHeight="1" x14ac:dyDescent="0.2">
      <c r="A5" s="1304" t="s">
        <v>1465</v>
      </c>
      <c r="B5" s="1304"/>
      <c r="C5" s="1304"/>
      <c r="D5" s="1304"/>
      <c r="E5" s="1304"/>
      <c r="F5" s="1304"/>
      <c r="G5" s="1304"/>
      <c r="H5" s="1304"/>
      <c r="I5" s="1304"/>
      <c r="J5" s="1304"/>
      <c r="K5" s="1304"/>
    </row>
    <row r="6" spans="1:11" ht="48.2" customHeight="1" x14ac:dyDescent="0.2">
      <c r="A6" s="1302" t="s">
        <v>1466</v>
      </c>
      <c r="B6" s="1302"/>
      <c r="C6" s="1302"/>
      <c r="D6" s="1302"/>
      <c r="E6" s="1302"/>
      <c r="F6" s="1302"/>
      <c r="G6" s="1302"/>
      <c r="H6" s="1302"/>
      <c r="I6" s="1302"/>
      <c r="J6" s="1302"/>
      <c r="K6" s="1302"/>
    </row>
    <row r="7" spans="1:11" ht="54" customHeight="1" x14ac:dyDescent="0.2">
      <c r="A7" s="1302" t="s">
        <v>1467</v>
      </c>
      <c r="B7" s="1302"/>
      <c r="C7" s="1302"/>
      <c r="D7" s="1302"/>
      <c r="E7" s="1302"/>
      <c r="F7" s="1302"/>
      <c r="G7" s="1302"/>
      <c r="H7" s="1302"/>
      <c r="I7" s="1302"/>
      <c r="J7" s="1302"/>
      <c r="K7" s="1302"/>
    </row>
    <row r="8" spans="1:11" ht="45.75" customHeight="1" x14ac:dyDescent="0.2">
      <c r="A8" s="1302" t="s">
        <v>1468</v>
      </c>
      <c r="B8" s="1302"/>
      <c r="C8" s="1302"/>
      <c r="D8" s="1302"/>
      <c r="E8" s="1302"/>
      <c r="F8" s="1302"/>
      <c r="G8" s="1302"/>
      <c r="H8" s="1302"/>
      <c r="I8" s="1302"/>
      <c r="J8" s="1302"/>
      <c r="K8" s="1302"/>
    </row>
    <row r="9" spans="1:11" ht="33.950000000000003" customHeight="1" x14ac:dyDescent="0.2">
      <c r="A9" s="1302" t="s">
        <v>1469</v>
      </c>
      <c r="B9" s="1302"/>
      <c r="C9" s="1302"/>
      <c r="D9" s="1302"/>
      <c r="E9" s="1302"/>
      <c r="F9" s="1302"/>
      <c r="G9" s="1302"/>
      <c r="H9" s="1302"/>
      <c r="I9" s="1302"/>
      <c r="J9" s="1302"/>
      <c r="K9" s="1302"/>
    </row>
    <row r="10" spans="1:11" ht="15.75" x14ac:dyDescent="0.2">
      <c r="A10" s="349"/>
      <c r="B10" s="349"/>
      <c r="C10" s="349"/>
      <c r="D10" s="349"/>
      <c r="E10" s="349"/>
      <c r="F10" s="349"/>
      <c r="G10" s="349"/>
      <c r="H10" s="349"/>
      <c r="I10" s="349"/>
      <c r="J10" s="349"/>
      <c r="K10" s="349"/>
    </row>
    <row r="11" spans="1:11" x14ac:dyDescent="0.2">
      <c r="A11" s="350"/>
      <c r="B11" s="350"/>
      <c r="C11" s="350"/>
      <c r="D11" s="350"/>
      <c r="E11" s="350"/>
      <c r="F11" s="350"/>
      <c r="G11" s="350"/>
      <c r="H11" s="350"/>
      <c r="I11" s="350"/>
      <c r="J11" s="350"/>
      <c r="K11" s="350"/>
    </row>
  </sheetData>
  <mergeCells count="9">
    <mergeCell ref="A7:K7"/>
    <mergeCell ref="A8:K8"/>
    <mergeCell ref="A9:K9"/>
    <mergeCell ref="A1:K1"/>
    <mergeCell ref="A2:K2"/>
    <mergeCell ref="A3:K3"/>
    <mergeCell ref="A4:K4"/>
    <mergeCell ref="A5:K5"/>
    <mergeCell ref="A6:K6"/>
  </mergeCells>
  <pageMargins left="0.59055118110236227" right="0.59055118110236227" top="0.78740157480314965" bottom="0.78740157480314965" header="0.31496062992125984" footer="0.31496062992125984"/>
  <pageSetup paperSize="9" scale="95" orientation="portrait" r:id="rId1"/>
  <headerFooter>
    <oddFooter>&amp;C&amp;11 49</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K37"/>
  <sheetViews>
    <sheetView zoomScaleNormal="100" workbookViewId="0"/>
  </sheetViews>
  <sheetFormatPr defaultColWidth="1.5" defaultRowHeight="15" x14ac:dyDescent="0.25"/>
  <cols>
    <col min="1" max="11" width="8.6640625" style="96" customWidth="1"/>
    <col min="12" max="12" width="10" style="96" customWidth="1"/>
    <col min="13" max="16384" width="1.5" style="96"/>
  </cols>
  <sheetData>
    <row r="11" spans="2:11" ht="24.95" customHeight="1" x14ac:dyDescent="0.25">
      <c r="B11" s="195"/>
      <c r="C11" s="95"/>
      <c r="D11" s="95"/>
      <c r="E11" s="95"/>
      <c r="F11" s="95"/>
      <c r="G11" s="95"/>
      <c r="H11" s="95"/>
      <c r="I11" s="95"/>
      <c r="J11" s="95"/>
      <c r="K11" s="95"/>
    </row>
    <row r="12" spans="2:11" ht="24.95" customHeight="1" x14ac:dyDescent="0.25">
      <c r="B12" s="195"/>
      <c r="C12" s="95"/>
      <c r="D12" s="95"/>
      <c r="E12" s="95"/>
      <c r="F12" s="95"/>
      <c r="G12" s="95"/>
      <c r="H12" s="95"/>
      <c r="I12" s="95"/>
      <c r="J12" s="95"/>
      <c r="K12" s="95"/>
    </row>
    <row r="13" spans="2:11" ht="24.95" customHeight="1" x14ac:dyDescent="0.25">
      <c r="B13" s="196"/>
      <c r="C13" s="98"/>
      <c r="D13" s="98"/>
      <c r="E13" s="98"/>
      <c r="F13" s="95"/>
      <c r="G13" s="95"/>
      <c r="H13" s="95"/>
      <c r="I13" s="95"/>
      <c r="J13" s="95"/>
      <c r="K13" s="95"/>
    </row>
    <row r="14" spans="2:11" ht="113.25" customHeight="1" x14ac:dyDescent="0.25">
      <c r="B14" s="197"/>
      <c r="C14" s="1143" t="s">
        <v>1470</v>
      </c>
      <c r="D14" s="1144"/>
      <c r="E14" s="1144"/>
      <c r="F14" s="1144"/>
      <c r="G14" s="1144"/>
      <c r="H14" s="1144"/>
      <c r="I14" s="1144"/>
      <c r="J14" s="95"/>
      <c r="K14" s="95"/>
    </row>
    <row r="15" spans="2:11" ht="24.95" customHeight="1" x14ac:dyDescent="0.25">
      <c r="B15" s="198"/>
      <c r="C15" s="101"/>
      <c r="D15" s="101"/>
      <c r="E15" s="101"/>
      <c r="F15" s="101"/>
      <c r="G15" s="101"/>
      <c r="H15" s="101"/>
      <c r="I15" s="95"/>
      <c r="J15" s="102"/>
      <c r="K15" s="98"/>
    </row>
    <row r="16" spans="2:11" ht="113.25" customHeight="1" x14ac:dyDescent="0.25">
      <c r="B16" s="195"/>
      <c r="C16" s="95"/>
      <c r="D16" s="95"/>
      <c r="E16" s="1145" t="s">
        <v>1471</v>
      </c>
      <c r="F16" s="1145"/>
      <c r="G16" s="1145"/>
      <c r="H16" s="1145"/>
      <c r="I16" s="1145"/>
      <c r="J16" s="1146"/>
      <c r="K16" s="103"/>
    </row>
    <row r="17" spans="2:11" ht="24.95" customHeight="1" x14ac:dyDescent="0.25">
      <c r="B17" s="195"/>
      <c r="C17" s="95"/>
      <c r="D17" s="95"/>
      <c r="E17" s="95"/>
      <c r="F17" s="95"/>
      <c r="G17" s="95"/>
      <c r="H17" s="101"/>
      <c r="I17" s="101"/>
      <c r="J17" s="104"/>
      <c r="K17" s="95"/>
    </row>
    <row r="18" spans="2:11" ht="24.95" customHeight="1" x14ac:dyDescent="0.25">
      <c r="B18" s="195"/>
      <c r="C18" s="95"/>
      <c r="D18" s="95"/>
      <c r="E18" s="95"/>
      <c r="F18" s="95"/>
      <c r="G18" s="95"/>
      <c r="H18" s="95"/>
      <c r="I18" s="95"/>
      <c r="J18" s="95"/>
      <c r="K18" s="95"/>
    </row>
    <row r="19" spans="2:11" ht="24.95" customHeight="1" x14ac:dyDescent="0.25">
      <c r="B19" s="195"/>
      <c r="C19" s="95"/>
      <c r="D19" s="95"/>
      <c r="E19" s="95"/>
      <c r="F19" s="95"/>
      <c r="G19" s="95"/>
      <c r="H19" s="95"/>
      <c r="I19" s="95"/>
      <c r="J19" s="95"/>
      <c r="K19" s="95"/>
    </row>
    <row r="20" spans="2:11" ht="24.95" customHeight="1" x14ac:dyDescent="0.25">
      <c r="B20" s="195"/>
      <c r="C20" s="95"/>
      <c r="D20" s="95"/>
      <c r="E20" s="95"/>
      <c r="F20" s="95"/>
      <c r="G20" s="95"/>
      <c r="H20" s="95"/>
      <c r="I20" s="95"/>
      <c r="J20" s="95"/>
      <c r="K20" s="95"/>
    </row>
    <row r="21" spans="2:11" ht="24.95" customHeight="1" x14ac:dyDescent="0.25">
      <c r="B21" s="195"/>
      <c r="C21" s="95"/>
      <c r="D21" s="95"/>
      <c r="E21" s="95"/>
      <c r="F21" s="95"/>
      <c r="G21" s="95"/>
      <c r="H21" s="95"/>
      <c r="I21" s="95"/>
      <c r="J21" s="95"/>
      <c r="K21" s="95"/>
    </row>
    <row r="22" spans="2:11" ht="24.95" customHeight="1" x14ac:dyDescent="0.25">
      <c r="B22" s="195"/>
      <c r="C22" s="95"/>
      <c r="D22" s="95"/>
      <c r="E22" s="95"/>
      <c r="F22" s="95"/>
      <c r="G22" s="95"/>
      <c r="H22" s="95"/>
      <c r="I22" s="95"/>
      <c r="J22" s="95"/>
      <c r="K22" s="95"/>
    </row>
    <row r="23" spans="2:11" ht="24.95" customHeight="1" x14ac:dyDescent="0.25">
      <c r="B23" s="195"/>
      <c r="C23" s="95"/>
      <c r="D23" s="95"/>
      <c r="E23" s="95"/>
      <c r="F23" s="95"/>
      <c r="G23" s="95"/>
      <c r="H23" s="95"/>
      <c r="I23" s="95"/>
      <c r="J23" s="95"/>
      <c r="K23" s="95"/>
    </row>
    <row r="24" spans="2:11" ht="24.95" customHeight="1" x14ac:dyDescent="0.25">
      <c r="B24" s="195"/>
      <c r="C24" s="95"/>
      <c r="D24" s="95"/>
      <c r="E24" s="95"/>
      <c r="F24" s="95"/>
      <c r="G24" s="95"/>
      <c r="H24" s="95"/>
      <c r="I24" s="95"/>
      <c r="J24" s="95"/>
      <c r="K24" s="95"/>
    </row>
    <row r="25" spans="2:11" ht="24.95" customHeight="1" x14ac:dyDescent="0.25">
      <c r="B25" s="195"/>
      <c r="C25" s="95"/>
      <c r="D25" s="95"/>
      <c r="E25" s="95"/>
      <c r="F25" s="95"/>
      <c r="G25" s="95"/>
      <c r="H25" s="95"/>
      <c r="I25" s="95"/>
      <c r="J25" s="95"/>
      <c r="K25" s="95"/>
    </row>
    <row r="26" spans="2:11" ht="24.95" customHeight="1" x14ac:dyDescent="0.25">
      <c r="B26" s="195"/>
      <c r="C26" s="95"/>
      <c r="D26" s="95"/>
      <c r="E26" s="95"/>
      <c r="F26" s="95"/>
      <c r="G26" s="95"/>
      <c r="H26" s="95"/>
      <c r="I26" s="95"/>
      <c r="J26" s="95"/>
      <c r="K26" s="95"/>
    </row>
    <row r="27" spans="2:11" ht="24.95" customHeight="1" x14ac:dyDescent="0.25">
      <c r="B27" s="195"/>
      <c r="C27" s="95"/>
      <c r="D27" s="95"/>
      <c r="E27" s="95"/>
      <c r="F27" s="95"/>
      <c r="G27" s="95"/>
      <c r="H27" s="95"/>
      <c r="I27" s="95"/>
      <c r="J27" s="95"/>
      <c r="K27" s="95"/>
    </row>
    <row r="28" spans="2:11" ht="24.95" customHeight="1" x14ac:dyDescent="0.25">
      <c r="B28" s="195"/>
      <c r="C28" s="95"/>
      <c r="D28" s="95"/>
      <c r="E28" s="95"/>
      <c r="F28" s="95"/>
      <c r="G28" s="95"/>
      <c r="H28" s="95"/>
      <c r="I28" s="95"/>
      <c r="J28" s="95"/>
      <c r="K28" s="95"/>
    </row>
    <row r="29" spans="2:11" ht="24.95" customHeight="1" x14ac:dyDescent="0.25">
      <c r="B29" s="195"/>
      <c r="C29" s="95"/>
      <c r="D29" s="95"/>
      <c r="E29" s="95"/>
      <c r="F29" s="95"/>
      <c r="G29" s="95"/>
      <c r="H29" s="95"/>
      <c r="I29" s="95"/>
      <c r="J29" s="95"/>
      <c r="K29" s="95"/>
    </row>
    <row r="30" spans="2:11" ht="24.95" customHeight="1" x14ac:dyDescent="0.25">
      <c r="B30" s="195"/>
      <c r="C30" s="95"/>
      <c r="D30" s="95"/>
      <c r="E30" s="95"/>
      <c r="F30" s="95"/>
      <c r="G30" s="95"/>
      <c r="H30" s="95"/>
      <c r="I30" s="95"/>
      <c r="J30" s="95"/>
      <c r="K30" s="95"/>
    </row>
    <row r="31" spans="2:11" ht="24.95" customHeight="1" x14ac:dyDescent="0.25">
      <c r="B31" s="195"/>
      <c r="C31" s="95"/>
      <c r="D31" s="95"/>
      <c r="E31" s="95"/>
      <c r="F31" s="95"/>
      <c r="G31" s="95"/>
      <c r="H31" s="95"/>
      <c r="I31" s="95"/>
      <c r="J31" s="95"/>
      <c r="K31" s="95"/>
    </row>
    <row r="32" spans="2:11" ht="24.95" customHeight="1" x14ac:dyDescent="0.25">
      <c r="B32" s="195"/>
      <c r="C32" s="95"/>
      <c r="D32" s="95"/>
      <c r="E32" s="95"/>
      <c r="F32" s="95"/>
      <c r="G32" s="95"/>
      <c r="H32" s="95"/>
      <c r="I32" s="95"/>
      <c r="J32" s="95"/>
      <c r="K32" s="95"/>
    </row>
    <row r="33" spans="2:11" ht="24.95" customHeight="1" x14ac:dyDescent="0.25">
      <c r="B33" s="195"/>
      <c r="C33" s="95"/>
      <c r="D33" s="95"/>
      <c r="E33" s="95"/>
      <c r="F33" s="95"/>
      <c r="G33" s="95"/>
      <c r="H33" s="95"/>
      <c r="I33" s="95"/>
      <c r="J33" s="95"/>
      <c r="K33" s="95"/>
    </row>
    <row r="34" spans="2:11" ht="24.95" customHeight="1" x14ac:dyDescent="0.25">
      <c r="B34" s="195"/>
      <c r="C34" s="95"/>
      <c r="D34" s="95"/>
      <c r="E34" s="95"/>
      <c r="F34" s="95"/>
      <c r="G34" s="95"/>
      <c r="H34" s="95"/>
      <c r="I34" s="95"/>
      <c r="J34" s="95"/>
      <c r="K34" s="95"/>
    </row>
    <row r="35" spans="2:11" ht="24.95" customHeight="1" x14ac:dyDescent="0.25">
      <c r="B35" s="199"/>
      <c r="C35" s="95"/>
      <c r="D35" s="95"/>
      <c r="E35" s="95"/>
      <c r="F35" s="95"/>
      <c r="G35" s="95"/>
      <c r="H35" s="95"/>
      <c r="I35" s="95"/>
      <c r="J35" s="95"/>
      <c r="K35" s="95"/>
    </row>
    <row r="36" spans="2:11" ht="24.95" customHeight="1" x14ac:dyDescent="0.25">
      <c r="B36" s="195"/>
      <c r="C36" s="95"/>
      <c r="D36" s="95"/>
      <c r="E36" s="95"/>
      <c r="F36" s="95"/>
      <c r="G36" s="95"/>
      <c r="H36" s="95"/>
      <c r="I36" s="95"/>
      <c r="J36" s="95"/>
      <c r="K36" s="95"/>
    </row>
    <row r="37" spans="2:11" x14ac:dyDescent="0.25">
      <c r="B37" s="95"/>
    </row>
  </sheetData>
  <mergeCells count="2">
    <mergeCell ref="C14:I14"/>
    <mergeCell ref="E16:J16"/>
  </mergeCells>
  <pageMargins left="0.78740157480314965" right="0.78740157480314965" top="0.78740157480314965" bottom="0.78740157480314965"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zoomScaleNormal="100" workbookViewId="0">
      <selection sqref="A1:K1"/>
    </sheetView>
  </sheetViews>
  <sheetFormatPr defaultColWidth="7.33203125" defaultRowHeight="12" x14ac:dyDescent="0.2"/>
  <cols>
    <col min="1" max="2" width="1.5" customWidth="1"/>
    <col min="3" max="3" width="31.1640625" customWidth="1"/>
    <col min="4" max="8" width="10.83203125" customWidth="1"/>
    <col min="9" max="10" width="1.6640625" customWidth="1"/>
    <col min="11" max="11" width="31.1640625" customWidth="1"/>
  </cols>
  <sheetData>
    <row r="1" spans="1:11" ht="19.7" customHeight="1" x14ac:dyDescent="0.3">
      <c r="A1" s="1308" t="s">
        <v>1472</v>
      </c>
      <c r="B1" s="1308"/>
      <c r="C1" s="1308"/>
      <c r="D1" s="1308"/>
      <c r="E1" s="1308"/>
      <c r="F1" s="1308"/>
      <c r="G1" s="1308"/>
      <c r="H1" s="1308"/>
      <c r="I1" s="1308"/>
      <c r="J1" s="1308"/>
      <c r="K1" s="1308"/>
    </row>
    <row r="2" spans="1:11" ht="19.7" customHeight="1" x14ac:dyDescent="0.3">
      <c r="A2" s="1309" t="s">
        <v>1473</v>
      </c>
      <c r="B2" s="1309"/>
      <c r="C2" s="1309"/>
      <c r="D2" s="1309"/>
      <c r="E2" s="1309"/>
      <c r="F2" s="1309"/>
      <c r="G2" s="1309"/>
      <c r="H2" s="1309"/>
      <c r="I2" s="1309"/>
      <c r="J2" s="1309"/>
      <c r="K2" s="1309"/>
    </row>
    <row r="3" spans="1:11" ht="19.7" customHeight="1" x14ac:dyDescent="0.2">
      <c r="H3" s="1263" t="s">
        <v>1474</v>
      </c>
      <c r="I3" s="1263"/>
      <c r="J3" s="1263"/>
      <c r="K3" s="1263"/>
    </row>
    <row r="4" spans="1:11" ht="19.7" customHeight="1" x14ac:dyDescent="0.25">
      <c r="A4" s="351"/>
      <c r="B4" s="351"/>
      <c r="C4" s="352"/>
      <c r="D4" s="353">
        <v>2010</v>
      </c>
      <c r="E4" s="311">
        <v>2015</v>
      </c>
      <c r="F4" s="310">
        <v>2018</v>
      </c>
      <c r="G4" s="311">
        <v>2019</v>
      </c>
      <c r="H4" s="312">
        <v>2020</v>
      </c>
      <c r="I4" s="351"/>
      <c r="J4" s="351"/>
      <c r="K4" s="351"/>
    </row>
    <row r="5" spans="1:11" ht="6.75" customHeight="1" x14ac:dyDescent="0.25">
      <c r="A5" s="328"/>
      <c r="B5" s="328"/>
      <c r="C5" s="113"/>
      <c r="D5" s="113"/>
      <c r="E5" s="113"/>
      <c r="F5" s="113"/>
      <c r="G5" s="113"/>
      <c r="H5" s="354"/>
      <c r="I5" s="318"/>
      <c r="J5" s="318"/>
      <c r="K5" s="318"/>
    </row>
    <row r="6" spans="1:11" ht="32.450000000000003" customHeight="1" x14ac:dyDescent="0.25">
      <c r="A6" s="1306" t="s">
        <v>1475</v>
      </c>
      <c r="B6" s="1306"/>
      <c r="C6" s="1306"/>
      <c r="D6" s="283">
        <v>14846</v>
      </c>
      <c r="E6" s="283">
        <v>9699</v>
      </c>
      <c r="F6" s="283">
        <v>11296</v>
      </c>
      <c r="G6" s="283">
        <v>11111</v>
      </c>
      <c r="H6" s="283">
        <v>9952</v>
      </c>
      <c r="I6" s="1310" t="s">
        <v>1476</v>
      </c>
      <c r="J6" s="1310"/>
      <c r="K6" s="1310"/>
    </row>
    <row r="7" spans="1:11" ht="17.850000000000001" customHeight="1" x14ac:dyDescent="0.25">
      <c r="A7" s="355"/>
      <c r="B7" s="1306" t="s">
        <v>1477</v>
      </c>
      <c r="C7" s="1306"/>
      <c r="D7" s="283">
        <v>13916</v>
      </c>
      <c r="E7" s="283">
        <v>9109</v>
      </c>
      <c r="F7" s="283">
        <v>10705</v>
      </c>
      <c r="G7" s="283">
        <v>10596</v>
      </c>
      <c r="H7" s="328">
        <v>9459</v>
      </c>
      <c r="I7" s="356"/>
      <c r="J7" s="1307" t="s">
        <v>1478</v>
      </c>
      <c r="K7" s="1307"/>
    </row>
    <row r="8" spans="1:11" ht="17.850000000000001" customHeight="1" x14ac:dyDescent="0.25">
      <c r="A8" s="355"/>
      <c r="B8" s="355"/>
      <c r="C8" s="357" t="s">
        <v>1479</v>
      </c>
      <c r="D8" s="283">
        <v>11893</v>
      </c>
      <c r="E8" s="283">
        <v>7823</v>
      </c>
      <c r="F8" s="283">
        <v>9540</v>
      </c>
      <c r="G8" s="283">
        <v>9439</v>
      </c>
      <c r="H8" s="328">
        <v>8487</v>
      </c>
      <c r="I8" s="356"/>
      <c r="J8" s="356"/>
      <c r="K8" s="957" t="s">
        <v>1480</v>
      </c>
    </row>
    <row r="9" spans="1:11" ht="17.850000000000001" customHeight="1" x14ac:dyDescent="0.25">
      <c r="A9" s="355"/>
      <c r="B9" s="355"/>
      <c r="C9" s="357" t="s">
        <v>1481</v>
      </c>
      <c r="D9" s="283">
        <v>2023</v>
      </c>
      <c r="E9" s="283">
        <v>1286</v>
      </c>
      <c r="F9" s="283">
        <v>1165</v>
      </c>
      <c r="G9" s="283">
        <v>1157</v>
      </c>
      <c r="H9" s="328">
        <v>972</v>
      </c>
      <c r="I9" s="328"/>
      <c r="J9" s="328"/>
      <c r="K9" s="957" t="s">
        <v>1482</v>
      </c>
    </row>
    <row r="10" spans="1:11" ht="17.850000000000001" customHeight="1" x14ac:dyDescent="0.25">
      <c r="A10" s="1311" t="s">
        <v>1483</v>
      </c>
      <c r="B10" s="1311"/>
      <c r="C10" s="1311"/>
      <c r="D10" s="358"/>
      <c r="E10" s="358"/>
      <c r="F10" s="272"/>
      <c r="G10" s="328"/>
      <c r="H10" s="328"/>
      <c r="I10" s="1307" t="s">
        <v>1484</v>
      </c>
      <c r="J10" s="1307"/>
      <c r="K10" s="1307"/>
    </row>
    <row r="11" spans="1:11" ht="17.850000000000001" customHeight="1" x14ac:dyDescent="0.25">
      <c r="A11" s="1311" t="s">
        <v>1485</v>
      </c>
      <c r="B11" s="1311"/>
      <c r="C11" s="1311"/>
      <c r="D11" s="283">
        <v>9817</v>
      </c>
      <c r="E11" s="282">
        <v>7125</v>
      </c>
      <c r="F11" s="283">
        <v>7363</v>
      </c>
      <c r="G11" s="283">
        <v>7318</v>
      </c>
      <c r="H11" s="328">
        <v>7238</v>
      </c>
      <c r="I11" s="1307" t="s">
        <v>1486</v>
      </c>
      <c r="J11" s="1307"/>
      <c r="K11" s="1307"/>
    </row>
    <row r="12" spans="1:11" ht="17.850000000000001" customHeight="1" x14ac:dyDescent="0.25">
      <c r="A12" s="355"/>
      <c r="B12" s="355"/>
      <c r="C12" s="359" t="s">
        <v>1477</v>
      </c>
      <c r="D12" s="283">
        <v>8886</v>
      </c>
      <c r="E12" s="282">
        <v>6556</v>
      </c>
      <c r="F12" s="283">
        <v>6790</v>
      </c>
      <c r="G12" s="283">
        <v>6821</v>
      </c>
      <c r="H12" s="328">
        <v>6761</v>
      </c>
      <c r="I12" s="328"/>
      <c r="J12" s="328"/>
      <c r="K12" s="957" t="s">
        <v>1478</v>
      </c>
    </row>
    <row r="13" spans="1:11" ht="17.850000000000001" customHeight="1" x14ac:dyDescent="0.25">
      <c r="A13" s="355"/>
      <c r="B13" s="1311" t="s">
        <v>1487</v>
      </c>
      <c r="C13" s="1311"/>
      <c r="D13" s="283"/>
      <c r="E13" s="282"/>
      <c r="F13" s="272"/>
      <c r="G13" s="283"/>
      <c r="H13" s="328"/>
      <c r="I13" s="328"/>
      <c r="J13" s="1307" t="s">
        <v>1488</v>
      </c>
      <c r="K13" s="1307"/>
    </row>
    <row r="14" spans="1:11" ht="15.75" customHeight="1" x14ac:dyDescent="0.25">
      <c r="A14" s="355"/>
      <c r="B14" s="1311" t="s">
        <v>1489</v>
      </c>
      <c r="C14" s="1311"/>
      <c r="D14" s="283">
        <v>5511</v>
      </c>
      <c r="E14" s="283">
        <v>4491</v>
      </c>
      <c r="F14" s="283">
        <v>4499</v>
      </c>
      <c r="G14" s="283">
        <v>4723</v>
      </c>
      <c r="H14" s="328">
        <v>4532</v>
      </c>
      <c r="I14" s="328"/>
      <c r="J14" s="1307" t="s">
        <v>1490</v>
      </c>
      <c r="K14" s="1307"/>
    </row>
    <row r="15" spans="1:11" ht="15.75" customHeight="1" x14ac:dyDescent="0.25">
      <c r="A15" s="355"/>
      <c r="B15" s="1311" t="s">
        <v>1491</v>
      </c>
      <c r="C15" s="1311"/>
      <c r="D15" s="283">
        <v>1917</v>
      </c>
      <c r="E15" s="283">
        <v>1267</v>
      </c>
      <c r="F15" s="283">
        <v>1171</v>
      </c>
      <c r="G15" s="283">
        <v>1148</v>
      </c>
      <c r="H15" s="328">
        <v>1169</v>
      </c>
      <c r="I15" s="328"/>
      <c r="J15" s="1307" t="s">
        <v>1492</v>
      </c>
      <c r="K15" s="1307"/>
    </row>
    <row r="16" spans="1:11" ht="15.75" customHeight="1" x14ac:dyDescent="0.25">
      <c r="A16" s="355"/>
      <c r="B16" s="1311" t="s">
        <v>1493</v>
      </c>
      <c r="C16" s="1311"/>
      <c r="D16" s="283">
        <v>1377</v>
      </c>
      <c r="E16" s="283">
        <v>1237</v>
      </c>
      <c r="F16" s="283">
        <v>1591</v>
      </c>
      <c r="G16" s="283">
        <v>1343</v>
      </c>
      <c r="H16" s="328">
        <v>1452</v>
      </c>
      <c r="I16" s="328"/>
      <c r="J16" s="1307" t="s">
        <v>1494</v>
      </c>
      <c r="K16" s="1307"/>
    </row>
    <row r="17" spans="1:11" ht="15.75" customHeight="1" x14ac:dyDescent="0.25">
      <c r="A17" s="355"/>
      <c r="B17" s="1312" t="s">
        <v>1495</v>
      </c>
      <c r="C17" s="1312"/>
      <c r="D17" s="283">
        <v>1012</v>
      </c>
      <c r="E17" s="283">
        <v>130</v>
      </c>
      <c r="F17" s="283">
        <v>102</v>
      </c>
      <c r="G17" s="283">
        <v>104</v>
      </c>
      <c r="H17" s="272">
        <v>85</v>
      </c>
      <c r="I17" s="328"/>
      <c r="J17" s="1307" t="s">
        <v>1496</v>
      </c>
      <c r="K17" s="1307"/>
    </row>
    <row r="18" spans="1:11" ht="32.450000000000003" customHeight="1" x14ac:dyDescent="0.25">
      <c r="A18" s="1306" t="s">
        <v>1497</v>
      </c>
      <c r="B18" s="1306"/>
      <c r="C18" s="1306"/>
      <c r="D18" s="283">
        <v>2158</v>
      </c>
      <c r="E18" s="283">
        <v>1139</v>
      </c>
      <c r="F18" s="283">
        <v>1142</v>
      </c>
      <c r="G18" s="283">
        <v>1119</v>
      </c>
      <c r="H18" s="328">
        <v>1190</v>
      </c>
      <c r="I18" s="1310" t="s">
        <v>1498</v>
      </c>
      <c r="J18" s="1310"/>
      <c r="K18" s="1310"/>
    </row>
    <row r="19" spans="1:11" ht="32.450000000000003" customHeight="1" x14ac:dyDescent="0.25">
      <c r="A19" s="1306" t="s">
        <v>1499</v>
      </c>
      <c r="B19" s="1306"/>
      <c r="C19" s="1306"/>
      <c r="D19" s="283">
        <v>43138</v>
      </c>
      <c r="E19" s="283">
        <v>40306</v>
      </c>
      <c r="F19" s="283">
        <v>34370</v>
      </c>
      <c r="G19" s="283">
        <v>34074</v>
      </c>
      <c r="H19" s="283">
        <v>35432</v>
      </c>
      <c r="I19" s="1310" t="s">
        <v>1500</v>
      </c>
      <c r="J19" s="1310"/>
      <c r="K19" s="1310"/>
    </row>
    <row r="20" spans="1:11" ht="17.850000000000001" customHeight="1" x14ac:dyDescent="0.25">
      <c r="A20" s="1311" t="s">
        <v>1501</v>
      </c>
      <c r="B20" s="1311"/>
      <c r="C20" s="1311"/>
      <c r="D20" s="283">
        <v>7425</v>
      </c>
      <c r="E20" s="283">
        <v>5801</v>
      </c>
      <c r="F20" s="283">
        <v>5378</v>
      </c>
      <c r="G20" s="283">
        <v>5546</v>
      </c>
      <c r="H20" s="328">
        <v>5142</v>
      </c>
      <c r="I20" s="1307" t="s">
        <v>1502</v>
      </c>
      <c r="J20" s="1307"/>
      <c r="K20" s="1307"/>
    </row>
    <row r="21" spans="1:11" ht="16.5" customHeight="1" x14ac:dyDescent="0.25">
      <c r="A21" s="1306" t="s">
        <v>1503</v>
      </c>
      <c r="B21" s="1306"/>
      <c r="C21" s="1306"/>
      <c r="D21" s="283">
        <v>8141</v>
      </c>
      <c r="E21" s="283">
        <v>5581</v>
      </c>
      <c r="F21" s="283">
        <v>5412</v>
      </c>
      <c r="G21" s="283">
        <v>5573</v>
      </c>
      <c r="H21" s="328">
        <v>5292</v>
      </c>
      <c r="I21" s="1307" t="s">
        <v>1504</v>
      </c>
      <c r="J21" s="1307"/>
      <c r="K21" s="1307"/>
    </row>
    <row r="22" spans="1:11" ht="16.5" customHeight="1" x14ac:dyDescent="0.25">
      <c r="A22" s="328"/>
      <c r="B22" s="328"/>
      <c r="C22" s="357" t="s">
        <v>1505</v>
      </c>
      <c r="D22" s="283">
        <v>7012</v>
      </c>
      <c r="E22" s="283">
        <v>4915</v>
      </c>
      <c r="F22" s="283">
        <v>4897</v>
      </c>
      <c r="G22" s="283">
        <v>5049</v>
      </c>
      <c r="H22" s="328">
        <v>4835</v>
      </c>
      <c r="I22" s="328"/>
      <c r="J22" s="328"/>
      <c r="K22" s="957" t="s">
        <v>1506</v>
      </c>
    </row>
    <row r="23" spans="1:11" ht="16.5" customHeight="1" x14ac:dyDescent="0.25">
      <c r="A23" s="328"/>
      <c r="B23" s="328"/>
      <c r="C23" s="357" t="s">
        <v>1507</v>
      </c>
      <c r="D23" s="283">
        <v>672</v>
      </c>
      <c r="E23" s="283">
        <v>327</v>
      </c>
      <c r="F23" s="283">
        <v>227</v>
      </c>
      <c r="G23" s="283">
        <v>227</v>
      </c>
      <c r="H23" s="328">
        <v>191</v>
      </c>
      <c r="I23" s="328"/>
      <c r="J23" s="328"/>
      <c r="K23" s="957" t="s">
        <v>1508</v>
      </c>
    </row>
    <row r="24" spans="1:11" ht="16.5" customHeight="1" x14ac:dyDescent="0.25">
      <c r="A24" s="328"/>
      <c r="B24" s="328"/>
      <c r="C24" s="357" t="s">
        <v>1509</v>
      </c>
      <c r="D24" s="283">
        <v>457</v>
      </c>
      <c r="E24" s="283">
        <v>339</v>
      </c>
      <c r="F24" s="283">
        <v>288</v>
      </c>
      <c r="G24" s="283">
        <v>297</v>
      </c>
      <c r="H24" s="328">
        <v>266</v>
      </c>
      <c r="I24" s="328"/>
      <c r="J24" s="328"/>
      <c r="K24" s="957" t="s">
        <v>1510</v>
      </c>
    </row>
    <row r="25" spans="1:11" ht="32.450000000000003" customHeight="1" x14ac:dyDescent="0.25">
      <c r="A25" s="1306" t="s">
        <v>1511</v>
      </c>
      <c r="B25" s="1306"/>
      <c r="C25" s="1306"/>
      <c r="D25" s="283">
        <v>7817</v>
      </c>
      <c r="E25" s="283">
        <v>5343</v>
      </c>
      <c r="F25" s="283">
        <v>5210</v>
      </c>
      <c r="G25" s="283">
        <v>5374</v>
      </c>
      <c r="H25" s="272">
        <v>5160</v>
      </c>
      <c r="I25" s="1310" t="s">
        <v>1512</v>
      </c>
      <c r="J25" s="1310"/>
      <c r="K25" s="1310"/>
    </row>
    <row r="26" spans="1:11" ht="32.25" customHeight="1" x14ac:dyDescent="0.25">
      <c r="A26" s="328"/>
      <c r="B26" s="328"/>
      <c r="C26" s="973" t="s">
        <v>1513</v>
      </c>
      <c r="D26" s="283">
        <v>1744</v>
      </c>
      <c r="E26" s="283">
        <v>875</v>
      </c>
      <c r="F26" s="283">
        <v>952</v>
      </c>
      <c r="G26" s="283">
        <v>737</v>
      </c>
      <c r="H26" s="328">
        <v>518</v>
      </c>
      <c r="I26" s="328"/>
      <c r="J26" s="328"/>
      <c r="K26" s="956" t="s">
        <v>1514</v>
      </c>
    </row>
    <row r="27" spans="1:11" ht="16.5" customHeight="1" x14ac:dyDescent="0.25">
      <c r="A27" s="328"/>
      <c r="B27" s="328"/>
      <c r="C27" s="360" t="s">
        <v>1515</v>
      </c>
      <c r="D27" s="283">
        <v>312</v>
      </c>
      <c r="E27" s="283">
        <v>184</v>
      </c>
      <c r="F27" s="283">
        <v>141</v>
      </c>
      <c r="G27" s="283">
        <v>139</v>
      </c>
      <c r="H27" s="272">
        <v>100</v>
      </c>
      <c r="I27" s="328"/>
      <c r="J27" s="328"/>
      <c r="K27" s="974" t="s">
        <v>1516</v>
      </c>
    </row>
    <row r="28" spans="1:11" ht="16.5" customHeight="1" x14ac:dyDescent="0.25">
      <c r="A28" s="328"/>
      <c r="B28" s="328"/>
      <c r="C28" s="360" t="s">
        <v>1517</v>
      </c>
      <c r="D28" s="283">
        <v>1432</v>
      </c>
      <c r="E28" s="283">
        <v>691</v>
      </c>
      <c r="F28" s="283">
        <v>811</v>
      </c>
      <c r="G28" s="283">
        <v>598</v>
      </c>
      <c r="H28" s="328">
        <v>418</v>
      </c>
      <c r="I28" s="328"/>
      <c r="J28" s="328"/>
      <c r="K28" s="974" t="s">
        <v>1518</v>
      </c>
    </row>
    <row r="29" spans="1:11" ht="17.850000000000001" customHeight="1" x14ac:dyDescent="0.25">
      <c r="A29" s="328"/>
      <c r="B29" s="328"/>
      <c r="C29" s="359" t="s">
        <v>1519</v>
      </c>
      <c r="D29" s="283">
        <v>1760</v>
      </c>
      <c r="E29" s="283">
        <v>1389</v>
      </c>
      <c r="F29" s="283">
        <v>1058</v>
      </c>
      <c r="G29" s="283">
        <v>1188</v>
      </c>
      <c r="H29" s="328">
        <v>1426</v>
      </c>
      <c r="I29" s="328"/>
      <c r="J29" s="328"/>
      <c r="K29" s="957" t="s">
        <v>1520</v>
      </c>
    </row>
    <row r="30" spans="1:11" ht="27.75" customHeight="1" x14ac:dyDescent="0.25">
      <c r="A30" s="328"/>
      <c r="B30" s="328"/>
      <c r="C30" s="357" t="s">
        <v>1521</v>
      </c>
      <c r="D30" s="283">
        <v>4313</v>
      </c>
      <c r="E30" s="283">
        <v>3079</v>
      </c>
      <c r="F30" s="283">
        <v>3048</v>
      </c>
      <c r="G30" s="283">
        <v>3285</v>
      </c>
      <c r="H30" s="328">
        <v>3216</v>
      </c>
      <c r="I30" s="328"/>
      <c r="J30" s="328"/>
      <c r="K30" s="956" t="s">
        <v>1522</v>
      </c>
    </row>
    <row r="31" spans="1:11" ht="17.850000000000001" customHeight="1" x14ac:dyDescent="0.25">
      <c r="A31" s="328"/>
      <c r="B31" s="328"/>
      <c r="C31" s="357" t="s">
        <v>1523</v>
      </c>
      <c r="D31" s="282" t="s">
        <v>660</v>
      </c>
      <c r="E31" s="282" t="s">
        <v>660</v>
      </c>
      <c r="F31" s="283">
        <v>152</v>
      </c>
      <c r="G31" s="283">
        <v>164</v>
      </c>
      <c r="H31" s="361" t="s">
        <v>794</v>
      </c>
      <c r="I31" s="328"/>
      <c r="J31" s="328"/>
      <c r="K31" s="957" t="s">
        <v>1524</v>
      </c>
    </row>
    <row r="32" spans="1:11" ht="17.850000000000001" customHeight="1" x14ac:dyDescent="0.25">
      <c r="A32" s="328"/>
      <c r="B32" s="1288" t="s">
        <v>1525</v>
      </c>
      <c r="C32" s="1288"/>
      <c r="D32" s="283">
        <v>11</v>
      </c>
      <c r="E32" s="283">
        <v>17</v>
      </c>
      <c r="F32" s="283">
        <v>10</v>
      </c>
      <c r="G32" s="283">
        <v>10</v>
      </c>
      <c r="H32" s="328">
        <v>10</v>
      </c>
      <c r="I32" s="328"/>
      <c r="J32" s="1307" t="s">
        <v>1526</v>
      </c>
      <c r="K32" s="1307"/>
    </row>
    <row r="33" spans="1:11" ht="32.450000000000003" customHeight="1" x14ac:dyDescent="0.25">
      <c r="A33" s="328"/>
      <c r="B33" s="1288" t="s">
        <v>1527</v>
      </c>
      <c r="C33" s="1288"/>
      <c r="D33" s="358">
        <v>313</v>
      </c>
      <c r="E33" s="283">
        <v>221</v>
      </c>
      <c r="F33" s="283">
        <v>192</v>
      </c>
      <c r="G33" s="283">
        <v>189</v>
      </c>
      <c r="H33" s="328">
        <v>122</v>
      </c>
      <c r="I33" s="328"/>
      <c r="J33" s="1310" t="s">
        <v>1528</v>
      </c>
      <c r="K33" s="1310"/>
    </row>
    <row r="34" spans="1:11" ht="16.5" customHeight="1" x14ac:dyDescent="0.25">
      <c r="A34" s="1288" t="s">
        <v>1529</v>
      </c>
      <c r="B34" s="1288"/>
      <c r="C34" s="1288"/>
      <c r="D34" s="283">
        <v>2121</v>
      </c>
      <c r="E34" s="283">
        <v>823</v>
      </c>
      <c r="F34" s="283">
        <v>779</v>
      </c>
      <c r="G34" s="283">
        <v>862</v>
      </c>
      <c r="H34" s="328">
        <v>831</v>
      </c>
      <c r="I34" s="1307" t="s">
        <v>1530</v>
      </c>
      <c r="J34" s="1307"/>
      <c r="K34" s="1307"/>
    </row>
    <row r="35" spans="1:11" ht="32.450000000000003" customHeight="1" x14ac:dyDescent="0.25">
      <c r="A35" s="1288" t="s">
        <v>1531</v>
      </c>
      <c r="B35" s="1288"/>
      <c r="C35" s="1288"/>
      <c r="D35" s="283">
        <v>38</v>
      </c>
      <c r="E35" s="358">
        <v>33</v>
      </c>
      <c r="F35" s="283">
        <v>43</v>
      </c>
      <c r="G35" s="283">
        <v>41</v>
      </c>
      <c r="H35" s="283">
        <v>18</v>
      </c>
      <c r="I35" s="1310" t="s">
        <v>1532</v>
      </c>
      <c r="J35" s="1310"/>
      <c r="K35" s="1310"/>
    </row>
    <row r="36" spans="1:11" ht="6.75" customHeight="1" x14ac:dyDescent="0.2">
      <c r="A36" s="1313"/>
      <c r="B36" s="1313"/>
      <c r="C36" s="1313"/>
      <c r="D36" s="362"/>
      <c r="E36" s="363"/>
      <c r="F36" s="362"/>
      <c r="G36" s="362"/>
      <c r="H36" s="346"/>
      <c r="I36" s="346"/>
      <c r="J36" s="346"/>
      <c r="K36" s="346"/>
    </row>
    <row r="37" spans="1:11" ht="30" customHeight="1" x14ac:dyDescent="0.2">
      <c r="A37" s="1314" t="s">
        <v>1533</v>
      </c>
      <c r="B37" s="1314"/>
      <c r="C37" s="1314"/>
      <c r="D37" s="1314"/>
      <c r="E37" s="1314"/>
      <c r="F37" s="1314"/>
      <c r="G37" s="1314"/>
      <c r="H37" s="1314"/>
      <c r="I37" s="1314"/>
      <c r="J37" s="1314"/>
      <c r="K37" s="1314"/>
    </row>
    <row r="38" spans="1:11" ht="14.25" customHeight="1" x14ac:dyDescent="0.2">
      <c r="A38" s="1315" t="s">
        <v>1534</v>
      </c>
      <c r="B38" s="1315"/>
      <c r="C38" s="1315"/>
      <c r="D38" s="1315"/>
      <c r="E38" s="1315"/>
      <c r="F38" s="1315"/>
      <c r="G38" s="1315"/>
      <c r="H38" s="1315"/>
      <c r="I38" s="1315"/>
      <c r="J38" s="1315"/>
      <c r="K38" s="1315"/>
    </row>
    <row r="40" spans="1:11" x14ac:dyDescent="0.2">
      <c r="K40" s="307"/>
    </row>
  </sheetData>
  <mergeCells count="42">
    <mergeCell ref="A35:C35"/>
    <mergeCell ref="I35:K35"/>
    <mergeCell ref="A36:C36"/>
    <mergeCell ref="A37:K37"/>
    <mergeCell ref="A38:K38"/>
    <mergeCell ref="B32:C32"/>
    <mergeCell ref="J32:K32"/>
    <mergeCell ref="B33:C33"/>
    <mergeCell ref="J33:K33"/>
    <mergeCell ref="A34:C34"/>
    <mergeCell ref="I34:K34"/>
    <mergeCell ref="A20:C20"/>
    <mergeCell ref="I20:K20"/>
    <mergeCell ref="A21:C21"/>
    <mergeCell ref="I21:K21"/>
    <mergeCell ref="A25:C25"/>
    <mergeCell ref="I25:K25"/>
    <mergeCell ref="B17:C17"/>
    <mergeCell ref="J17:K17"/>
    <mergeCell ref="A18:C18"/>
    <mergeCell ref="I18:K18"/>
    <mergeCell ref="A19:C19"/>
    <mergeCell ref="I19:K19"/>
    <mergeCell ref="B14:C14"/>
    <mergeCell ref="J14:K14"/>
    <mergeCell ref="B15:C15"/>
    <mergeCell ref="J15:K15"/>
    <mergeCell ref="B16:C16"/>
    <mergeCell ref="J16:K16"/>
    <mergeCell ref="A10:C10"/>
    <mergeCell ref="I10:K10"/>
    <mergeCell ref="A11:C11"/>
    <mergeCell ref="I11:K11"/>
    <mergeCell ref="B13:C13"/>
    <mergeCell ref="J13:K13"/>
    <mergeCell ref="B7:C7"/>
    <mergeCell ref="J7:K7"/>
    <mergeCell ref="A1:K1"/>
    <mergeCell ref="A2:K2"/>
    <mergeCell ref="H3:K3"/>
    <mergeCell ref="A6:C6"/>
    <mergeCell ref="I6:K6"/>
  </mergeCells>
  <pageMargins left="0.39370078740157483" right="0.39370078740157483" top="0.78740157480314965" bottom="0.78740157480314965" header="0.31496062992125984" footer="0.31496062992125984"/>
  <pageSetup paperSize="9" scale="95" orientation="portrait" r:id="rId1"/>
  <headerFooter>
    <oddFooter>&amp;C&amp;11 51</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activeCell="D10" sqref="D10"/>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1535</v>
      </c>
      <c r="B1" s="1148"/>
      <c r="C1" s="1148"/>
      <c r="D1" s="1148"/>
      <c r="E1" s="1148"/>
      <c r="F1" s="1148"/>
      <c r="G1" s="1148"/>
    </row>
    <row r="2" spans="1:7" ht="19.7" customHeight="1" x14ac:dyDescent="0.3">
      <c r="A2" s="1149" t="s">
        <v>1536</v>
      </c>
      <c r="B2" s="1149"/>
      <c r="C2" s="1149"/>
      <c r="D2" s="1149"/>
      <c r="E2" s="1149"/>
      <c r="F2" s="1149"/>
      <c r="G2" s="1149"/>
    </row>
    <row r="3" spans="1:7" ht="19.7" customHeight="1" x14ac:dyDescent="0.2">
      <c r="A3" s="1316" t="s">
        <v>1537</v>
      </c>
      <c r="B3" s="1316"/>
      <c r="C3" s="1316"/>
      <c r="D3" s="1316"/>
      <c r="E3" s="1316"/>
      <c r="F3" s="1316"/>
      <c r="G3" s="1316"/>
    </row>
    <row r="4" spans="1:7" ht="19.7" customHeight="1" x14ac:dyDescent="0.25">
      <c r="A4" s="351"/>
      <c r="B4" s="309">
        <v>2010</v>
      </c>
      <c r="C4" s="310">
        <v>2015</v>
      </c>
      <c r="D4" s="310">
        <v>2018</v>
      </c>
      <c r="E4" s="311">
        <v>2019</v>
      </c>
      <c r="F4" s="312">
        <v>2020</v>
      </c>
      <c r="G4" s="351"/>
    </row>
    <row r="5" spans="1:7" ht="6" customHeight="1" x14ac:dyDescent="0.25">
      <c r="A5" s="113"/>
      <c r="B5" s="113"/>
      <c r="C5" s="113"/>
      <c r="D5" s="113"/>
      <c r="E5" s="113"/>
      <c r="F5" s="113"/>
      <c r="G5" s="113"/>
    </row>
    <row r="6" spans="1:7" ht="24" customHeight="1" x14ac:dyDescent="0.25">
      <c r="A6" s="247" t="s">
        <v>791</v>
      </c>
      <c r="B6" s="364">
        <v>14846</v>
      </c>
      <c r="C6" s="364">
        <v>9699</v>
      </c>
      <c r="D6" s="364">
        <v>11296</v>
      </c>
      <c r="E6" s="364">
        <v>11111</v>
      </c>
      <c r="F6" s="364">
        <v>9952</v>
      </c>
      <c r="G6" s="250" t="s">
        <v>792</v>
      </c>
    </row>
    <row r="7" spans="1:7" ht="36.75" customHeight="1" x14ac:dyDescent="0.25">
      <c r="A7" s="251" t="s">
        <v>793</v>
      </c>
      <c r="B7" s="283">
        <v>1547</v>
      </c>
      <c r="C7" s="365" t="s">
        <v>660</v>
      </c>
      <c r="D7" s="365" t="s">
        <v>660</v>
      </c>
      <c r="E7" s="365" t="s">
        <v>660</v>
      </c>
      <c r="F7" s="365" t="s">
        <v>660</v>
      </c>
      <c r="G7" s="254" t="s">
        <v>795</v>
      </c>
    </row>
    <row r="8" spans="1:7" ht="24" customHeight="1" x14ac:dyDescent="0.25">
      <c r="A8" s="251" t="s">
        <v>796</v>
      </c>
      <c r="B8" s="283">
        <v>125</v>
      </c>
      <c r="C8" s="283">
        <v>120</v>
      </c>
      <c r="D8" s="283">
        <v>118</v>
      </c>
      <c r="E8" s="283">
        <v>107</v>
      </c>
      <c r="F8" s="113">
        <v>100</v>
      </c>
      <c r="G8" s="255" t="s">
        <v>797</v>
      </c>
    </row>
    <row r="9" spans="1:7" ht="24" customHeight="1" x14ac:dyDescent="0.25">
      <c r="A9" s="251" t="s">
        <v>798</v>
      </c>
      <c r="B9" s="283">
        <v>94</v>
      </c>
      <c r="C9" s="283">
        <v>73</v>
      </c>
      <c r="D9" s="283">
        <v>69</v>
      </c>
      <c r="E9" s="283">
        <v>68</v>
      </c>
      <c r="F9" s="113">
        <v>40</v>
      </c>
      <c r="G9" s="255" t="s">
        <v>799</v>
      </c>
    </row>
    <row r="10" spans="1:7" ht="24" customHeight="1" x14ac:dyDescent="0.25">
      <c r="A10" s="251" t="s">
        <v>800</v>
      </c>
      <c r="B10" s="283">
        <v>1667</v>
      </c>
      <c r="C10" s="283">
        <v>1097</v>
      </c>
      <c r="D10" s="283">
        <v>1179</v>
      </c>
      <c r="E10" s="283">
        <v>1180</v>
      </c>
      <c r="F10" s="113">
        <v>1012</v>
      </c>
      <c r="G10" s="255" t="s">
        <v>801</v>
      </c>
    </row>
    <row r="11" spans="1:7" ht="24" customHeight="1" x14ac:dyDescent="0.25">
      <c r="A11" s="251" t="s">
        <v>802</v>
      </c>
      <c r="B11" s="283">
        <v>2111</v>
      </c>
      <c r="C11" s="283">
        <v>1548</v>
      </c>
      <c r="D11" s="283">
        <v>1707</v>
      </c>
      <c r="E11" s="283">
        <v>1791</v>
      </c>
      <c r="F11" s="113">
        <v>1700</v>
      </c>
      <c r="G11" s="255" t="s">
        <v>803</v>
      </c>
    </row>
    <row r="12" spans="1:7" ht="24" customHeight="1" x14ac:dyDescent="0.25">
      <c r="A12" s="251" t="s">
        <v>804</v>
      </c>
      <c r="B12" s="283">
        <v>203</v>
      </c>
      <c r="C12" s="283">
        <v>112</v>
      </c>
      <c r="D12" s="283">
        <v>111</v>
      </c>
      <c r="E12" s="283">
        <v>111</v>
      </c>
      <c r="F12" s="113">
        <v>94</v>
      </c>
      <c r="G12" s="255" t="s">
        <v>805</v>
      </c>
    </row>
    <row r="13" spans="1:7" ht="24" customHeight="1" x14ac:dyDescent="0.25">
      <c r="A13" s="251" t="s">
        <v>806</v>
      </c>
      <c r="B13" s="283">
        <v>42</v>
      </c>
      <c r="C13" s="283">
        <v>36</v>
      </c>
      <c r="D13" s="283">
        <v>47</v>
      </c>
      <c r="E13" s="283">
        <v>40</v>
      </c>
      <c r="F13" s="113">
        <v>47</v>
      </c>
      <c r="G13" s="255" t="s">
        <v>807</v>
      </c>
    </row>
    <row r="14" spans="1:7" ht="24" customHeight="1" x14ac:dyDescent="0.25">
      <c r="A14" s="251" t="s">
        <v>808</v>
      </c>
      <c r="B14" s="283">
        <v>1132</v>
      </c>
      <c r="C14" s="283">
        <v>1181</v>
      </c>
      <c r="D14" s="283">
        <v>1260</v>
      </c>
      <c r="E14" s="283">
        <v>1198</v>
      </c>
      <c r="F14" s="113">
        <v>1134</v>
      </c>
      <c r="G14" s="255" t="s">
        <v>809</v>
      </c>
    </row>
    <row r="15" spans="1:7" ht="24" customHeight="1" x14ac:dyDescent="0.25">
      <c r="A15" s="251" t="s">
        <v>810</v>
      </c>
      <c r="B15" s="283">
        <v>97</v>
      </c>
      <c r="C15" s="283">
        <v>91</v>
      </c>
      <c r="D15" s="283">
        <v>96</v>
      </c>
      <c r="E15" s="283">
        <v>95</v>
      </c>
      <c r="F15" s="113">
        <v>80</v>
      </c>
      <c r="G15" s="255" t="s">
        <v>811</v>
      </c>
    </row>
    <row r="16" spans="1:7" ht="24" customHeight="1" x14ac:dyDescent="0.25">
      <c r="A16" s="251" t="s">
        <v>812</v>
      </c>
      <c r="B16" s="283">
        <v>1036</v>
      </c>
      <c r="C16" s="283">
        <v>722</v>
      </c>
      <c r="D16" s="283">
        <v>528</v>
      </c>
      <c r="E16" s="283">
        <v>529</v>
      </c>
      <c r="F16" s="113">
        <v>683</v>
      </c>
      <c r="G16" s="255" t="s">
        <v>813</v>
      </c>
    </row>
    <row r="17" spans="1:7" ht="24" customHeight="1" x14ac:dyDescent="0.25">
      <c r="A17" s="251" t="s">
        <v>814</v>
      </c>
      <c r="B17" s="283">
        <v>123</v>
      </c>
      <c r="C17" s="283">
        <v>211</v>
      </c>
      <c r="D17" s="283">
        <v>164</v>
      </c>
      <c r="E17" s="283">
        <v>188</v>
      </c>
      <c r="F17" s="113">
        <v>224</v>
      </c>
      <c r="G17" s="255" t="s">
        <v>815</v>
      </c>
    </row>
    <row r="18" spans="1:7" ht="24" customHeight="1" x14ac:dyDescent="0.25">
      <c r="A18" s="251" t="s">
        <v>816</v>
      </c>
      <c r="B18" s="283">
        <v>482</v>
      </c>
      <c r="C18" s="283">
        <v>133</v>
      </c>
      <c r="D18" s="283">
        <v>96</v>
      </c>
      <c r="E18" s="283">
        <v>97</v>
      </c>
      <c r="F18" s="113">
        <v>79</v>
      </c>
      <c r="G18" s="255" t="s">
        <v>817</v>
      </c>
    </row>
    <row r="19" spans="1:7" ht="24" customHeight="1" x14ac:dyDescent="0.25">
      <c r="A19" s="251" t="s">
        <v>818</v>
      </c>
      <c r="B19" s="283">
        <v>250</v>
      </c>
      <c r="C19" s="283">
        <v>182</v>
      </c>
      <c r="D19" s="283">
        <v>172</v>
      </c>
      <c r="E19" s="283">
        <v>169</v>
      </c>
      <c r="F19" s="113">
        <v>144</v>
      </c>
      <c r="G19" s="255" t="s">
        <v>819</v>
      </c>
    </row>
    <row r="20" spans="1:7" ht="24" customHeight="1" x14ac:dyDescent="0.25">
      <c r="A20" s="251" t="s">
        <v>820</v>
      </c>
      <c r="B20" s="283">
        <v>217</v>
      </c>
      <c r="C20" s="283">
        <v>233</v>
      </c>
      <c r="D20" s="283">
        <v>241</v>
      </c>
      <c r="E20" s="283">
        <v>233</v>
      </c>
      <c r="F20" s="113">
        <v>264</v>
      </c>
      <c r="G20" s="255" t="s">
        <v>821</v>
      </c>
    </row>
    <row r="21" spans="1:7" ht="24" customHeight="1" x14ac:dyDescent="0.25">
      <c r="A21" s="251" t="s">
        <v>822</v>
      </c>
      <c r="B21" s="283">
        <v>2189</v>
      </c>
      <c r="C21" s="283">
        <v>760</v>
      </c>
      <c r="D21" s="283">
        <v>752</v>
      </c>
      <c r="E21" s="283">
        <v>867</v>
      </c>
      <c r="F21" s="113">
        <v>820</v>
      </c>
      <c r="G21" s="255" t="s">
        <v>823</v>
      </c>
    </row>
    <row r="22" spans="1:7" ht="24" customHeight="1" x14ac:dyDescent="0.25">
      <c r="A22" s="251" t="s">
        <v>824</v>
      </c>
      <c r="B22" s="283">
        <v>243</v>
      </c>
      <c r="C22" s="283">
        <v>121</v>
      </c>
      <c r="D22" s="283">
        <v>114</v>
      </c>
      <c r="E22" s="283">
        <v>110</v>
      </c>
      <c r="F22" s="113">
        <v>107</v>
      </c>
      <c r="G22" s="255" t="s">
        <v>825</v>
      </c>
    </row>
    <row r="23" spans="1:7" ht="24" customHeight="1" x14ac:dyDescent="0.25">
      <c r="A23" s="251" t="s">
        <v>826</v>
      </c>
      <c r="B23" s="283">
        <v>191</v>
      </c>
      <c r="C23" s="283">
        <v>132</v>
      </c>
      <c r="D23" s="283">
        <v>120</v>
      </c>
      <c r="E23" s="283">
        <v>125</v>
      </c>
      <c r="F23" s="113">
        <v>116</v>
      </c>
      <c r="G23" s="255" t="s">
        <v>827</v>
      </c>
    </row>
    <row r="24" spans="1:7" ht="24" customHeight="1" x14ac:dyDescent="0.25">
      <c r="A24" s="251" t="s">
        <v>828</v>
      </c>
      <c r="B24" s="283">
        <v>114</v>
      </c>
      <c r="C24" s="283">
        <v>93</v>
      </c>
      <c r="D24" s="283">
        <v>92</v>
      </c>
      <c r="E24" s="283">
        <v>89</v>
      </c>
      <c r="F24" s="113">
        <v>79</v>
      </c>
      <c r="G24" s="255" t="s">
        <v>829</v>
      </c>
    </row>
    <row r="25" spans="1:7" ht="24" customHeight="1" x14ac:dyDescent="0.25">
      <c r="A25" s="251" t="s">
        <v>830</v>
      </c>
      <c r="B25" s="283">
        <v>73</v>
      </c>
      <c r="C25" s="283">
        <v>50</v>
      </c>
      <c r="D25" s="283">
        <v>51</v>
      </c>
      <c r="E25" s="283">
        <v>52</v>
      </c>
      <c r="F25" s="113">
        <v>39</v>
      </c>
      <c r="G25" s="255" t="s">
        <v>831</v>
      </c>
    </row>
    <row r="26" spans="1:7" ht="24" customHeight="1" x14ac:dyDescent="0.25">
      <c r="A26" s="251" t="s">
        <v>832</v>
      </c>
      <c r="B26" s="283">
        <v>338</v>
      </c>
      <c r="C26" s="283">
        <v>291</v>
      </c>
      <c r="D26" s="283">
        <v>313</v>
      </c>
      <c r="E26" s="283">
        <v>298</v>
      </c>
      <c r="F26" s="113">
        <v>310</v>
      </c>
      <c r="G26" s="255" t="s">
        <v>833</v>
      </c>
    </row>
    <row r="27" spans="1:7" ht="24" customHeight="1" x14ac:dyDescent="0.25">
      <c r="A27" s="251" t="s">
        <v>834</v>
      </c>
      <c r="B27" s="283">
        <v>1103</v>
      </c>
      <c r="C27" s="283">
        <v>1466</v>
      </c>
      <c r="D27" s="283">
        <v>3043</v>
      </c>
      <c r="E27" s="283">
        <v>2614</v>
      </c>
      <c r="F27" s="113">
        <v>1736</v>
      </c>
      <c r="G27" s="255" t="s">
        <v>835</v>
      </c>
    </row>
    <row r="28" spans="1:7" ht="24" customHeight="1" x14ac:dyDescent="0.25">
      <c r="A28" s="251" t="s">
        <v>836</v>
      </c>
      <c r="B28" s="283">
        <v>164</v>
      </c>
      <c r="C28" s="283">
        <v>102</v>
      </c>
      <c r="D28" s="283">
        <v>100</v>
      </c>
      <c r="E28" s="283">
        <v>88</v>
      </c>
      <c r="F28" s="113">
        <v>99</v>
      </c>
      <c r="G28" s="255" t="s">
        <v>837</v>
      </c>
    </row>
    <row r="29" spans="1:7" ht="24" customHeight="1" x14ac:dyDescent="0.25">
      <c r="A29" s="251" t="s">
        <v>838</v>
      </c>
      <c r="B29" s="283">
        <v>286</v>
      </c>
      <c r="C29" s="283">
        <v>174</v>
      </c>
      <c r="D29" s="283">
        <v>184</v>
      </c>
      <c r="E29" s="283">
        <v>184</v>
      </c>
      <c r="F29" s="113">
        <v>169</v>
      </c>
      <c r="G29" s="255" t="s">
        <v>839</v>
      </c>
    </row>
    <row r="30" spans="1:7" ht="24" customHeight="1" x14ac:dyDescent="0.25">
      <c r="A30" s="251" t="s">
        <v>840</v>
      </c>
      <c r="B30" s="283">
        <v>79</v>
      </c>
      <c r="C30" s="283">
        <v>59</v>
      </c>
      <c r="D30" s="283">
        <v>67</v>
      </c>
      <c r="E30" s="283">
        <v>64</v>
      </c>
      <c r="F30" s="113">
        <v>50</v>
      </c>
      <c r="G30" s="255" t="s">
        <v>841</v>
      </c>
    </row>
    <row r="31" spans="1:7" ht="24" customHeight="1" x14ac:dyDescent="0.25">
      <c r="A31" s="251" t="s">
        <v>842</v>
      </c>
      <c r="B31" s="283">
        <v>157</v>
      </c>
      <c r="C31" s="283">
        <v>119</v>
      </c>
      <c r="D31" s="283">
        <v>128</v>
      </c>
      <c r="E31" s="283">
        <v>103</v>
      </c>
      <c r="F31" s="113">
        <v>107</v>
      </c>
      <c r="G31" s="255" t="s">
        <v>843</v>
      </c>
    </row>
    <row r="32" spans="1:7" ht="24" customHeight="1" x14ac:dyDescent="0.25">
      <c r="A32" s="251" t="s">
        <v>844</v>
      </c>
      <c r="B32" s="283">
        <v>699</v>
      </c>
      <c r="C32" s="283">
        <v>593</v>
      </c>
      <c r="D32" s="283">
        <v>544</v>
      </c>
      <c r="E32" s="283">
        <v>711</v>
      </c>
      <c r="F32" s="113">
        <v>719</v>
      </c>
      <c r="G32" s="256" t="s">
        <v>845</v>
      </c>
    </row>
    <row r="33" spans="1:7" ht="24" customHeight="1" x14ac:dyDescent="0.25">
      <c r="A33" s="251" t="s">
        <v>846</v>
      </c>
      <c r="B33" s="283">
        <v>84</v>
      </c>
      <c r="C33" s="365" t="s">
        <v>660</v>
      </c>
      <c r="D33" s="365" t="s">
        <v>660</v>
      </c>
      <c r="E33" s="365" t="s">
        <v>660</v>
      </c>
      <c r="F33" s="365" t="s">
        <v>660</v>
      </c>
      <c r="G33" s="255" t="s">
        <v>847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52</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sqref="A1:G1"/>
    </sheetView>
  </sheetViews>
  <sheetFormatPr defaultColWidth="6.5" defaultRowHeight="12" x14ac:dyDescent="0.2"/>
  <cols>
    <col min="1" max="1" width="25" customWidth="1"/>
    <col min="2" max="2" width="18.33203125" customWidth="1"/>
    <col min="3" max="3" width="14" customWidth="1"/>
    <col min="4" max="4" width="17.6640625" customWidth="1"/>
    <col min="5" max="5" width="15.33203125" customWidth="1"/>
    <col min="6" max="6" width="15.5" customWidth="1"/>
    <col min="7" max="7" width="25.1640625" customWidth="1"/>
  </cols>
  <sheetData>
    <row r="1" spans="1:7" ht="19.7" customHeight="1" x14ac:dyDescent="0.3">
      <c r="A1" s="1148" t="s">
        <v>1538</v>
      </c>
      <c r="B1" s="1148"/>
      <c r="C1" s="1148"/>
      <c r="D1" s="1148"/>
      <c r="E1" s="1148"/>
      <c r="F1" s="1148"/>
      <c r="G1" s="1148"/>
    </row>
    <row r="2" spans="1:7" ht="19.7" customHeight="1" x14ac:dyDescent="0.3">
      <c r="A2" s="1149" t="s">
        <v>1539</v>
      </c>
      <c r="B2" s="1149"/>
      <c r="C2" s="1149"/>
      <c r="D2" s="1149"/>
      <c r="E2" s="1149"/>
      <c r="F2" s="1149"/>
      <c r="G2" s="1149"/>
    </row>
    <row r="3" spans="1:7" ht="19.7" customHeight="1" x14ac:dyDescent="0.2">
      <c r="G3" s="1054" t="s">
        <v>3267</v>
      </c>
    </row>
    <row r="4" spans="1:7" ht="20.25" customHeight="1" x14ac:dyDescent="0.2">
      <c r="A4" s="1289"/>
      <c r="B4" s="1277" t="s">
        <v>1540</v>
      </c>
      <c r="C4" s="1294" t="s">
        <v>1541</v>
      </c>
      <c r="D4" s="1319"/>
      <c r="E4" s="1319"/>
      <c r="F4" s="1320"/>
      <c r="G4" s="1289"/>
    </row>
    <row r="5" spans="1:7" ht="19.5" customHeight="1" x14ac:dyDescent="0.2">
      <c r="A5" s="1296"/>
      <c r="B5" s="1280"/>
      <c r="C5" s="1299" t="s">
        <v>787</v>
      </c>
      <c r="D5" s="1299"/>
      <c r="E5" s="1299"/>
      <c r="F5" s="1300"/>
      <c r="G5" s="1296"/>
    </row>
    <row r="6" spans="1:7" ht="20.25" customHeight="1" x14ac:dyDescent="0.2">
      <c r="A6" s="1296"/>
      <c r="B6" s="1280"/>
      <c r="C6" s="1294" t="s">
        <v>1542</v>
      </c>
      <c r="D6" s="1294"/>
      <c r="E6" s="1295"/>
      <c r="F6" s="1273" t="s">
        <v>1543</v>
      </c>
      <c r="G6" s="1296"/>
    </row>
    <row r="7" spans="1:7" ht="23.25" customHeight="1" x14ac:dyDescent="0.2">
      <c r="A7" s="1296"/>
      <c r="B7" s="1317" t="s">
        <v>1545</v>
      </c>
      <c r="C7" s="1299" t="s">
        <v>1544</v>
      </c>
      <c r="D7" s="1322"/>
      <c r="E7" s="1323"/>
      <c r="F7" s="1321"/>
      <c r="G7" s="1296"/>
    </row>
    <row r="8" spans="1:7" ht="36.75" customHeight="1" x14ac:dyDescent="0.2">
      <c r="A8" s="1296"/>
      <c r="B8" s="1317"/>
      <c r="C8" s="952" t="s">
        <v>1546</v>
      </c>
      <c r="D8" s="953" t="s">
        <v>1547</v>
      </c>
      <c r="E8" s="951" t="s">
        <v>1548</v>
      </c>
      <c r="F8" s="1317" t="s">
        <v>1549</v>
      </c>
      <c r="G8" s="1296"/>
    </row>
    <row r="9" spans="1:7" ht="45" x14ac:dyDescent="0.2">
      <c r="A9" s="1297"/>
      <c r="B9" s="1318"/>
      <c r="C9" s="969" t="s">
        <v>1550</v>
      </c>
      <c r="D9" s="971" t="s">
        <v>1480</v>
      </c>
      <c r="E9" s="971" t="s">
        <v>1482</v>
      </c>
      <c r="F9" s="1318"/>
      <c r="G9" s="1297"/>
    </row>
    <row r="10" spans="1:7" ht="6" customHeight="1" x14ac:dyDescent="0.25">
      <c r="A10" s="113"/>
      <c r="B10" s="113"/>
      <c r="C10" s="113"/>
      <c r="D10" s="113"/>
      <c r="E10" s="113"/>
      <c r="F10" s="113"/>
      <c r="G10" s="113"/>
    </row>
    <row r="11" spans="1:7" ht="20.25" customHeight="1" x14ac:dyDescent="0.25">
      <c r="A11" s="247" t="s">
        <v>791</v>
      </c>
      <c r="B11" s="369">
        <v>9952</v>
      </c>
      <c r="C11" s="369">
        <v>9459</v>
      </c>
      <c r="D11" s="369">
        <v>8487</v>
      </c>
      <c r="E11" s="369">
        <v>972</v>
      </c>
      <c r="F11" s="369">
        <v>493</v>
      </c>
      <c r="G11" s="250" t="s">
        <v>792</v>
      </c>
    </row>
    <row r="12" spans="1:7" ht="36.75" customHeight="1" x14ac:dyDescent="0.25">
      <c r="A12" s="251" t="s">
        <v>793</v>
      </c>
      <c r="B12" s="365" t="s">
        <v>660</v>
      </c>
      <c r="C12" s="365" t="s">
        <v>660</v>
      </c>
      <c r="D12" s="365" t="s">
        <v>660</v>
      </c>
      <c r="E12" s="365" t="s">
        <v>660</v>
      </c>
      <c r="F12" s="365" t="s">
        <v>660</v>
      </c>
      <c r="G12" s="254" t="s">
        <v>795</v>
      </c>
    </row>
    <row r="13" spans="1:7" ht="20.25" customHeight="1" x14ac:dyDescent="0.25">
      <c r="A13" s="251" t="s">
        <v>796</v>
      </c>
      <c r="B13" s="370">
        <v>100</v>
      </c>
      <c r="C13" s="370">
        <v>100</v>
      </c>
      <c r="D13" s="370">
        <v>85</v>
      </c>
      <c r="E13" s="370">
        <v>15</v>
      </c>
      <c r="F13" s="1051" t="s">
        <v>794</v>
      </c>
      <c r="G13" s="255" t="s">
        <v>797</v>
      </c>
    </row>
    <row r="14" spans="1:7" ht="20.25" customHeight="1" x14ac:dyDescent="0.25">
      <c r="A14" s="251" t="s">
        <v>798</v>
      </c>
      <c r="B14" s="370">
        <v>40</v>
      </c>
      <c r="C14" s="370">
        <v>40</v>
      </c>
      <c r="D14" s="370">
        <v>6</v>
      </c>
      <c r="E14" s="370">
        <v>34</v>
      </c>
      <c r="F14" s="1051" t="s">
        <v>794</v>
      </c>
      <c r="G14" s="255" t="s">
        <v>799</v>
      </c>
    </row>
    <row r="15" spans="1:7" ht="20.25" customHeight="1" x14ac:dyDescent="0.25">
      <c r="A15" s="251" t="s">
        <v>800</v>
      </c>
      <c r="B15" s="370">
        <v>1012</v>
      </c>
      <c r="C15" s="370">
        <v>1012</v>
      </c>
      <c r="D15" s="370">
        <v>924</v>
      </c>
      <c r="E15" s="370">
        <v>88</v>
      </c>
      <c r="F15" s="1051" t="s">
        <v>794</v>
      </c>
      <c r="G15" s="255" t="s">
        <v>801</v>
      </c>
    </row>
    <row r="16" spans="1:7" ht="20.25" customHeight="1" x14ac:dyDescent="0.25">
      <c r="A16" s="251" t="s">
        <v>802</v>
      </c>
      <c r="B16" s="370">
        <v>1700</v>
      </c>
      <c r="C16" s="370">
        <v>1229</v>
      </c>
      <c r="D16" s="370">
        <v>1145</v>
      </c>
      <c r="E16" s="370">
        <v>84</v>
      </c>
      <c r="F16" s="370">
        <v>471</v>
      </c>
      <c r="G16" s="255" t="s">
        <v>803</v>
      </c>
    </row>
    <row r="17" spans="1:7" ht="20.25" customHeight="1" x14ac:dyDescent="0.25">
      <c r="A17" s="251" t="s">
        <v>804</v>
      </c>
      <c r="B17" s="370">
        <v>94</v>
      </c>
      <c r="C17" s="370">
        <v>94</v>
      </c>
      <c r="D17" s="370">
        <v>72</v>
      </c>
      <c r="E17" s="370">
        <v>22</v>
      </c>
      <c r="F17" s="277" t="s">
        <v>794</v>
      </c>
      <c r="G17" s="255" t="s">
        <v>805</v>
      </c>
    </row>
    <row r="18" spans="1:7" ht="20.25" customHeight="1" x14ac:dyDescent="0.25">
      <c r="A18" s="251" t="s">
        <v>806</v>
      </c>
      <c r="B18" s="370">
        <v>47</v>
      </c>
      <c r="C18" s="370">
        <v>47</v>
      </c>
      <c r="D18" s="370">
        <v>28</v>
      </c>
      <c r="E18" s="370">
        <v>19</v>
      </c>
      <c r="F18" s="277" t="s">
        <v>794</v>
      </c>
      <c r="G18" s="255" t="s">
        <v>807</v>
      </c>
    </row>
    <row r="19" spans="1:7" ht="20.25" customHeight="1" x14ac:dyDescent="0.25">
      <c r="A19" s="251" t="s">
        <v>808</v>
      </c>
      <c r="B19" s="370">
        <v>1134</v>
      </c>
      <c r="C19" s="370">
        <v>1134</v>
      </c>
      <c r="D19" s="370">
        <v>1089</v>
      </c>
      <c r="E19" s="370">
        <v>45</v>
      </c>
      <c r="F19" s="277" t="s">
        <v>794</v>
      </c>
      <c r="G19" s="255" t="s">
        <v>809</v>
      </c>
    </row>
    <row r="20" spans="1:7" ht="20.25" customHeight="1" x14ac:dyDescent="0.25">
      <c r="A20" s="251" t="s">
        <v>810</v>
      </c>
      <c r="B20" s="370">
        <v>80</v>
      </c>
      <c r="C20" s="370">
        <v>80</v>
      </c>
      <c r="D20" s="370">
        <v>75</v>
      </c>
      <c r="E20" s="370">
        <v>5</v>
      </c>
      <c r="F20" s="277" t="s">
        <v>794</v>
      </c>
      <c r="G20" s="255" t="s">
        <v>811</v>
      </c>
    </row>
    <row r="21" spans="1:7" ht="20.25" customHeight="1" x14ac:dyDescent="0.25">
      <c r="A21" s="251" t="s">
        <v>812</v>
      </c>
      <c r="B21" s="370">
        <v>683</v>
      </c>
      <c r="C21" s="370">
        <v>683</v>
      </c>
      <c r="D21" s="370">
        <v>638</v>
      </c>
      <c r="E21" s="370">
        <v>45</v>
      </c>
      <c r="F21" s="277" t="s">
        <v>794</v>
      </c>
      <c r="G21" s="255" t="s">
        <v>813</v>
      </c>
    </row>
    <row r="22" spans="1:7" ht="20.25" customHeight="1" x14ac:dyDescent="0.25">
      <c r="A22" s="251" t="s">
        <v>814</v>
      </c>
      <c r="B22" s="371">
        <v>224</v>
      </c>
      <c r="C22" s="370">
        <v>224</v>
      </c>
      <c r="D22" s="370">
        <v>209</v>
      </c>
      <c r="E22" s="370">
        <v>15</v>
      </c>
      <c r="F22" s="277" t="s">
        <v>794</v>
      </c>
      <c r="G22" s="255" t="s">
        <v>815</v>
      </c>
    </row>
    <row r="23" spans="1:7" ht="20.25" customHeight="1" x14ac:dyDescent="0.25">
      <c r="A23" s="251" t="s">
        <v>816</v>
      </c>
      <c r="B23" s="370">
        <v>79</v>
      </c>
      <c r="C23" s="370">
        <v>79</v>
      </c>
      <c r="D23" s="370">
        <v>36</v>
      </c>
      <c r="E23" s="370">
        <v>43</v>
      </c>
      <c r="F23" s="277" t="s">
        <v>794</v>
      </c>
      <c r="G23" s="255" t="s">
        <v>817</v>
      </c>
    </row>
    <row r="24" spans="1:7" ht="20.25" customHeight="1" x14ac:dyDescent="0.25">
      <c r="A24" s="251" t="s">
        <v>818</v>
      </c>
      <c r="B24" s="370">
        <v>144</v>
      </c>
      <c r="C24" s="370">
        <v>144</v>
      </c>
      <c r="D24" s="370">
        <v>18</v>
      </c>
      <c r="E24" s="370">
        <v>126</v>
      </c>
      <c r="F24" s="277" t="s">
        <v>794</v>
      </c>
      <c r="G24" s="255" t="s">
        <v>819</v>
      </c>
    </row>
    <row r="25" spans="1:7" ht="20.25" customHeight="1" x14ac:dyDescent="0.25">
      <c r="A25" s="251" t="s">
        <v>820</v>
      </c>
      <c r="B25" s="370">
        <v>264</v>
      </c>
      <c r="C25" s="370">
        <v>255</v>
      </c>
      <c r="D25" s="370">
        <v>244</v>
      </c>
      <c r="E25" s="370">
        <v>11</v>
      </c>
      <c r="F25" s="370">
        <v>9</v>
      </c>
      <c r="G25" s="255" t="s">
        <v>821</v>
      </c>
    </row>
    <row r="26" spans="1:7" ht="20.25" customHeight="1" x14ac:dyDescent="0.25">
      <c r="A26" s="251" t="s">
        <v>822</v>
      </c>
      <c r="B26" s="370">
        <v>820</v>
      </c>
      <c r="C26" s="370">
        <v>814</v>
      </c>
      <c r="D26" s="370">
        <v>787</v>
      </c>
      <c r="E26" s="370">
        <v>27</v>
      </c>
      <c r="F26" s="370">
        <v>6</v>
      </c>
      <c r="G26" s="255" t="s">
        <v>823</v>
      </c>
    </row>
    <row r="27" spans="1:7" ht="20.25" customHeight="1" x14ac:dyDescent="0.25">
      <c r="A27" s="251" t="s">
        <v>824</v>
      </c>
      <c r="B27" s="370">
        <v>107</v>
      </c>
      <c r="C27" s="370">
        <v>107</v>
      </c>
      <c r="D27" s="370">
        <v>42</v>
      </c>
      <c r="E27" s="370">
        <v>65</v>
      </c>
      <c r="F27" s="277" t="s">
        <v>794</v>
      </c>
      <c r="G27" s="255" t="s">
        <v>825</v>
      </c>
    </row>
    <row r="28" spans="1:7" ht="20.25" customHeight="1" x14ac:dyDescent="0.25">
      <c r="A28" s="251" t="s">
        <v>826</v>
      </c>
      <c r="B28" s="370">
        <v>116</v>
      </c>
      <c r="C28" s="370">
        <v>116</v>
      </c>
      <c r="D28" s="370">
        <v>77</v>
      </c>
      <c r="E28" s="370">
        <v>39</v>
      </c>
      <c r="F28" s="277" t="s">
        <v>794</v>
      </c>
      <c r="G28" s="255" t="s">
        <v>827</v>
      </c>
    </row>
    <row r="29" spans="1:7" ht="20.25" customHeight="1" x14ac:dyDescent="0.25">
      <c r="A29" s="251" t="s">
        <v>828</v>
      </c>
      <c r="B29" s="370">
        <v>79</v>
      </c>
      <c r="C29" s="370">
        <v>79</v>
      </c>
      <c r="D29" s="370">
        <v>38</v>
      </c>
      <c r="E29" s="370">
        <v>41</v>
      </c>
      <c r="F29" s="277" t="s">
        <v>794</v>
      </c>
      <c r="G29" s="255" t="s">
        <v>829</v>
      </c>
    </row>
    <row r="30" spans="1:7" ht="20.25" customHeight="1" x14ac:dyDescent="0.25">
      <c r="A30" s="251" t="s">
        <v>830</v>
      </c>
      <c r="B30" s="370">
        <v>39</v>
      </c>
      <c r="C30" s="370">
        <v>39</v>
      </c>
      <c r="D30" s="370">
        <v>18</v>
      </c>
      <c r="E30" s="370">
        <v>21</v>
      </c>
      <c r="F30" s="277" t="s">
        <v>794</v>
      </c>
      <c r="G30" s="255" t="s">
        <v>831</v>
      </c>
    </row>
    <row r="31" spans="1:7" ht="20.25" customHeight="1" x14ac:dyDescent="0.25">
      <c r="A31" s="251" t="s">
        <v>832</v>
      </c>
      <c r="B31" s="370">
        <v>310</v>
      </c>
      <c r="C31" s="370">
        <v>310</v>
      </c>
      <c r="D31" s="370">
        <v>279</v>
      </c>
      <c r="E31" s="370">
        <v>31</v>
      </c>
      <c r="F31" s="277" t="s">
        <v>794</v>
      </c>
      <c r="G31" s="255" t="s">
        <v>833</v>
      </c>
    </row>
    <row r="32" spans="1:7" ht="20.25" customHeight="1" x14ac:dyDescent="0.25">
      <c r="A32" s="251" t="s">
        <v>834</v>
      </c>
      <c r="B32" s="370">
        <v>1736</v>
      </c>
      <c r="C32" s="370">
        <v>1729</v>
      </c>
      <c r="D32" s="370">
        <v>1680</v>
      </c>
      <c r="E32" s="370">
        <v>49</v>
      </c>
      <c r="F32" s="370">
        <v>7</v>
      </c>
      <c r="G32" s="255" t="s">
        <v>835</v>
      </c>
    </row>
    <row r="33" spans="1:7" ht="20.25" customHeight="1" x14ac:dyDescent="0.25">
      <c r="A33" s="251" t="s">
        <v>836</v>
      </c>
      <c r="B33" s="370">
        <v>99</v>
      </c>
      <c r="C33" s="370">
        <v>99</v>
      </c>
      <c r="D33" s="370">
        <v>59</v>
      </c>
      <c r="E33" s="370">
        <v>40</v>
      </c>
      <c r="F33" s="277" t="s">
        <v>794</v>
      </c>
      <c r="G33" s="255" t="s">
        <v>837</v>
      </c>
    </row>
    <row r="34" spans="1:7" ht="20.25" customHeight="1" x14ac:dyDescent="0.25">
      <c r="A34" s="251" t="s">
        <v>838</v>
      </c>
      <c r="B34" s="370">
        <v>169</v>
      </c>
      <c r="C34" s="370">
        <v>169</v>
      </c>
      <c r="D34" s="370">
        <v>146</v>
      </c>
      <c r="E34" s="370">
        <v>23</v>
      </c>
      <c r="F34" s="277" t="s">
        <v>794</v>
      </c>
      <c r="G34" s="255" t="s">
        <v>839</v>
      </c>
    </row>
    <row r="35" spans="1:7" ht="20.25" customHeight="1" x14ac:dyDescent="0.25">
      <c r="A35" s="251" t="s">
        <v>840</v>
      </c>
      <c r="B35" s="370">
        <v>50</v>
      </c>
      <c r="C35" s="370">
        <v>50</v>
      </c>
      <c r="D35" s="370">
        <v>44</v>
      </c>
      <c r="E35" s="370">
        <v>6</v>
      </c>
      <c r="F35" s="277" t="s">
        <v>794</v>
      </c>
      <c r="G35" s="255" t="s">
        <v>841</v>
      </c>
    </row>
    <row r="36" spans="1:7" ht="20.25" customHeight="1" x14ac:dyDescent="0.25">
      <c r="A36" s="251" t="s">
        <v>842</v>
      </c>
      <c r="B36" s="370">
        <v>107</v>
      </c>
      <c r="C36" s="370">
        <v>107</v>
      </c>
      <c r="D36" s="370">
        <v>65</v>
      </c>
      <c r="E36" s="370">
        <v>42</v>
      </c>
      <c r="F36" s="277" t="s">
        <v>794</v>
      </c>
      <c r="G36" s="255" t="s">
        <v>843</v>
      </c>
    </row>
    <row r="37" spans="1:7" ht="20.25" customHeight="1" x14ac:dyDescent="0.25">
      <c r="A37" s="251" t="s">
        <v>844</v>
      </c>
      <c r="B37" s="370">
        <v>719</v>
      </c>
      <c r="C37" s="370">
        <v>719</v>
      </c>
      <c r="D37" s="370">
        <v>683</v>
      </c>
      <c r="E37" s="370">
        <v>36</v>
      </c>
      <c r="F37" s="277" t="s">
        <v>794</v>
      </c>
      <c r="G37" s="256" t="s">
        <v>845</v>
      </c>
    </row>
    <row r="38" spans="1:7" ht="20.25" customHeight="1" x14ac:dyDescent="0.25">
      <c r="A38" s="251" t="s">
        <v>846</v>
      </c>
      <c r="B38" s="365" t="s">
        <v>660</v>
      </c>
      <c r="C38" s="365" t="s">
        <v>660</v>
      </c>
      <c r="D38" s="365" t="s">
        <v>660</v>
      </c>
      <c r="E38" s="365" t="s">
        <v>660</v>
      </c>
      <c r="F38" s="365" t="s">
        <v>660</v>
      </c>
      <c r="G38" s="255" t="s">
        <v>847</v>
      </c>
    </row>
  </sheetData>
  <mergeCells count="12">
    <mergeCell ref="F8:F9"/>
    <mergeCell ref="A1:G1"/>
    <mergeCell ref="A2:G2"/>
    <mergeCell ref="A4:A9"/>
    <mergeCell ref="C4:F4"/>
    <mergeCell ref="G4:G9"/>
    <mergeCell ref="C5:F5"/>
    <mergeCell ref="C6:E6"/>
    <mergeCell ref="F6:F7"/>
    <mergeCell ref="C7:E7"/>
    <mergeCell ref="B4:B6"/>
    <mergeCell ref="B7:B9"/>
  </mergeCells>
  <pageMargins left="0.39370078740157483" right="0.39370078740157483" top="0.78740157480314965" bottom="0.78740157480314965" header="0.31496062992125984" footer="0.31496062992125984"/>
  <pageSetup paperSize="9" scale="90" orientation="portrait" r:id="rId1"/>
  <headerFooter>
    <oddFooter>&amp;C&amp;11 53</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activeCell="C9" sqref="C9"/>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1551</v>
      </c>
      <c r="B1" s="1148"/>
      <c r="C1" s="1148"/>
      <c r="D1" s="1148"/>
      <c r="E1" s="1148"/>
      <c r="F1" s="1148"/>
      <c r="G1" s="1148"/>
    </row>
    <row r="2" spans="1:7" ht="19.7" customHeight="1" x14ac:dyDescent="0.3">
      <c r="A2" s="1149" t="s">
        <v>1552</v>
      </c>
      <c r="B2" s="1149"/>
      <c r="C2" s="1149"/>
      <c r="D2" s="1149"/>
      <c r="E2" s="1149"/>
      <c r="F2" s="1149"/>
      <c r="G2" s="1149"/>
    </row>
    <row r="3" spans="1:7" ht="19.7" customHeight="1" x14ac:dyDescent="0.2">
      <c r="A3" s="1316" t="s">
        <v>1537</v>
      </c>
      <c r="B3" s="1316"/>
      <c r="C3" s="1316"/>
      <c r="D3" s="1316"/>
      <c r="E3" s="1316"/>
      <c r="F3" s="1316"/>
      <c r="G3" s="1316"/>
    </row>
    <row r="4" spans="1:7" ht="19.7" customHeight="1" x14ac:dyDescent="0.25">
      <c r="A4" s="351"/>
      <c r="B4" s="309">
        <v>2010</v>
      </c>
      <c r="C4" s="310">
        <v>2015</v>
      </c>
      <c r="D4" s="310">
        <v>2018</v>
      </c>
      <c r="E4" s="311">
        <v>2019</v>
      </c>
      <c r="F4" s="312">
        <v>2020</v>
      </c>
      <c r="G4" s="351"/>
    </row>
    <row r="5" spans="1:7" ht="6" customHeight="1" x14ac:dyDescent="0.25">
      <c r="A5" s="113"/>
      <c r="B5" s="113"/>
      <c r="C5" s="113"/>
      <c r="D5" s="113"/>
      <c r="E5" s="113"/>
      <c r="F5" s="113"/>
      <c r="G5" s="113"/>
    </row>
    <row r="6" spans="1:7" ht="24" customHeight="1" x14ac:dyDescent="0.25">
      <c r="A6" s="247" t="s">
        <v>791</v>
      </c>
      <c r="B6" s="364">
        <f>SUM(B7:B31)</f>
        <v>2083</v>
      </c>
      <c r="C6" s="372">
        <v>1139</v>
      </c>
      <c r="D6" s="372">
        <v>1142</v>
      </c>
      <c r="E6" s="373">
        <v>1119</v>
      </c>
      <c r="F6" s="374">
        <v>1190</v>
      </c>
      <c r="G6" s="250" t="s">
        <v>792</v>
      </c>
    </row>
    <row r="7" spans="1:7" ht="36.75" customHeight="1" x14ac:dyDescent="0.25">
      <c r="A7" s="251" t="s">
        <v>793</v>
      </c>
      <c r="B7" s="283">
        <v>657</v>
      </c>
      <c r="C7" s="365" t="s">
        <v>660</v>
      </c>
      <c r="D7" s="365" t="s">
        <v>660</v>
      </c>
      <c r="E7" s="365" t="s">
        <v>660</v>
      </c>
      <c r="F7" s="365" t="s">
        <v>660</v>
      </c>
      <c r="G7" s="254" t="s">
        <v>795</v>
      </c>
    </row>
    <row r="8" spans="1:7" ht="24" customHeight="1" x14ac:dyDescent="0.25">
      <c r="A8" s="251" t="s">
        <v>796</v>
      </c>
      <c r="B8" s="283">
        <v>13</v>
      </c>
      <c r="C8" s="283">
        <v>13</v>
      </c>
      <c r="D8" s="283">
        <v>14</v>
      </c>
      <c r="E8" s="283">
        <v>15</v>
      </c>
      <c r="F8" s="113">
        <v>14</v>
      </c>
      <c r="G8" s="255" t="s">
        <v>797</v>
      </c>
    </row>
    <row r="9" spans="1:7" ht="24" customHeight="1" x14ac:dyDescent="0.25">
      <c r="A9" s="251" t="s">
        <v>798</v>
      </c>
      <c r="B9" s="283">
        <v>7</v>
      </c>
      <c r="C9" s="283">
        <v>10</v>
      </c>
      <c r="D9" s="283">
        <v>9</v>
      </c>
      <c r="E9" s="283">
        <v>8</v>
      </c>
      <c r="F9" s="113">
        <v>7</v>
      </c>
      <c r="G9" s="255" t="s">
        <v>799</v>
      </c>
    </row>
    <row r="10" spans="1:7" ht="24" customHeight="1" x14ac:dyDescent="0.25">
      <c r="A10" s="251" t="s">
        <v>800</v>
      </c>
      <c r="B10" s="283">
        <v>196</v>
      </c>
      <c r="C10" s="283">
        <v>146</v>
      </c>
      <c r="D10" s="283">
        <v>129</v>
      </c>
      <c r="E10" s="283">
        <v>120</v>
      </c>
      <c r="F10" s="113">
        <v>119</v>
      </c>
      <c r="G10" s="255" t="s">
        <v>801</v>
      </c>
    </row>
    <row r="11" spans="1:7" ht="24" customHeight="1" x14ac:dyDescent="0.25">
      <c r="A11" s="251" t="s">
        <v>802</v>
      </c>
      <c r="B11" s="283">
        <v>310</v>
      </c>
      <c r="C11" s="283">
        <v>235</v>
      </c>
      <c r="D11" s="283">
        <v>231</v>
      </c>
      <c r="E11" s="283">
        <v>222</v>
      </c>
      <c r="F11" s="113">
        <v>250</v>
      </c>
      <c r="G11" s="255" t="s">
        <v>803</v>
      </c>
    </row>
    <row r="12" spans="1:7" ht="24" customHeight="1" x14ac:dyDescent="0.25">
      <c r="A12" s="251" t="s">
        <v>804</v>
      </c>
      <c r="B12" s="283">
        <v>14</v>
      </c>
      <c r="C12" s="283">
        <v>13</v>
      </c>
      <c r="D12" s="283">
        <v>14</v>
      </c>
      <c r="E12" s="283">
        <v>12</v>
      </c>
      <c r="F12" s="113">
        <v>10</v>
      </c>
      <c r="G12" s="255" t="s">
        <v>805</v>
      </c>
    </row>
    <row r="13" spans="1:7" ht="24" customHeight="1" x14ac:dyDescent="0.25">
      <c r="A13" s="251" t="s">
        <v>806</v>
      </c>
      <c r="B13" s="283">
        <v>9</v>
      </c>
      <c r="C13" s="283">
        <v>7</v>
      </c>
      <c r="D13" s="283">
        <v>9</v>
      </c>
      <c r="E13" s="283">
        <v>10</v>
      </c>
      <c r="F13" s="113">
        <v>10</v>
      </c>
      <c r="G13" s="255" t="s">
        <v>807</v>
      </c>
    </row>
    <row r="14" spans="1:7" ht="24" customHeight="1" x14ac:dyDescent="0.25">
      <c r="A14" s="251" t="s">
        <v>808</v>
      </c>
      <c r="B14" s="283">
        <v>66</v>
      </c>
      <c r="C14" s="283">
        <v>66</v>
      </c>
      <c r="D14" s="283">
        <v>60</v>
      </c>
      <c r="E14" s="283">
        <v>62</v>
      </c>
      <c r="F14" s="113">
        <v>70</v>
      </c>
      <c r="G14" s="255" t="s">
        <v>809</v>
      </c>
    </row>
    <row r="15" spans="1:7" ht="24" customHeight="1" x14ac:dyDescent="0.25">
      <c r="A15" s="251" t="s">
        <v>810</v>
      </c>
      <c r="B15" s="283">
        <v>9</v>
      </c>
      <c r="C15" s="283">
        <v>15</v>
      </c>
      <c r="D15" s="283">
        <v>12</v>
      </c>
      <c r="E15" s="283">
        <v>12</v>
      </c>
      <c r="F15" s="113">
        <v>12</v>
      </c>
      <c r="G15" s="255" t="s">
        <v>811</v>
      </c>
    </row>
    <row r="16" spans="1:7" ht="24" customHeight="1" x14ac:dyDescent="0.25">
      <c r="A16" s="251" t="s">
        <v>812</v>
      </c>
      <c r="B16" s="283">
        <v>7</v>
      </c>
      <c r="C16" s="283">
        <v>10</v>
      </c>
      <c r="D16" s="283">
        <v>12</v>
      </c>
      <c r="E16" s="283">
        <v>12</v>
      </c>
      <c r="F16" s="113">
        <v>10</v>
      </c>
      <c r="G16" s="255" t="s">
        <v>813</v>
      </c>
    </row>
    <row r="17" spans="1:7" ht="24" customHeight="1" x14ac:dyDescent="0.25">
      <c r="A17" s="251" t="s">
        <v>814</v>
      </c>
      <c r="B17" s="283">
        <v>12</v>
      </c>
      <c r="C17" s="283">
        <v>8</v>
      </c>
      <c r="D17" s="283">
        <v>6</v>
      </c>
      <c r="E17" s="283">
        <v>5</v>
      </c>
      <c r="F17" s="113">
        <v>5</v>
      </c>
      <c r="G17" s="255" t="s">
        <v>815</v>
      </c>
    </row>
    <row r="18" spans="1:7" ht="24" customHeight="1" x14ac:dyDescent="0.25">
      <c r="A18" s="251" t="s">
        <v>816</v>
      </c>
      <c r="B18" s="283">
        <v>98</v>
      </c>
      <c r="C18" s="283">
        <v>13</v>
      </c>
      <c r="D18" s="283">
        <v>15</v>
      </c>
      <c r="E18" s="283">
        <v>16</v>
      </c>
      <c r="F18" s="113">
        <v>17</v>
      </c>
      <c r="G18" s="255" t="s">
        <v>817</v>
      </c>
    </row>
    <row r="19" spans="1:7" ht="24" customHeight="1" x14ac:dyDescent="0.25">
      <c r="A19" s="251" t="s">
        <v>818</v>
      </c>
      <c r="B19" s="283">
        <v>56</v>
      </c>
      <c r="C19" s="283">
        <v>61</v>
      </c>
      <c r="D19" s="283">
        <v>47</v>
      </c>
      <c r="E19" s="283">
        <v>46</v>
      </c>
      <c r="F19" s="113">
        <v>40</v>
      </c>
      <c r="G19" s="255" t="s">
        <v>819</v>
      </c>
    </row>
    <row r="20" spans="1:7" ht="24" customHeight="1" x14ac:dyDescent="0.25">
      <c r="A20" s="251" t="s">
        <v>820</v>
      </c>
      <c r="B20" s="283">
        <v>64</v>
      </c>
      <c r="C20" s="283">
        <v>78</v>
      </c>
      <c r="D20" s="283">
        <v>87</v>
      </c>
      <c r="E20" s="283">
        <v>76</v>
      </c>
      <c r="F20" s="113">
        <v>84</v>
      </c>
      <c r="G20" s="255" t="s">
        <v>821</v>
      </c>
    </row>
    <row r="21" spans="1:7" ht="24" customHeight="1" x14ac:dyDescent="0.25">
      <c r="A21" s="251" t="s">
        <v>822</v>
      </c>
      <c r="B21" s="283">
        <v>114</v>
      </c>
      <c r="C21" s="283">
        <v>72</v>
      </c>
      <c r="D21" s="283">
        <v>49</v>
      </c>
      <c r="E21" s="283">
        <v>52</v>
      </c>
      <c r="F21" s="113">
        <v>76</v>
      </c>
      <c r="G21" s="255" t="s">
        <v>823</v>
      </c>
    </row>
    <row r="22" spans="1:7" ht="24" customHeight="1" x14ac:dyDescent="0.25">
      <c r="A22" s="251" t="s">
        <v>824</v>
      </c>
      <c r="B22" s="283">
        <v>19</v>
      </c>
      <c r="C22" s="283">
        <v>18</v>
      </c>
      <c r="D22" s="283">
        <v>15</v>
      </c>
      <c r="E22" s="283">
        <v>15</v>
      </c>
      <c r="F22" s="113">
        <v>14</v>
      </c>
      <c r="G22" s="255" t="s">
        <v>825</v>
      </c>
    </row>
    <row r="23" spans="1:7" ht="24" customHeight="1" x14ac:dyDescent="0.25">
      <c r="A23" s="251" t="s">
        <v>826</v>
      </c>
      <c r="B23" s="283">
        <v>5</v>
      </c>
      <c r="C23" s="283">
        <v>5</v>
      </c>
      <c r="D23" s="283">
        <v>7</v>
      </c>
      <c r="E23" s="283">
        <v>6</v>
      </c>
      <c r="F23" s="113">
        <v>6</v>
      </c>
      <c r="G23" s="255" t="s">
        <v>827</v>
      </c>
    </row>
    <row r="24" spans="1:7" ht="24" customHeight="1" x14ac:dyDescent="0.25">
      <c r="A24" s="251" t="s">
        <v>828</v>
      </c>
      <c r="B24" s="283">
        <v>12</v>
      </c>
      <c r="C24" s="283">
        <v>10</v>
      </c>
      <c r="D24" s="283">
        <v>10</v>
      </c>
      <c r="E24" s="283">
        <v>9</v>
      </c>
      <c r="F24" s="113">
        <v>9</v>
      </c>
      <c r="G24" s="255" t="s">
        <v>829</v>
      </c>
    </row>
    <row r="25" spans="1:7" ht="24" customHeight="1" x14ac:dyDescent="0.25">
      <c r="A25" s="251" t="s">
        <v>830</v>
      </c>
      <c r="B25" s="283">
        <v>7</v>
      </c>
      <c r="C25" s="283">
        <v>5</v>
      </c>
      <c r="D25" s="283">
        <v>5</v>
      </c>
      <c r="E25" s="283">
        <v>5</v>
      </c>
      <c r="F25" s="113">
        <v>5</v>
      </c>
      <c r="G25" s="255" t="s">
        <v>831</v>
      </c>
    </row>
    <row r="26" spans="1:7" ht="24" customHeight="1" x14ac:dyDescent="0.25">
      <c r="A26" s="251" t="s">
        <v>832</v>
      </c>
      <c r="B26" s="283">
        <v>107</v>
      </c>
      <c r="C26" s="283">
        <v>89</v>
      </c>
      <c r="D26" s="283">
        <v>102</v>
      </c>
      <c r="E26" s="283">
        <v>83</v>
      </c>
      <c r="F26" s="113">
        <v>65</v>
      </c>
      <c r="G26" s="255" t="s">
        <v>833</v>
      </c>
    </row>
    <row r="27" spans="1:7" ht="24" customHeight="1" x14ac:dyDescent="0.25">
      <c r="A27" s="251" t="s">
        <v>834</v>
      </c>
      <c r="B27" s="283">
        <v>256</v>
      </c>
      <c r="C27" s="283">
        <v>182</v>
      </c>
      <c r="D27" s="283">
        <v>212</v>
      </c>
      <c r="E27" s="283">
        <v>238</v>
      </c>
      <c r="F27" s="113">
        <v>273</v>
      </c>
      <c r="G27" s="255" t="s">
        <v>835</v>
      </c>
    </row>
    <row r="28" spans="1:7" ht="24" customHeight="1" x14ac:dyDescent="0.25">
      <c r="A28" s="251" t="s">
        <v>836</v>
      </c>
      <c r="B28" s="283">
        <v>13</v>
      </c>
      <c r="C28" s="283">
        <v>12</v>
      </c>
      <c r="D28" s="283">
        <v>11</v>
      </c>
      <c r="E28" s="283">
        <v>11</v>
      </c>
      <c r="F28" s="113">
        <v>10</v>
      </c>
      <c r="G28" s="255" t="s">
        <v>837</v>
      </c>
    </row>
    <row r="29" spans="1:7" ht="24" customHeight="1" x14ac:dyDescent="0.25">
      <c r="A29" s="251" t="s">
        <v>838</v>
      </c>
      <c r="B29" s="283">
        <v>12</v>
      </c>
      <c r="C29" s="283">
        <v>10</v>
      </c>
      <c r="D29" s="283">
        <v>10</v>
      </c>
      <c r="E29" s="283">
        <v>10</v>
      </c>
      <c r="F29" s="113">
        <v>9</v>
      </c>
      <c r="G29" s="255" t="s">
        <v>839</v>
      </c>
    </row>
    <row r="30" spans="1:7" ht="24" customHeight="1" x14ac:dyDescent="0.25">
      <c r="A30" s="251" t="s">
        <v>840</v>
      </c>
      <c r="B30" s="283">
        <v>10</v>
      </c>
      <c r="C30" s="283">
        <v>9</v>
      </c>
      <c r="D30" s="283">
        <v>14</v>
      </c>
      <c r="E30" s="283">
        <v>14</v>
      </c>
      <c r="F30" s="113">
        <v>14</v>
      </c>
      <c r="G30" s="255" t="s">
        <v>841</v>
      </c>
    </row>
    <row r="31" spans="1:7" ht="24" customHeight="1" x14ac:dyDescent="0.25">
      <c r="A31" s="251" t="s">
        <v>842</v>
      </c>
      <c r="B31" s="283">
        <v>10</v>
      </c>
      <c r="C31" s="283">
        <v>5</v>
      </c>
      <c r="D31" s="283">
        <v>4</v>
      </c>
      <c r="E31" s="283">
        <v>4</v>
      </c>
      <c r="F31" s="113">
        <v>4</v>
      </c>
      <c r="G31" s="255" t="s">
        <v>843</v>
      </c>
    </row>
    <row r="32" spans="1:7" ht="24" customHeight="1" x14ac:dyDescent="0.25">
      <c r="A32" s="251" t="s">
        <v>844</v>
      </c>
      <c r="B32" s="283">
        <v>51</v>
      </c>
      <c r="C32" s="283">
        <v>47</v>
      </c>
      <c r="D32" s="283">
        <v>58</v>
      </c>
      <c r="E32" s="283">
        <v>56</v>
      </c>
      <c r="F32" s="113">
        <v>57</v>
      </c>
      <c r="G32" s="256" t="s">
        <v>845</v>
      </c>
    </row>
    <row r="33" spans="1:7" ht="24" customHeight="1" x14ac:dyDescent="0.25">
      <c r="A33" s="251" t="s">
        <v>846</v>
      </c>
      <c r="B33" s="283">
        <v>24</v>
      </c>
      <c r="C33" s="282" t="s">
        <v>660</v>
      </c>
      <c r="D33" s="282" t="s">
        <v>660</v>
      </c>
      <c r="E33" s="282" t="s">
        <v>660</v>
      </c>
      <c r="F33" s="282" t="s">
        <v>660</v>
      </c>
      <c r="G33" s="255" t="s">
        <v>847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54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2"/>
  <sheetViews>
    <sheetView zoomScaleNormal="100" workbookViewId="0"/>
  </sheetViews>
  <sheetFormatPr defaultColWidth="7.33203125" defaultRowHeight="12" x14ac:dyDescent="0.2"/>
  <cols>
    <col min="1" max="1" width="7.83203125" customWidth="1"/>
    <col min="2" max="2" width="46.1640625" customWidth="1"/>
    <col min="3" max="3" width="14" style="92" customWidth="1"/>
    <col min="4" max="4" width="7.83203125" customWidth="1"/>
    <col min="5" max="5" width="43.6640625" customWidth="1"/>
  </cols>
  <sheetData>
    <row r="1" spans="1:5" ht="28.35" customHeight="1" x14ac:dyDescent="0.2">
      <c r="A1" s="40" t="s">
        <v>92</v>
      </c>
      <c r="B1" s="41" t="s">
        <v>93</v>
      </c>
      <c r="C1" s="87" t="s">
        <v>94</v>
      </c>
      <c r="D1" s="42" t="s">
        <v>95</v>
      </c>
      <c r="E1" s="43" t="s">
        <v>96</v>
      </c>
    </row>
    <row r="2" spans="1:5" ht="5.25" customHeight="1" x14ac:dyDescent="0.2">
      <c r="A2" s="44"/>
      <c r="B2" s="44"/>
      <c r="C2" s="88"/>
      <c r="D2" s="45"/>
      <c r="E2" s="46"/>
    </row>
    <row r="3" spans="1:5" ht="18.600000000000001" customHeight="1" x14ac:dyDescent="0.2">
      <c r="A3" s="1141" t="s">
        <v>97</v>
      </c>
      <c r="B3" s="1141"/>
      <c r="C3" s="86">
        <v>3</v>
      </c>
      <c r="D3" s="1134" t="s">
        <v>98</v>
      </c>
      <c r="E3" s="1134"/>
    </row>
    <row r="4" spans="1:5" ht="18.600000000000001" customHeight="1" x14ac:dyDescent="0.2">
      <c r="A4" s="1141" t="s">
        <v>99</v>
      </c>
      <c r="B4" s="1141"/>
      <c r="C4" s="86">
        <v>14</v>
      </c>
      <c r="D4" s="1134" t="s">
        <v>100</v>
      </c>
      <c r="E4" s="1134"/>
    </row>
    <row r="5" spans="1:5" ht="16.350000000000001" customHeight="1" x14ac:dyDescent="0.25">
      <c r="A5" s="47" t="s">
        <v>101</v>
      </c>
      <c r="B5" s="48" t="s">
        <v>102</v>
      </c>
      <c r="C5" s="89">
        <v>15</v>
      </c>
      <c r="D5" s="49" t="s">
        <v>101</v>
      </c>
      <c r="E5" s="50" t="s">
        <v>103</v>
      </c>
    </row>
    <row r="6" spans="1:5" ht="16.350000000000001" customHeight="1" x14ac:dyDescent="0.2">
      <c r="A6" s="47" t="s">
        <v>104</v>
      </c>
      <c r="B6" s="48" t="s">
        <v>105</v>
      </c>
      <c r="C6" s="89">
        <v>15</v>
      </c>
      <c r="D6" s="49" t="s">
        <v>104</v>
      </c>
      <c r="E6" s="51" t="s">
        <v>106</v>
      </c>
    </row>
    <row r="7" spans="1:5" ht="16.350000000000001" customHeight="1" x14ac:dyDescent="0.2">
      <c r="A7" s="47" t="s">
        <v>107</v>
      </c>
      <c r="B7" s="48" t="s">
        <v>108</v>
      </c>
      <c r="C7" s="89">
        <v>16</v>
      </c>
      <c r="D7" s="49" t="s">
        <v>107</v>
      </c>
      <c r="E7" s="52" t="s">
        <v>109</v>
      </c>
    </row>
    <row r="8" spans="1:5" ht="16.350000000000001" customHeight="1" x14ac:dyDescent="0.2">
      <c r="A8" s="47" t="s">
        <v>110</v>
      </c>
      <c r="B8" s="48" t="s">
        <v>111</v>
      </c>
      <c r="C8" s="89">
        <v>16</v>
      </c>
      <c r="D8" s="49" t="s">
        <v>110</v>
      </c>
      <c r="E8" s="52" t="s">
        <v>112</v>
      </c>
    </row>
    <row r="9" spans="1:5" ht="16.350000000000001" customHeight="1" x14ac:dyDescent="0.2">
      <c r="A9" s="47" t="s">
        <v>113</v>
      </c>
      <c r="B9" s="48" t="s">
        <v>114</v>
      </c>
      <c r="C9" s="89">
        <v>17</v>
      </c>
      <c r="D9" s="49" t="s">
        <v>113</v>
      </c>
      <c r="E9" s="52" t="s">
        <v>115</v>
      </c>
    </row>
    <row r="10" spans="1:5" ht="31.35" customHeight="1" x14ac:dyDescent="0.2">
      <c r="A10" s="47" t="s">
        <v>116</v>
      </c>
      <c r="B10" s="48" t="s">
        <v>117</v>
      </c>
      <c r="C10" s="89">
        <v>18</v>
      </c>
      <c r="D10" s="49" t="s">
        <v>116</v>
      </c>
      <c r="E10" s="51" t="s">
        <v>118</v>
      </c>
    </row>
    <row r="11" spans="1:5" ht="18.600000000000001" customHeight="1" x14ac:dyDescent="0.2">
      <c r="A11" s="1141" t="s">
        <v>119</v>
      </c>
      <c r="B11" s="1141"/>
      <c r="C11" s="86">
        <v>19</v>
      </c>
      <c r="D11" s="1134" t="s">
        <v>120</v>
      </c>
      <c r="E11" s="1134"/>
    </row>
    <row r="12" spans="1:5" ht="31.35" customHeight="1" x14ac:dyDescent="0.2">
      <c r="A12" s="47" t="s">
        <v>121</v>
      </c>
      <c r="B12" s="53" t="s">
        <v>122</v>
      </c>
      <c r="C12" s="86">
        <v>20</v>
      </c>
      <c r="D12" s="47" t="s">
        <v>121</v>
      </c>
      <c r="E12" s="51" t="s">
        <v>554</v>
      </c>
    </row>
    <row r="13" spans="1:5" ht="31.35" customHeight="1" x14ac:dyDescent="0.2">
      <c r="A13" s="47" t="s">
        <v>123</v>
      </c>
      <c r="B13" s="1093" t="s">
        <v>3325</v>
      </c>
      <c r="C13" s="86">
        <v>21</v>
      </c>
      <c r="D13" s="47" t="s">
        <v>123</v>
      </c>
      <c r="E13" s="51" t="s">
        <v>3326</v>
      </c>
    </row>
    <row r="14" spans="1:5" ht="31.35" customHeight="1" x14ac:dyDescent="0.2">
      <c r="A14" s="47" t="s">
        <v>124</v>
      </c>
      <c r="B14" s="53" t="s">
        <v>125</v>
      </c>
      <c r="C14" s="86">
        <v>22</v>
      </c>
      <c r="D14" s="47" t="s">
        <v>124</v>
      </c>
      <c r="E14" s="51" t="s">
        <v>126</v>
      </c>
    </row>
    <row r="15" spans="1:5" ht="45.2" customHeight="1" x14ac:dyDescent="0.2">
      <c r="A15" s="47" t="s">
        <v>127</v>
      </c>
      <c r="B15" s="53" t="s">
        <v>128</v>
      </c>
      <c r="C15" s="86">
        <v>23</v>
      </c>
      <c r="D15" s="47" t="s">
        <v>127</v>
      </c>
      <c r="E15" s="51" t="s">
        <v>515</v>
      </c>
    </row>
    <row r="16" spans="1:5" ht="16.350000000000001" customHeight="1" x14ac:dyDescent="0.2">
      <c r="B16" s="79" t="s">
        <v>541</v>
      </c>
      <c r="C16" s="86">
        <v>24</v>
      </c>
      <c r="E16" s="80" t="s">
        <v>542</v>
      </c>
    </row>
    <row r="17" spans="1:5" ht="18.600000000000001" customHeight="1" x14ac:dyDescent="0.2">
      <c r="A17" s="1141" t="s">
        <v>129</v>
      </c>
      <c r="B17" s="1141"/>
      <c r="C17" s="86">
        <v>25</v>
      </c>
      <c r="D17" s="1134" t="s">
        <v>130</v>
      </c>
      <c r="E17" s="1134"/>
    </row>
    <row r="18" spans="1:5" ht="31.35" customHeight="1" x14ac:dyDescent="0.2">
      <c r="A18" s="54" t="s">
        <v>131</v>
      </c>
      <c r="B18" s="53" t="s">
        <v>132</v>
      </c>
      <c r="C18" s="90">
        <v>26</v>
      </c>
      <c r="D18" s="55" t="s">
        <v>131</v>
      </c>
      <c r="E18" s="56" t="s">
        <v>133</v>
      </c>
    </row>
    <row r="19" spans="1:5" ht="45.2" customHeight="1" x14ac:dyDescent="0.2">
      <c r="A19" s="54" t="s">
        <v>134</v>
      </c>
      <c r="B19" s="53" t="s">
        <v>135</v>
      </c>
      <c r="C19" s="90">
        <v>27</v>
      </c>
      <c r="D19" s="55" t="s">
        <v>134</v>
      </c>
      <c r="E19" s="56" t="s">
        <v>449</v>
      </c>
    </row>
    <row r="20" spans="1:5" ht="45.2" customHeight="1" x14ac:dyDescent="0.2">
      <c r="A20" s="54" t="s">
        <v>136</v>
      </c>
      <c r="B20" s="1093" t="s">
        <v>3348</v>
      </c>
      <c r="C20" s="90">
        <v>28</v>
      </c>
      <c r="D20" s="55" t="s">
        <v>136</v>
      </c>
      <c r="E20" s="56" t="s">
        <v>450</v>
      </c>
    </row>
    <row r="21" spans="1:5" ht="45.2" customHeight="1" x14ac:dyDescent="0.2">
      <c r="A21" s="54" t="s">
        <v>137</v>
      </c>
      <c r="B21" s="1093" t="s">
        <v>138</v>
      </c>
      <c r="C21" s="90">
        <v>29</v>
      </c>
      <c r="D21" s="55" t="s">
        <v>137</v>
      </c>
      <c r="E21" s="56" t="s">
        <v>139</v>
      </c>
    </row>
    <row r="22" spans="1:5" ht="59.45" customHeight="1" x14ac:dyDescent="0.2">
      <c r="A22" s="54" t="s">
        <v>140</v>
      </c>
      <c r="B22" s="1093" t="s">
        <v>3349</v>
      </c>
      <c r="C22" s="90">
        <v>30</v>
      </c>
      <c r="D22" s="55" t="s">
        <v>140</v>
      </c>
      <c r="E22" s="56" t="s">
        <v>452</v>
      </c>
    </row>
    <row r="23" spans="1:5" ht="59.45" customHeight="1" x14ac:dyDescent="0.2">
      <c r="A23" s="54" t="s">
        <v>141</v>
      </c>
      <c r="B23" s="53" t="s">
        <v>444</v>
      </c>
      <c r="C23" s="90">
        <v>31</v>
      </c>
      <c r="D23" s="55" t="s">
        <v>141</v>
      </c>
      <c r="E23" s="56" t="s">
        <v>142</v>
      </c>
    </row>
    <row r="24" spans="1:5" ht="45.2" customHeight="1" x14ac:dyDescent="0.2">
      <c r="A24" s="54" t="s">
        <v>143</v>
      </c>
      <c r="B24" s="1093" t="s">
        <v>3350</v>
      </c>
      <c r="C24" s="90">
        <v>32</v>
      </c>
      <c r="D24" s="55" t="s">
        <v>143</v>
      </c>
      <c r="E24" s="56" t="s">
        <v>451</v>
      </c>
    </row>
    <row r="25" spans="1:5" ht="45.2" customHeight="1" x14ac:dyDescent="0.2">
      <c r="A25" s="54" t="s">
        <v>144</v>
      </c>
      <c r="B25" s="1093" t="s">
        <v>3351</v>
      </c>
      <c r="C25" s="90">
        <v>33</v>
      </c>
      <c r="D25" s="55" t="s">
        <v>144</v>
      </c>
      <c r="E25" s="56" t="s">
        <v>453</v>
      </c>
    </row>
    <row r="26" spans="1:5" ht="28.35" customHeight="1" x14ac:dyDescent="0.2">
      <c r="A26" s="40" t="s">
        <v>92</v>
      </c>
      <c r="B26" s="41" t="s">
        <v>93</v>
      </c>
      <c r="C26" s="87" t="s">
        <v>94</v>
      </c>
      <c r="D26" s="42" t="s">
        <v>95</v>
      </c>
      <c r="E26" s="43" t="s">
        <v>96</v>
      </c>
    </row>
    <row r="27" spans="1:5" ht="6" customHeight="1" x14ac:dyDescent="0.2">
      <c r="A27" s="44"/>
      <c r="B27" s="44"/>
      <c r="C27" s="91"/>
      <c r="D27" s="45"/>
      <c r="E27" s="46"/>
    </row>
    <row r="28" spans="1:5" ht="45.2" customHeight="1" x14ac:dyDescent="0.2">
      <c r="A28" s="54" t="s">
        <v>145</v>
      </c>
      <c r="B28" s="53" t="s">
        <v>146</v>
      </c>
      <c r="C28" s="90">
        <v>34</v>
      </c>
      <c r="D28" s="55" t="s">
        <v>145</v>
      </c>
      <c r="E28" s="56" t="s">
        <v>454</v>
      </c>
    </row>
    <row r="29" spans="1:5" ht="45.2" customHeight="1" x14ac:dyDescent="0.2">
      <c r="A29" s="54" t="s">
        <v>147</v>
      </c>
      <c r="B29" s="53" t="s">
        <v>148</v>
      </c>
      <c r="C29" s="90">
        <v>35</v>
      </c>
      <c r="D29" s="55" t="s">
        <v>147</v>
      </c>
      <c r="E29" s="56" t="s">
        <v>455</v>
      </c>
    </row>
    <row r="30" spans="1:5" ht="59.45" customHeight="1" x14ac:dyDescent="0.2">
      <c r="A30" s="54" t="s">
        <v>149</v>
      </c>
      <c r="B30" s="53" t="s">
        <v>150</v>
      </c>
      <c r="C30" s="90">
        <v>36</v>
      </c>
      <c r="D30" s="55" t="s">
        <v>149</v>
      </c>
      <c r="E30" s="56" t="s">
        <v>151</v>
      </c>
    </row>
    <row r="31" spans="1:5" ht="45.2" customHeight="1" x14ac:dyDescent="0.2">
      <c r="A31" s="54" t="s">
        <v>152</v>
      </c>
      <c r="B31" s="53" t="s">
        <v>153</v>
      </c>
      <c r="C31" s="90">
        <v>37</v>
      </c>
      <c r="D31" s="55" t="s">
        <v>152</v>
      </c>
      <c r="E31" s="56" t="s">
        <v>456</v>
      </c>
    </row>
    <row r="32" spans="1:5" ht="45.2" customHeight="1" x14ac:dyDescent="0.2">
      <c r="A32" s="54" t="s">
        <v>154</v>
      </c>
      <c r="B32" s="53" t="s">
        <v>155</v>
      </c>
      <c r="C32" s="90">
        <v>38</v>
      </c>
      <c r="D32" s="55" t="s">
        <v>154</v>
      </c>
      <c r="E32" s="56" t="s">
        <v>457</v>
      </c>
    </row>
    <row r="33" spans="1:13" ht="45.2" customHeight="1" x14ac:dyDescent="0.2">
      <c r="A33" s="54" t="s">
        <v>156</v>
      </c>
      <c r="B33" s="53" t="s">
        <v>157</v>
      </c>
      <c r="C33" s="90">
        <v>39</v>
      </c>
      <c r="D33" s="55" t="s">
        <v>156</v>
      </c>
      <c r="E33" s="56" t="s">
        <v>458</v>
      </c>
      <c r="H33" s="1139" t="s">
        <v>3461</v>
      </c>
      <c r="I33" s="1139"/>
      <c r="J33" s="1139"/>
      <c r="K33" s="1139"/>
      <c r="L33" s="1139"/>
      <c r="M33" s="1139"/>
    </row>
    <row r="34" spans="1:13" ht="75" customHeight="1" x14ac:dyDescent="0.2">
      <c r="A34" s="54" t="s">
        <v>158</v>
      </c>
      <c r="B34" s="1093" t="s">
        <v>3330</v>
      </c>
      <c r="C34" s="90">
        <v>40</v>
      </c>
      <c r="D34" s="55" t="s">
        <v>158</v>
      </c>
      <c r="E34" s="56" t="s">
        <v>3375</v>
      </c>
    </row>
    <row r="35" spans="1:13" ht="59.45" customHeight="1" x14ac:dyDescent="0.2">
      <c r="A35" s="47" t="s">
        <v>159</v>
      </c>
      <c r="B35" s="53" t="s">
        <v>525</v>
      </c>
      <c r="C35" s="90">
        <v>47</v>
      </c>
      <c r="D35" s="49" t="s">
        <v>159</v>
      </c>
      <c r="E35" s="57" t="s">
        <v>459</v>
      </c>
    </row>
    <row r="36" spans="1:13" ht="75" customHeight="1" x14ac:dyDescent="0.2">
      <c r="A36" s="47" t="s">
        <v>160</v>
      </c>
      <c r="B36" s="53" t="s">
        <v>464</v>
      </c>
      <c r="C36" s="86">
        <v>48</v>
      </c>
      <c r="D36" s="49" t="s">
        <v>160</v>
      </c>
      <c r="E36" s="57" t="s">
        <v>445</v>
      </c>
    </row>
    <row r="37" spans="1:13" ht="15" customHeight="1" x14ac:dyDescent="0.2">
      <c r="B37" s="79" t="s">
        <v>541</v>
      </c>
      <c r="C37" s="86">
        <v>49</v>
      </c>
      <c r="E37" s="80" t="s">
        <v>542</v>
      </c>
    </row>
    <row r="38" spans="1:13" ht="18.600000000000001" customHeight="1" x14ac:dyDescent="0.2">
      <c r="A38" s="1141" t="s">
        <v>161</v>
      </c>
      <c r="B38" s="1141"/>
      <c r="C38" s="86">
        <v>50</v>
      </c>
      <c r="D38" s="1134" t="s">
        <v>162</v>
      </c>
      <c r="E38" s="1134"/>
    </row>
    <row r="39" spans="1:13" ht="30" customHeight="1" x14ac:dyDescent="0.2">
      <c r="A39" s="47" t="s">
        <v>163</v>
      </c>
      <c r="B39" s="53" t="s">
        <v>446</v>
      </c>
      <c r="C39" s="86">
        <v>51</v>
      </c>
      <c r="D39" s="49" t="s">
        <v>163</v>
      </c>
      <c r="E39" s="58" t="s">
        <v>460</v>
      </c>
    </row>
    <row r="40" spans="1:13" ht="30.75" customHeight="1" x14ac:dyDescent="0.2">
      <c r="A40" s="47" t="s">
        <v>164</v>
      </c>
      <c r="B40" s="1093" t="s">
        <v>3352</v>
      </c>
      <c r="C40" s="86">
        <v>52</v>
      </c>
      <c r="D40" s="49" t="s">
        <v>164</v>
      </c>
      <c r="E40" s="58" t="s">
        <v>461</v>
      </c>
    </row>
    <row r="41" spans="1:13" ht="30.75" customHeight="1" x14ac:dyDescent="0.2">
      <c r="A41" s="47" t="s">
        <v>165</v>
      </c>
      <c r="B41" s="1093" t="s">
        <v>3353</v>
      </c>
      <c r="C41" s="86">
        <v>53</v>
      </c>
      <c r="D41" s="49" t="s">
        <v>165</v>
      </c>
      <c r="E41" s="51" t="s">
        <v>462</v>
      </c>
    </row>
    <row r="42" spans="1:13" ht="30.75" customHeight="1" x14ac:dyDescent="0.2">
      <c r="A42" s="47" t="s">
        <v>166</v>
      </c>
      <c r="B42" s="1093" t="s">
        <v>3354</v>
      </c>
      <c r="C42" s="86">
        <v>54</v>
      </c>
      <c r="D42" s="47" t="s">
        <v>166</v>
      </c>
      <c r="E42" s="51" t="s">
        <v>463</v>
      </c>
    </row>
    <row r="43" spans="1:13" ht="18" customHeight="1" x14ac:dyDescent="0.2">
      <c r="A43" s="47" t="s">
        <v>167</v>
      </c>
      <c r="B43" s="53" t="s">
        <v>169</v>
      </c>
      <c r="C43" s="86">
        <v>55</v>
      </c>
      <c r="D43" s="47" t="s">
        <v>167</v>
      </c>
      <c r="E43" s="51" t="s">
        <v>170</v>
      </c>
    </row>
    <row r="44" spans="1:13" ht="30.75" customHeight="1" x14ac:dyDescent="0.2">
      <c r="A44" s="47" t="s">
        <v>168</v>
      </c>
      <c r="B44" s="1093" t="s">
        <v>3355</v>
      </c>
      <c r="C44" s="86">
        <v>56</v>
      </c>
      <c r="D44" s="47" t="s">
        <v>168</v>
      </c>
      <c r="E44" s="51" t="s">
        <v>465</v>
      </c>
    </row>
    <row r="45" spans="1:13" ht="33" customHeight="1" x14ac:dyDescent="0.2">
      <c r="A45" s="47"/>
      <c r="B45" s="81"/>
      <c r="C45" s="86"/>
      <c r="D45" s="47"/>
      <c r="E45" s="51"/>
    </row>
    <row r="46" spans="1:13" ht="28.35" customHeight="1" x14ac:dyDescent="0.2">
      <c r="A46" s="40" t="s">
        <v>92</v>
      </c>
      <c r="B46" s="41" t="s">
        <v>93</v>
      </c>
      <c r="C46" s="87" t="s">
        <v>94</v>
      </c>
      <c r="D46" s="42" t="s">
        <v>95</v>
      </c>
      <c r="E46" s="43" t="s">
        <v>96</v>
      </c>
    </row>
    <row r="47" spans="1:13" ht="4.5" customHeight="1" x14ac:dyDescent="0.2">
      <c r="A47" s="44"/>
      <c r="B47" s="44"/>
      <c r="C47" s="91"/>
      <c r="D47" s="45"/>
      <c r="E47" s="46"/>
    </row>
    <row r="48" spans="1:13" ht="45.2" customHeight="1" x14ac:dyDescent="0.2">
      <c r="A48" s="47" t="s">
        <v>171</v>
      </c>
      <c r="B48" s="53" t="s">
        <v>447</v>
      </c>
      <c r="C48" s="86">
        <v>57</v>
      </c>
      <c r="D48" s="47" t="s">
        <v>171</v>
      </c>
      <c r="E48" s="51" t="s">
        <v>466</v>
      </c>
    </row>
    <row r="49" spans="1:5" ht="45.2" customHeight="1" x14ac:dyDescent="0.2">
      <c r="A49" s="47" t="s">
        <v>172</v>
      </c>
      <c r="B49" s="53" t="s">
        <v>448</v>
      </c>
      <c r="C49" s="86">
        <v>58</v>
      </c>
      <c r="D49" s="47" t="s">
        <v>172</v>
      </c>
      <c r="E49" s="51" t="s">
        <v>467</v>
      </c>
    </row>
    <row r="50" spans="1:5" ht="16.350000000000001" customHeight="1" x14ac:dyDescent="0.2">
      <c r="A50" s="47" t="s">
        <v>173</v>
      </c>
      <c r="B50" s="53" t="s">
        <v>176</v>
      </c>
      <c r="C50" s="86">
        <v>59</v>
      </c>
      <c r="D50" s="49" t="s">
        <v>173</v>
      </c>
      <c r="E50" s="51" t="s">
        <v>177</v>
      </c>
    </row>
    <row r="51" spans="1:5" ht="31.35" customHeight="1" x14ac:dyDescent="0.2">
      <c r="A51" s="47" t="s">
        <v>174</v>
      </c>
      <c r="B51" s="1093" t="s">
        <v>3356</v>
      </c>
      <c r="C51" s="86">
        <v>59</v>
      </c>
      <c r="D51" s="49" t="s">
        <v>174</v>
      </c>
      <c r="E51" s="51" t="s">
        <v>468</v>
      </c>
    </row>
    <row r="52" spans="1:5" ht="45.2" customHeight="1" x14ac:dyDescent="0.2">
      <c r="A52" s="47" t="s">
        <v>175</v>
      </c>
      <c r="B52" s="53" t="s">
        <v>180</v>
      </c>
      <c r="C52" s="86">
        <v>60</v>
      </c>
      <c r="D52" s="49" t="s">
        <v>175</v>
      </c>
      <c r="E52" s="51" t="s">
        <v>469</v>
      </c>
    </row>
    <row r="53" spans="1:5" ht="16.350000000000001" customHeight="1" x14ac:dyDescent="0.2">
      <c r="A53" s="47" t="s">
        <v>178</v>
      </c>
      <c r="B53" s="53" t="s">
        <v>182</v>
      </c>
      <c r="C53" s="86">
        <v>61</v>
      </c>
      <c r="D53" s="49" t="s">
        <v>178</v>
      </c>
      <c r="E53" s="51" t="s">
        <v>183</v>
      </c>
    </row>
    <row r="54" spans="1:5" ht="45.2" customHeight="1" x14ac:dyDescent="0.2">
      <c r="A54" s="47" t="s">
        <v>179</v>
      </c>
      <c r="B54" s="53" t="s">
        <v>512</v>
      </c>
      <c r="C54" s="86">
        <v>62</v>
      </c>
      <c r="D54" s="49" t="s">
        <v>179</v>
      </c>
      <c r="E54" s="51" t="s">
        <v>470</v>
      </c>
    </row>
    <row r="55" spans="1:5" ht="31.35" customHeight="1" x14ac:dyDescent="0.2">
      <c r="A55" s="47" t="s">
        <v>181</v>
      </c>
      <c r="B55" s="53" t="s">
        <v>186</v>
      </c>
      <c r="C55" s="86">
        <v>63</v>
      </c>
      <c r="D55" s="49" t="s">
        <v>181</v>
      </c>
      <c r="E55" s="51" t="s">
        <v>187</v>
      </c>
    </row>
    <row r="56" spans="1:5" ht="31.35" customHeight="1" x14ac:dyDescent="0.2">
      <c r="A56" s="47" t="s">
        <v>184</v>
      </c>
      <c r="B56" s="59" t="s">
        <v>471</v>
      </c>
      <c r="C56" s="86">
        <v>64</v>
      </c>
      <c r="D56" s="49" t="s">
        <v>184</v>
      </c>
      <c r="E56" s="51" t="s">
        <v>472</v>
      </c>
    </row>
    <row r="57" spans="1:5" ht="31.35" customHeight="1" x14ac:dyDescent="0.2">
      <c r="A57" s="47" t="s">
        <v>185</v>
      </c>
      <c r="B57" s="59" t="s">
        <v>190</v>
      </c>
      <c r="C57" s="86">
        <v>65</v>
      </c>
      <c r="D57" s="49" t="s">
        <v>185</v>
      </c>
      <c r="E57" s="51" t="s">
        <v>191</v>
      </c>
    </row>
    <row r="58" spans="1:5" ht="45.2" customHeight="1" x14ac:dyDescent="0.2">
      <c r="A58" s="47" t="s">
        <v>188</v>
      </c>
      <c r="B58" s="59" t="s">
        <v>193</v>
      </c>
      <c r="C58" s="86">
        <v>66</v>
      </c>
      <c r="D58" s="49" t="s">
        <v>188</v>
      </c>
      <c r="E58" s="51" t="s">
        <v>194</v>
      </c>
    </row>
    <row r="59" spans="1:5" ht="45.2" customHeight="1" x14ac:dyDescent="0.2">
      <c r="A59" s="47" t="s">
        <v>189</v>
      </c>
      <c r="B59" s="59" t="s">
        <v>196</v>
      </c>
      <c r="C59" s="86">
        <v>67</v>
      </c>
      <c r="D59" s="49" t="s">
        <v>189</v>
      </c>
      <c r="E59" s="51" t="s">
        <v>473</v>
      </c>
    </row>
    <row r="60" spans="1:5" ht="45.2" customHeight="1" x14ac:dyDescent="0.2">
      <c r="A60" s="47" t="s">
        <v>192</v>
      </c>
      <c r="B60" s="59" t="s">
        <v>198</v>
      </c>
      <c r="C60" s="86">
        <v>68</v>
      </c>
      <c r="D60" s="49" t="s">
        <v>192</v>
      </c>
      <c r="E60" s="51" t="s">
        <v>199</v>
      </c>
    </row>
    <row r="61" spans="1:5" ht="45.2" customHeight="1" x14ac:dyDescent="0.2">
      <c r="A61" s="47" t="s">
        <v>195</v>
      </c>
      <c r="B61" s="59" t="s">
        <v>201</v>
      </c>
      <c r="C61" s="86">
        <v>69</v>
      </c>
      <c r="D61" s="49" t="s">
        <v>195</v>
      </c>
      <c r="E61" s="51" t="s">
        <v>202</v>
      </c>
    </row>
    <row r="62" spans="1:5" ht="31.35" customHeight="1" x14ac:dyDescent="0.2">
      <c r="A62" s="47" t="s">
        <v>197</v>
      </c>
      <c r="B62" s="59" t="s">
        <v>513</v>
      </c>
      <c r="C62" s="86">
        <v>70</v>
      </c>
      <c r="D62" s="49" t="s">
        <v>197</v>
      </c>
      <c r="E62" s="51" t="s">
        <v>204</v>
      </c>
    </row>
    <row r="63" spans="1:5" ht="45.2" customHeight="1" x14ac:dyDescent="0.2">
      <c r="A63" s="47" t="s">
        <v>200</v>
      </c>
      <c r="B63" s="59" t="s">
        <v>475</v>
      </c>
      <c r="C63" s="86">
        <v>71</v>
      </c>
      <c r="D63" s="49" t="s">
        <v>200</v>
      </c>
      <c r="E63" s="51" t="s">
        <v>474</v>
      </c>
    </row>
    <row r="64" spans="1:5" ht="45.2" customHeight="1" x14ac:dyDescent="0.2">
      <c r="A64" s="47" t="s">
        <v>203</v>
      </c>
      <c r="B64" s="59" t="s">
        <v>476</v>
      </c>
      <c r="C64" s="86">
        <v>72</v>
      </c>
      <c r="D64" s="49" t="s">
        <v>203</v>
      </c>
      <c r="E64" s="51" t="s">
        <v>514</v>
      </c>
    </row>
    <row r="65" spans="1:13" ht="31.35" customHeight="1" x14ac:dyDescent="0.2">
      <c r="A65" s="54" t="s">
        <v>205</v>
      </c>
      <c r="B65" s="48" t="s">
        <v>548</v>
      </c>
      <c r="C65" s="86">
        <v>73</v>
      </c>
      <c r="D65" s="55" t="s">
        <v>205</v>
      </c>
      <c r="E65" s="51" t="s">
        <v>549</v>
      </c>
    </row>
    <row r="66" spans="1:13" ht="45.75" customHeight="1" x14ac:dyDescent="0.2">
      <c r="A66" s="54" t="s">
        <v>206</v>
      </c>
      <c r="B66" s="48" t="s">
        <v>207</v>
      </c>
      <c r="C66" s="86">
        <v>74</v>
      </c>
      <c r="D66" s="55" t="s">
        <v>206</v>
      </c>
      <c r="E66" s="56" t="s">
        <v>477</v>
      </c>
    </row>
    <row r="67" spans="1:13" ht="15.75" customHeight="1" x14ac:dyDescent="0.2">
      <c r="A67" s="54"/>
      <c r="B67" s="79" t="s">
        <v>541</v>
      </c>
      <c r="C67" s="86">
        <v>75</v>
      </c>
      <c r="E67" s="80" t="s">
        <v>542</v>
      </c>
    </row>
    <row r="68" spans="1:13" ht="28.35" customHeight="1" x14ac:dyDescent="0.2">
      <c r="A68" s="40" t="s">
        <v>92</v>
      </c>
      <c r="B68" s="41" t="s">
        <v>93</v>
      </c>
      <c r="C68" s="87"/>
      <c r="D68" s="42" t="s">
        <v>95</v>
      </c>
      <c r="E68" s="43" t="s">
        <v>96</v>
      </c>
    </row>
    <row r="69" spans="1:13" ht="6" customHeight="1" x14ac:dyDescent="0.2">
      <c r="A69" s="44"/>
      <c r="B69" s="44"/>
      <c r="C69" s="91"/>
      <c r="D69" s="45"/>
      <c r="E69" s="46"/>
    </row>
    <row r="70" spans="1:13" ht="18.600000000000001" customHeight="1" x14ac:dyDescent="0.2">
      <c r="A70" s="1142" t="s">
        <v>208</v>
      </c>
      <c r="B70" s="1142"/>
      <c r="C70" s="86">
        <v>76</v>
      </c>
      <c r="D70" s="1135" t="s">
        <v>209</v>
      </c>
      <c r="E70" s="1135"/>
    </row>
    <row r="71" spans="1:13" ht="45.2" customHeight="1" x14ac:dyDescent="0.2">
      <c r="A71" s="47" t="s">
        <v>210</v>
      </c>
      <c r="B71" s="48" t="s">
        <v>211</v>
      </c>
      <c r="C71" s="86">
        <v>77</v>
      </c>
      <c r="D71" s="49" t="s">
        <v>210</v>
      </c>
      <c r="E71" s="51" t="s">
        <v>212</v>
      </c>
      <c r="G71" s="1140" t="s">
        <v>3462</v>
      </c>
      <c r="H71" s="1140"/>
      <c r="I71" s="1140"/>
      <c r="J71" s="1140"/>
      <c r="K71" s="1140"/>
      <c r="L71" s="1140"/>
      <c r="M71" s="1140"/>
    </row>
    <row r="72" spans="1:13" ht="31.35" customHeight="1" x14ac:dyDescent="0.2">
      <c r="A72" s="47" t="s">
        <v>213</v>
      </c>
      <c r="B72" s="48" t="s">
        <v>214</v>
      </c>
      <c r="C72" s="86">
        <v>77</v>
      </c>
      <c r="D72" s="49" t="s">
        <v>213</v>
      </c>
      <c r="E72" s="51" t="s">
        <v>215</v>
      </c>
    </row>
    <row r="73" spans="1:13" ht="59.45" customHeight="1" x14ac:dyDescent="0.2">
      <c r="A73" s="47" t="s">
        <v>216</v>
      </c>
      <c r="B73" s="48" t="s">
        <v>217</v>
      </c>
      <c r="C73" s="86">
        <v>78</v>
      </c>
      <c r="D73" s="49" t="s">
        <v>216</v>
      </c>
      <c r="E73" s="51" t="s">
        <v>478</v>
      </c>
    </row>
    <row r="74" spans="1:13" ht="45.2" customHeight="1" x14ac:dyDescent="0.2">
      <c r="A74" s="47" t="s">
        <v>218</v>
      </c>
      <c r="B74" s="48" t="s">
        <v>219</v>
      </c>
      <c r="C74" s="86">
        <v>79</v>
      </c>
      <c r="D74" s="49" t="s">
        <v>218</v>
      </c>
      <c r="E74" s="51" t="s">
        <v>479</v>
      </c>
    </row>
    <row r="75" spans="1:13" ht="59.45" customHeight="1" x14ac:dyDescent="0.2">
      <c r="A75" s="47" t="s">
        <v>220</v>
      </c>
      <c r="B75" s="48" t="s">
        <v>221</v>
      </c>
      <c r="C75" s="86">
        <v>80</v>
      </c>
      <c r="D75" s="49" t="s">
        <v>220</v>
      </c>
      <c r="E75" s="51" t="s">
        <v>480</v>
      </c>
    </row>
    <row r="76" spans="1:13" ht="45.2" customHeight="1" x14ac:dyDescent="0.2">
      <c r="A76" s="47" t="s">
        <v>222</v>
      </c>
      <c r="B76" s="48" t="s">
        <v>223</v>
      </c>
      <c r="C76" s="86">
        <v>81</v>
      </c>
      <c r="D76" s="49" t="s">
        <v>222</v>
      </c>
      <c r="E76" s="51" t="s">
        <v>481</v>
      </c>
    </row>
    <row r="77" spans="1:13" ht="59.45" customHeight="1" x14ac:dyDescent="0.2">
      <c r="A77" s="47" t="s">
        <v>224</v>
      </c>
      <c r="B77" s="48" t="s">
        <v>483</v>
      </c>
      <c r="C77" s="86">
        <v>82</v>
      </c>
      <c r="D77" s="49" t="s">
        <v>224</v>
      </c>
      <c r="E77" s="51" t="s">
        <v>482</v>
      </c>
    </row>
    <row r="78" spans="1:13" ht="16.5" customHeight="1" x14ac:dyDescent="0.2">
      <c r="A78" s="47"/>
      <c r="B78" s="79" t="s">
        <v>541</v>
      </c>
      <c r="C78" s="86">
        <v>83</v>
      </c>
      <c r="E78" s="80" t="s">
        <v>542</v>
      </c>
    </row>
    <row r="79" spans="1:13" ht="18.600000000000001" customHeight="1" x14ac:dyDescent="0.2">
      <c r="A79" s="1136" t="s">
        <v>225</v>
      </c>
      <c r="B79" s="1136"/>
      <c r="C79" s="86">
        <v>84</v>
      </c>
      <c r="D79" s="1134" t="s">
        <v>226</v>
      </c>
      <c r="E79" s="1134"/>
    </row>
    <row r="80" spans="1:13" ht="31.35" customHeight="1" x14ac:dyDescent="0.2">
      <c r="A80" s="47" t="s">
        <v>227</v>
      </c>
      <c r="B80" s="48" t="s">
        <v>228</v>
      </c>
      <c r="C80" s="86">
        <v>85</v>
      </c>
      <c r="D80" s="49" t="s">
        <v>227</v>
      </c>
      <c r="E80" s="65" t="s">
        <v>229</v>
      </c>
    </row>
    <row r="81" spans="1:5" ht="45.2" customHeight="1" x14ac:dyDescent="0.2">
      <c r="A81" s="47" t="s">
        <v>230</v>
      </c>
      <c r="B81" s="48" t="s">
        <v>231</v>
      </c>
      <c r="C81" s="86">
        <v>86</v>
      </c>
      <c r="D81" s="49" t="s">
        <v>230</v>
      </c>
      <c r="E81" s="51" t="s">
        <v>232</v>
      </c>
    </row>
    <row r="82" spans="1:5" ht="45.2" customHeight="1" x14ac:dyDescent="0.2">
      <c r="A82" s="47" t="s">
        <v>233</v>
      </c>
      <c r="B82" s="48" t="s">
        <v>234</v>
      </c>
      <c r="C82" s="86">
        <v>87</v>
      </c>
      <c r="D82" s="49" t="s">
        <v>233</v>
      </c>
      <c r="E82" s="51" t="s">
        <v>235</v>
      </c>
    </row>
    <row r="83" spans="1:5" ht="16.5" customHeight="1" x14ac:dyDescent="0.2">
      <c r="A83" s="47" t="s">
        <v>236</v>
      </c>
      <c r="B83" s="48" t="s">
        <v>237</v>
      </c>
      <c r="C83" s="86">
        <v>87</v>
      </c>
      <c r="D83" s="49" t="s">
        <v>236</v>
      </c>
      <c r="E83" s="51" t="s">
        <v>238</v>
      </c>
    </row>
    <row r="84" spans="1:5" ht="31.35" customHeight="1" x14ac:dyDescent="0.2">
      <c r="A84" s="47" t="s">
        <v>239</v>
      </c>
      <c r="B84" s="48" t="s">
        <v>240</v>
      </c>
      <c r="C84" s="86">
        <v>87</v>
      </c>
      <c r="D84" s="49" t="s">
        <v>239</v>
      </c>
      <c r="E84" s="56" t="s">
        <v>241</v>
      </c>
    </row>
    <row r="85" spans="1:5" ht="31.35" customHeight="1" x14ac:dyDescent="0.2">
      <c r="A85" s="47" t="s">
        <v>242</v>
      </c>
      <c r="B85" s="48" t="s">
        <v>484</v>
      </c>
      <c r="C85" s="86">
        <v>88</v>
      </c>
      <c r="D85" s="49" t="s">
        <v>242</v>
      </c>
      <c r="E85" s="57" t="s">
        <v>243</v>
      </c>
    </row>
    <row r="86" spans="1:5" ht="31.35" customHeight="1" x14ac:dyDescent="0.2">
      <c r="A86" s="47" t="s">
        <v>244</v>
      </c>
      <c r="B86" s="48" t="s">
        <v>245</v>
      </c>
      <c r="C86" s="86">
        <v>89</v>
      </c>
      <c r="D86" s="49" t="s">
        <v>244</v>
      </c>
      <c r="E86" s="57" t="s">
        <v>246</v>
      </c>
    </row>
    <row r="87" spans="1:5" ht="31.35" customHeight="1" x14ac:dyDescent="0.2">
      <c r="A87" s="47" t="s">
        <v>247</v>
      </c>
      <c r="B87" s="48" t="s">
        <v>248</v>
      </c>
      <c r="C87" s="86">
        <v>90</v>
      </c>
      <c r="D87" s="49" t="s">
        <v>247</v>
      </c>
      <c r="E87" s="57" t="s">
        <v>249</v>
      </c>
    </row>
    <row r="88" spans="1:5" ht="31.35" customHeight="1" x14ac:dyDescent="0.2">
      <c r="A88" s="47" t="s">
        <v>250</v>
      </c>
      <c r="B88" s="48" t="s">
        <v>253</v>
      </c>
      <c r="C88" s="86">
        <v>91</v>
      </c>
      <c r="D88" s="49" t="s">
        <v>250</v>
      </c>
      <c r="E88" s="57" t="s">
        <v>254</v>
      </c>
    </row>
    <row r="89" spans="1:5" ht="30.75" customHeight="1" x14ac:dyDescent="0.2">
      <c r="A89" s="47" t="s">
        <v>251</v>
      </c>
      <c r="B89" s="1100" t="s">
        <v>3357</v>
      </c>
      <c r="C89" s="86">
        <v>92</v>
      </c>
      <c r="D89" s="49" t="s">
        <v>251</v>
      </c>
      <c r="E89" s="57" t="s">
        <v>256</v>
      </c>
    </row>
    <row r="90" spans="1:5" ht="28.35" customHeight="1" x14ac:dyDescent="0.2">
      <c r="A90" s="40" t="s">
        <v>92</v>
      </c>
      <c r="B90" s="41" t="s">
        <v>93</v>
      </c>
      <c r="C90" s="87" t="s">
        <v>94</v>
      </c>
      <c r="D90" s="42" t="s">
        <v>95</v>
      </c>
      <c r="E90" s="43" t="s">
        <v>96</v>
      </c>
    </row>
    <row r="91" spans="1:5" ht="5.25" customHeight="1" x14ac:dyDescent="0.2"/>
    <row r="92" spans="1:5" ht="31.35" customHeight="1" x14ac:dyDescent="0.2">
      <c r="A92" s="54" t="s">
        <v>252</v>
      </c>
      <c r="B92" s="48" t="s">
        <v>258</v>
      </c>
      <c r="C92" s="86">
        <v>93</v>
      </c>
      <c r="D92" s="55" t="s">
        <v>252</v>
      </c>
      <c r="E92" s="57" t="s">
        <v>259</v>
      </c>
    </row>
    <row r="93" spans="1:5" ht="31.35" customHeight="1" x14ac:dyDescent="0.2">
      <c r="A93" s="54" t="s">
        <v>255</v>
      </c>
      <c r="B93" s="48" t="s">
        <v>261</v>
      </c>
      <c r="C93" s="86">
        <v>94</v>
      </c>
      <c r="D93" s="55" t="s">
        <v>255</v>
      </c>
      <c r="E93" s="60" t="s">
        <v>262</v>
      </c>
    </row>
    <row r="94" spans="1:5" ht="45.2" customHeight="1" x14ac:dyDescent="0.2">
      <c r="A94" s="54" t="s">
        <v>257</v>
      </c>
      <c r="B94" s="61" t="s">
        <v>526</v>
      </c>
      <c r="C94" s="86">
        <v>95</v>
      </c>
      <c r="D94" s="55" t="s">
        <v>257</v>
      </c>
      <c r="E94" s="51" t="s">
        <v>485</v>
      </c>
    </row>
    <row r="95" spans="1:5" ht="31.35" customHeight="1" x14ac:dyDescent="0.2">
      <c r="A95" s="54" t="s">
        <v>260</v>
      </c>
      <c r="B95" s="61" t="s">
        <v>265</v>
      </c>
      <c r="C95" s="86">
        <v>96</v>
      </c>
      <c r="D95" s="55" t="s">
        <v>260</v>
      </c>
      <c r="E95" s="51" t="s">
        <v>266</v>
      </c>
    </row>
    <row r="96" spans="1:5" ht="31.35" customHeight="1" x14ac:dyDescent="0.2">
      <c r="A96" s="54" t="s">
        <v>263</v>
      </c>
      <c r="B96" s="1101" t="s">
        <v>3358</v>
      </c>
      <c r="C96" s="86">
        <v>97</v>
      </c>
      <c r="D96" s="55" t="s">
        <v>263</v>
      </c>
      <c r="E96" s="60" t="s">
        <v>268</v>
      </c>
    </row>
    <row r="97" spans="1:5" ht="45.2" customHeight="1" x14ac:dyDescent="0.2">
      <c r="A97" s="54" t="s">
        <v>264</v>
      </c>
      <c r="B97" s="61" t="s">
        <v>270</v>
      </c>
      <c r="C97" s="86">
        <v>98</v>
      </c>
      <c r="D97" s="55" t="s">
        <v>264</v>
      </c>
      <c r="E97" s="51" t="s">
        <v>527</v>
      </c>
    </row>
    <row r="98" spans="1:5" ht="45.2" customHeight="1" x14ac:dyDescent="0.2">
      <c r="A98" s="54" t="s">
        <v>267</v>
      </c>
      <c r="B98" s="1101" t="s">
        <v>3359</v>
      </c>
      <c r="C98" s="86">
        <v>99</v>
      </c>
      <c r="D98" s="55" t="s">
        <v>267</v>
      </c>
      <c r="E98" s="60" t="s">
        <v>528</v>
      </c>
    </row>
    <row r="99" spans="1:5" ht="59.45" customHeight="1" x14ac:dyDescent="0.2">
      <c r="A99" s="54" t="s">
        <v>269</v>
      </c>
      <c r="B99" s="1101" t="s">
        <v>3360</v>
      </c>
      <c r="C99" s="86">
        <v>100</v>
      </c>
      <c r="D99" s="55" t="s">
        <v>269</v>
      </c>
      <c r="E99" s="51" t="s">
        <v>529</v>
      </c>
    </row>
    <row r="100" spans="1:5" ht="16.350000000000001" customHeight="1" x14ac:dyDescent="0.2">
      <c r="A100" s="54" t="s">
        <v>271</v>
      </c>
      <c r="B100" s="61" t="s">
        <v>274</v>
      </c>
      <c r="C100" s="86">
        <v>101</v>
      </c>
      <c r="D100" s="55" t="s">
        <v>271</v>
      </c>
      <c r="E100" s="51" t="s">
        <v>275</v>
      </c>
    </row>
    <row r="101" spans="1:5" ht="31.35" customHeight="1" x14ac:dyDescent="0.2">
      <c r="A101" s="54" t="s">
        <v>272</v>
      </c>
      <c r="B101" s="1101" t="s">
        <v>3361</v>
      </c>
      <c r="C101" s="86">
        <v>102</v>
      </c>
      <c r="D101" s="55" t="s">
        <v>272</v>
      </c>
      <c r="E101" s="60" t="s">
        <v>277</v>
      </c>
    </row>
    <row r="102" spans="1:5" ht="45.2" customHeight="1" x14ac:dyDescent="0.2">
      <c r="A102" s="54" t="s">
        <v>273</v>
      </c>
      <c r="B102" s="61" t="s">
        <v>279</v>
      </c>
      <c r="C102" s="86">
        <v>103</v>
      </c>
      <c r="D102" s="55" t="s">
        <v>273</v>
      </c>
      <c r="E102" s="51" t="s">
        <v>530</v>
      </c>
    </row>
    <row r="103" spans="1:5" ht="31.35" customHeight="1" x14ac:dyDescent="0.2">
      <c r="A103" s="54" t="s">
        <v>276</v>
      </c>
      <c r="B103" s="61" t="s">
        <v>281</v>
      </c>
      <c r="C103" s="86">
        <v>104</v>
      </c>
      <c r="D103" s="55" t="s">
        <v>276</v>
      </c>
      <c r="E103" s="51" t="s">
        <v>282</v>
      </c>
    </row>
    <row r="104" spans="1:5" ht="59.45" customHeight="1" x14ac:dyDescent="0.2">
      <c r="A104" s="54" t="s">
        <v>278</v>
      </c>
      <c r="B104" s="1101" t="s">
        <v>3376</v>
      </c>
      <c r="C104" s="86">
        <v>105</v>
      </c>
      <c r="D104" s="55" t="s">
        <v>278</v>
      </c>
      <c r="E104" s="51" t="s">
        <v>486</v>
      </c>
    </row>
    <row r="105" spans="1:5" ht="16.350000000000001" customHeight="1" x14ac:dyDescent="0.2">
      <c r="A105" s="54" t="s">
        <v>280</v>
      </c>
      <c r="B105" s="61" t="s">
        <v>285</v>
      </c>
      <c r="C105" s="86">
        <v>106</v>
      </c>
      <c r="D105" s="55" t="s">
        <v>284</v>
      </c>
      <c r="E105" s="51" t="s">
        <v>286</v>
      </c>
    </row>
    <row r="106" spans="1:5" ht="31.35" customHeight="1" x14ac:dyDescent="0.2">
      <c r="A106" s="54" t="s">
        <v>283</v>
      </c>
      <c r="B106" s="61" t="s">
        <v>288</v>
      </c>
      <c r="C106" s="86">
        <v>107</v>
      </c>
      <c r="D106" s="55" t="s">
        <v>283</v>
      </c>
      <c r="E106" s="51" t="s">
        <v>488</v>
      </c>
    </row>
    <row r="107" spans="1:5" ht="45.2" customHeight="1" x14ac:dyDescent="0.2">
      <c r="A107" s="54" t="s">
        <v>284</v>
      </c>
      <c r="B107" s="61" t="s">
        <v>487</v>
      </c>
      <c r="C107" s="86">
        <v>108</v>
      </c>
      <c r="D107" s="55" t="s">
        <v>284</v>
      </c>
      <c r="E107" s="51" t="s">
        <v>3377</v>
      </c>
    </row>
    <row r="108" spans="1:5" ht="15.75" customHeight="1" x14ac:dyDescent="0.2">
      <c r="A108" s="54" t="s">
        <v>287</v>
      </c>
      <c r="B108" s="61" t="s">
        <v>291</v>
      </c>
      <c r="C108" s="86">
        <v>109</v>
      </c>
      <c r="D108" s="55" t="s">
        <v>287</v>
      </c>
      <c r="E108" s="51" t="s">
        <v>292</v>
      </c>
    </row>
    <row r="109" spans="1:5" ht="31.35" customHeight="1" x14ac:dyDescent="0.2">
      <c r="A109" s="54" t="s">
        <v>289</v>
      </c>
      <c r="B109" s="61" t="s">
        <v>489</v>
      </c>
      <c r="C109" s="86">
        <v>110</v>
      </c>
      <c r="D109" s="55" t="s">
        <v>289</v>
      </c>
      <c r="E109" s="60" t="s">
        <v>490</v>
      </c>
    </row>
    <row r="110" spans="1:5" ht="31.35" customHeight="1" x14ac:dyDescent="0.2">
      <c r="A110" s="54" t="s">
        <v>290</v>
      </c>
      <c r="B110" s="61" t="s">
        <v>295</v>
      </c>
      <c r="C110" s="86">
        <v>111</v>
      </c>
      <c r="D110" s="55" t="s">
        <v>294</v>
      </c>
      <c r="E110" s="56" t="s">
        <v>531</v>
      </c>
    </row>
    <row r="111" spans="1:5" ht="45" customHeight="1" x14ac:dyDescent="0.2">
      <c r="A111" s="54" t="s">
        <v>293</v>
      </c>
      <c r="B111" s="61" t="s">
        <v>516</v>
      </c>
      <c r="C111" s="86">
        <v>112</v>
      </c>
      <c r="D111" s="55" t="s">
        <v>290</v>
      </c>
      <c r="E111" s="60" t="s">
        <v>297</v>
      </c>
    </row>
    <row r="112" spans="1:5" ht="28.35" customHeight="1" x14ac:dyDescent="0.2">
      <c r="A112" s="40" t="s">
        <v>92</v>
      </c>
      <c r="B112" s="41" t="s">
        <v>93</v>
      </c>
      <c r="C112" s="87" t="s">
        <v>94</v>
      </c>
      <c r="D112" s="42" t="s">
        <v>95</v>
      </c>
      <c r="E112" s="43" t="s">
        <v>96</v>
      </c>
    </row>
    <row r="113" spans="1:5" ht="6" customHeight="1" x14ac:dyDescent="0.2">
      <c r="A113" s="54"/>
      <c r="B113" s="61"/>
      <c r="C113" s="86"/>
      <c r="D113" s="55"/>
      <c r="E113" s="60"/>
    </row>
    <row r="114" spans="1:5" ht="45.2" customHeight="1" x14ac:dyDescent="0.2">
      <c r="A114" s="54" t="s">
        <v>294</v>
      </c>
      <c r="B114" s="61" t="s">
        <v>300</v>
      </c>
      <c r="C114" s="86">
        <v>113</v>
      </c>
      <c r="D114" s="55" t="s">
        <v>294</v>
      </c>
      <c r="E114" s="51" t="s">
        <v>301</v>
      </c>
    </row>
    <row r="115" spans="1:5" ht="59.45" customHeight="1" x14ac:dyDescent="0.2">
      <c r="A115" s="54" t="s">
        <v>296</v>
      </c>
      <c r="B115" s="61" t="s">
        <v>303</v>
      </c>
      <c r="C115" s="86">
        <v>114</v>
      </c>
      <c r="D115" s="55" t="s">
        <v>296</v>
      </c>
      <c r="E115" s="60" t="s">
        <v>304</v>
      </c>
    </row>
    <row r="116" spans="1:5" ht="75" customHeight="1" x14ac:dyDescent="0.2">
      <c r="A116" s="54" t="s">
        <v>298</v>
      </c>
      <c r="B116" s="61" t="s">
        <v>532</v>
      </c>
      <c r="C116" s="86">
        <v>115</v>
      </c>
      <c r="D116" s="55" t="s">
        <v>298</v>
      </c>
      <c r="E116" s="51" t="s">
        <v>306</v>
      </c>
    </row>
    <row r="117" spans="1:5" ht="59.45" customHeight="1" x14ac:dyDescent="0.2">
      <c r="A117" s="54" t="s">
        <v>299</v>
      </c>
      <c r="B117" s="61" t="s">
        <v>308</v>
      </c>
      <c r="C117" s="90">
        <v>116</v>
      </c>
      <c r="D117" s="55" t="s">
        <v>299</v>
      </c>
      <c r="E117" s="51" t="s">
        <v>309</v>
      </c>
    </row>
    <row r="118" spans="1:5" ht="45.2" customHeight="1" x14ac:dyDescent="0.2">
      <c r="A118" s="54" t="s">
        <v>302</v>
      </c>
      <c r="B118" s="61" t="s">
        <v>491</v>
      </c>
      <c r="C118" s="90">
        <v>117</v>
      </c>
      <c r="D118" s="55" t="s">
        <v>302</v>
      </c>
      <c r="E118" s="51" t="s">
        <v>492</v>
      </c>
    </row>
    <row r="119" spans="1:5" ht="45.2" customHeight="1" x14ac:dyDescent="0.2">
      <c r="A119" s="54" t="s">
        <v>305</v>
      </c>
      <c r="B119" s="61" t="s">
        <v>493</v>
      </c>
      <c r="C119" s="90">
        <v>118</v>
      </c>
      <c r="D119" s="55" t="s">
        <v>305</v>
      </c>
      <c r="E119" s="51" t="s">
        <v>494</v>
      </c>
    </row>
    <row r="120" spans="1:5" ht="45.2" customHeight="1" x14ac:dyDescent="0.2">
      <c r="A120" s="54" t="s">
        <v>307</v>
      </c>
      <c r="B120" s="61" t="s">
        <v>495</v>
      </c>
      <c r="C120" s="90">
        <v>119</v>
      </c>
      <c r="D120" s="55" t="s">
        <v>307</v>
      </c>
      <c r="E120" s="51" t="s">
        <v>496</v>
      </c>
    </row>
    <row r="121" spans="1:5" ht="31.35" customHeight="1" x14ac:dyDescent="0.2">
      <c r="A121" s="54" t="s">
        <v>310</v>
      </c>
      <c r="B121" s="61" t="s">
        <v>497</v>
      </c>
      <c r="C121" s="90">
        <v>120</v>
      </c>
      <c r="D121" s="55" t="s">
        <v>310</v>
      </c>
      <c r="E121" s="51" t="s">
        <v>498</v>
      </c>
    </row>
    <row r="122" spans="1:5" ht="16.350000000000001" customHeight="1" x14ac:dyDescent="0.2">
      <c r="A122" s="54"/>
      <c r="B122" s="79" t="s">
        <v>541</v>
      </c>
      <c r="C122" s="86">
        <v>121</v>
      </c>
      <c r="E122" s="80" t="s">
        <v>542</v>
      </c>
    </row>
    <row r="123" spans="1:5" ht="18.600000000000001" customHeight="1" x14ac:dyDescent="0.2">
      <c r="A123" s="62" t="s">
        <v>311</v>
      </c>
      <c r="B123" s="62"/>
      <c r="C123" s="86">
        <v>122</v>
      </c>
      <c r="D123" s="1134" t="s">
        <v>312</v>
      </c>
      <c r="E123" s="1134"/>
    </row>
    <row r="124" spans="1:5" ht="31.35" customHeight="1" x14ac:dyDescent="0.2">
      <c r="A124" s="47" t="s">
        <v>313</v>
      </c>
      <c r="B124" s="48" t="s">
        <v>314</v>
      </c>
      <c r="C124" s="86">
        <v>123</v>
      </c>
      <c r="D124" s="49" t="s">
        <v>313</v>
      </c>
      <c r="E124" s="51" t="s">
        <v>315</v>
      </c>
    </row>
    <row r="125" spans="1:5" ht="31.35" customHeight="1" x14ac:dyDescent="0.2">
      <c r="A125" s="47" t="s">
        <v>316</v>
      </c>
      <c r="B125" s="48" t="s">
        <v>317</v>
      </c>
      <c r="C125" s="86">
        <v>124</v>
      </c>
      <c r="D125" s="49" t="s">
        <v>316</v>
      </c>
      <c r="E125" s="51" t="s">
        <v>318</v>
      </c>
    </row>
    <row r="126" spans="1:5" ht="31.35" customHeight="1" x14ac:dyDescent="0.2">
      <c r="A126" s="47" t="s">
        <v>319</v>
      </c>
      <c r="B126" s="48" t="s">
        <v>320</v>
      </c>
      <c r="C126" s="86">
        <v>124</v>
      </c>
      <c r="D126" s="49" t="s">
        <v>319</v>
      </c>
      <c r="E126" s="51" t="s">
        <v>321</v>
      </c>
    </row>
    <row r="127" spans="1:5" ht="31.35" customHeight="1" x14ac:dyDescent="0.2">
      <c r="A127" s="47" t="s">
        <v>322</v>
      </c>
      <c r="B127" s="48" t="s">
        <v>323</v>
      </c>
      <c r="C127" s="86">
        <v>125</v>
      </c>
      <c r="D127" s="49" t="s">
        <v>322</v>
      </c>
      <c r="E127" s="51" t="s">
        <v>324</v>
      </c>
    </row>
    <row r="128" spans="1:5" ht="31.35" customHeight="1" x14ac:dyDescent="0.2">
      <c r="A128" s="47" t="s">
        <v>325</v>
      </c>
      <c r="B128" s="48" t="s">
        <v>533</v>
      </c>
      <c r="C128" s="86">
        <v>125</v>
      </c>
      <c r="D128" s="49" t="s">
        <v>325</v>
      </c>
      <c r="E128" s="51" t="s">
        <v>534</v>
      </c>
    </row>
    <row r="129" spans="1:5" ht="31.35" customHeight="1" x14ac:dyDescent="0.2">
      <c r="A129" s="47" t="s">
        <v>326</v>
      </c>
      <c r="B129" s="48" t="s">
        <v>499</v>
      </c>
      <c r="C129" s="86">
        <v>126</v>
      </c>
      <c r="D129" s="49" t="s">
        <v>326</v>
      </c>
      <c r="E129" s="51" t="s">
        <v>500</v>
      </c>
    </row>
    <row r="130" spans="1:5" ht="31.35" customHeight="1" x14ac:dyDescent="0.2">
      <c r="A130" s="47" t="s">
        <v>327</v>
      </c>
      <c r="B130" s="48" t="s">
        <v>535</v>
      </c>
      <c r="C130" s="86">
        <v>127</v>
      </c>
      <c r="D130" s="49" t="s">
        <v>327</v>
      </c>
      <c r="E130" s="51" t="s">
        <v>501</v>
      </c>
    </row>
    <row r="131" spans="1:5" ht="31.35" customHeight="1" x14ac:dyDescent="0.2">
      <c r="A131" s="47" t="s">
        <v>328</v>
      </c>
      <c r="B131" s="48" t="s">
        <v>502</v>
      </c>
      <c r="C131" s="86">
        <v>128</v>
      </c>
      <c r="D131" s="49" t="s">
        <v>328</v>
      </c>
      <c r="E131" s="51" t="s">
        <v>3378</v>
      </c>
    </row>
    <row r="132" spans="1:5" ht="31.35" customHeight="1" x14ac:dyDescent="0.2">
      <c r="A132" s="47" t="s">
        <v>329</v>
      </c>
      <c r="B132" s="48" t="s">
        <v>536</v>
      </c>
      <c r="C132" s="86">
        <v>129</v>
      </c>
      <c r="D132" s="49" t="s">
        <v>329</v>
      </c>
      <c r="E132" s="51" t="s">
        <v>3379</v>
      </c>
    </row>
    <row r="133" spans="1:5" ht="28.35" customHeight="1" x14ac:dyDescent="0.2">
      <c r="A133" s="40" t="s">
        <v>92</v>
      </c>
      <c r="B133" s="41" t="s">
        <v>93</v>
      </c>
      <c r="C133" s="87" t="s">
        <v>94</v>
      </c>
      <c r="D133" s="42" t="s">
        <v>95</v>
      </c>
      <c r="E133" s="43" t="s">
        <v>96</v>
      </c>
    </row>
    <row r="134" spans="1:5" ht="6" customHeight="1" x14ac:dyDescent="0.2">
      <c r="A134" s="47"/>
      <c r="B134" s="48"/>
      <c r="C134" s="86"/>
      <c r="D134" s="49"/>
      <c r="E134" s="51"/>
    </row>
    <row r="135" spans="1:5" ht="31.35" customHeight="1" x14ac:dyDescent="0.2">
      <c r="A135" s="47" t="s">
        <v>330</v>
      </c>
      <c r="B135" s="1094" t="s">
        <v>3335</v>
      </c>
      <c r="C135" s="86">
        <v>130</v>
      </c>
      <c r="D135" s="49" t="s">
        <v>330</v>
      </c>
      <c r="E135" s="51" t="s">
        <v>3380</v>
      </c>
    </row>
    <row r="136" spans="1:5" ht="45.2" customHeight="1" x14ac:dyDescent="0.2">
      <c r="A136" s="47" t="s">
        <v>331</v>
      </c>
      <c r="B136" s="48" t="s">
        <v>503</v>
      </c>
      <c r="C136" s="86">
        <v>131</v>
      </c>
      <c r="D136" s="49" t="s">
        <v>331</v>
      </c>
      <c r="E136" s="51" t="s">
        <v>506</v>
      </c>
    </row>
    <row r="137" spans="1:5" ht="31.35" customHeight="1" x14ac:dyDescent="0.2">
      <c r="A137" s="47" t="s">
        <v>332</v>
      </c>
      <c r="B137" s="48" t="s">
        <v>334</v>
      </c>
      <c r="C137" s="86">
        <v>132</v>
      </c>
      <c r="D137" s="49" t="s">
        <v>332</v>
      </c>
      <c r="E137" s="51" t="s">
        <v>507</v>
      </c>
    </row>
    <row r="138" spans="1:5" ht="15.75" customHeight="1" x14ac:dyDescent="0.2">
      <c r="A138" s="47" t="s">
        <v>333</v>
      </c>
      <c r="B138" s="48" t="s">
        <v>547</v>
      </c>
      <c r="C138" s="86">
        <v>133</v>
      </c>
      <c r="D138" s="49" t="s">
        <v>333</v>
      </c>
      <c r="E138" s="51" t="s">
        <v>336</v>
      </c>
    </row>
    <row r="139" spans="1:5" ht="31.35" customHeight="1" x14ac:dyDescent="0.2">
      <c r="A139" s="47" t="s">
        <v>335</v>
      </c>
      <c r="B139" s="48" t="s">
        <v>338</v>
      </c>
      <c r="C139" s="86">
        <v>133</v>
      </c>
      <c r="D139" s="49" t="s">
        <v>335</v>
      </c>
      <c r="E139" s="51" t="s">
        <v>3338</v>
      </c>
    </row>
    <row r="140" spans="1:5" ht="31.35" customHeight="1" x14ac:dyDescent="0.2">
      <c r="A140" s="47" t="s">
        <v>337</v>
      </c>
      <c r="B140" s="48" t="s">
        <v>340</v>
      </c>
      <c r="C140" s="86">
        <v>134</v>
      </c>
      <c r="D140" s="49" t="s">
        <v>337</v>
      </c>
      <c r="E140" s="51" t="s">
        <v>3339</v>
      </c>
    </row>
    <row r="141" spans="1:5" ht="16.350000000000001" customHeight="1" x14ac:dyDescent="0.2">
      <c r="A141" s="63" t="s">
        <v>339</v>
      </c>
      <c r="B141" s="48" t="s">
        <v>342</v>
      </c>
      <c r="C141" s="86">
        <v>135</v>
      </c>
      <c r="D141" s="49" t="s">
        <v>339</v>
      </c>
      <c r="E141" s="51" t="s">
        <v>343</v>
      </c>
    </row>
    <row r="142" spans="1:5" ht="31.35" customHeight="1" x14ac:dyDescent="0.2">
      <c r="A142" s="63" t="s">
        <v>341</v>
      </c>
      <c r="B142" s="1094" t="s">
        <v>3362</v>
      </c>
      <c r="C142" s="86">
        <v>136</v>
      </c>
      <c r="D142" s="49" t="s">
        <v>341</v>
      </c>
      <c r="E142" s="51" t="s">
        <v>345</v>
      </c>
    </row>
    <row r="143" spans="1:5" ht="31.35" customHeight="1" x14ac:dyDescent="0.2">
      <c r="A143" s="63" t="s">
        <v>344</v>
      </c>
      <c r="B143" s="48" t="s">
        <v>347</v>
      </c>
      <c r="C143" s="86">
        <v>137</v>
      </c>
      <c r="D143" s="49" t="s">
        <v>344</v>
      </c>
      <c r="E143" s="51" t="s">
        <v>3381</v>
      </c>
    </row>
    <row r="144" spans="1:5" ht="18" customHeight="1" x14ac:dyDescent="0.2">
      <c r="A144" s="47" t="s">
        <v>346</v>
      </c>
      <c r="B144" s="48" t="s">
        <v>349</v>
      </c>
      <c r="C144" s="86">
        <v>138</v>
      </c>
      <c r="D144" s="49" t="s">
        <v>346</v>
      </c>
      <c r="E144" s="51" t="s">
        <v>350</v>
      </c>
    </row>
    <row r="145" spans="1:5" ht="18" customHeight="1" x14ac:dyDescent="0.2">
      <c r="A145" s="47" t="s">
        <v>348</v>
      </c>
      <c r="B145" s="48" t="s">
        <v>352</v>
      </c>
      <c r="C145" s="86">
        <v>139</v>
      </c>
      <c r="D145" s="49" t="s">
        <v>348</v>
      </c>
      <c r="E145" s="51" t="s">
        <v>353</v>
      </c>
    </row>
    <row r="146" spans="1:5" ht="31.35" customHeight="1" x14ac:dyDescent="0.2">
      <c r="A146" s="47" t="s">
        <v>351</v>
      </c>
      <c r="B146" s="48" t="s">
        <v>504</v>
      </c>
      <c r="C146" s="86">
        <v>140</v>
      </c>
      <c r="D146" s="49" t="s">
        <v>351</v>
      </c>
      <c r="E146" s="51" t="s">
        <v>505</v>
      </c>
    </row>
    <row r="147" spans="1:5" ht="31.35" customHeight="1" x14ac:dyDescent="0.2">
      <c r="A147" s="47" t="s">
        <v>354</v>
      </c>
      <c r="B147" s="48" t="s">
        <v>508</v>
      </c>
      <c r="C147" s="86">
        <v>140</v>
      </c>
      <c r="D147" s="49" t="s">
        <v>354</v>
      </c>
      <c r="E147" s="51" t="s">
        <v>509</v>
      </c>
    </row>
    <row r="148" spans="1:5" ht="48" customHeight="1" x14ac:dyDescent="0.2">
      <c r="A148" s="47" t="s">
        <v>355</v>
      </c>
      <c r="B148" s="1094" t="s">
        <v>357</v>
      </c>
      <c r="C148" s="86">
        <v>141</v>
      </c>
      <c r="D148" s="49" t="s">
        <v>355</v>
      </c>
      <c r="E148" s="51" t="s">
        <v>358</v>
      </c>
    </row>
    <row r="149" spans="1:5" ht="48" customHeight="1" x14ac:dyDescent="0.2">
      <c r="A149" s="47" t="s">
        <v>356</v>
      </c>
      <c r="B149" s="1094" t="s">
        <v>510</v>
      </c>
      <c r="C149" s="86">
        <v>142</v>
      </c>
      <c r="D149" s="49" t="s">
        <v>356</v>
      </c>
      <c r="E149" s="51" t="s">
        <v>511</v>
      </c>
    </row>
    <row r="150" spans="1:5" ht="16.350000000000001" customHeight="1" x14ac:dyDescent="0.2">
      <c r="A150" s="47" t="s">
        <v>359</v>
      </c>
      <c r="B150" s="48" t="s">
        <v>361</v>
      </c>
      <c r="C150" s="86">
        <v>143</v>
      </c>
      <c r="D150" s="49" t="s">
        <v>359</v>
      </c>
      <c r="E150" s="51" t="s">
        <v>362</v>
      </c>
    </row>
    <row r="151" spans="1:5" ht="16.350000000000001" customHeight="1" x14ac:dyDescent="0.2">
      <c r="A151" s="47" t="s">
        <v>360</v>
      </c>
      <c r="B151" s="48" t="s">
        <v>3336</v>
      </c>
      <c r="C151" s="86">
        <v>143</v>
      </c>
      <c r="D151" s="49" t="s">
        <v>360</v>
      </c>
      <c r="E151" s="51" t="s">
        <v>3337</v>
      </c>
    </row>
    <row r="152" spans="1:5" ht="16.350000000000001" customHeight="1" x14ac:dyDescent="0.2">
      <c r="A152" s="54"/>
      <c r="B152" s="79" t="s">
        <v>541</v>
      </c>
      <c r="C152" s="86">
        <v>144</v>
      </c>
      <c r="E152" s="80" t="s">
        <v>542</v>
      </c>
    </row>
    <row r="153" spans="1:5" ht="18" customHeight="1" x14ac:dyDescent="0.2">
      <c r="A153" s="1136" t="s">
        <v>363</v>
      </c>
      <c r="B153" s="1136"/>
      <c r="C153" s="86">
        <v>145</v>
      </c>
      <c r="D153" s="1134" t="s">
        <v>364</v>
      </c>
      <c r="E153" s="1134"/>
    </row>
    <row r="154" spans="1:5" ht="31.35" customHeight="1" x14ac:dyDescent="0.2">
      <c r="A154" s="85" t="s">
        <v>365</v>
      </c>
      <c r="B154" s="1094" t="s">
        <v>3363</v>
      </c>
      <c r="C154" s="86">
        <v>146</v>
      </c>
      <c r="D154" s="49" t="s">
        <v>365</v>
      </c>
      <c r="E154" s="65" t="s">
        <v>517</v>
      </c>
    </row>
    <row r="155" spans="1:5" ht="31.35" customHeight="1" x14ac:dyDescent="0.2">
      <c r="A155" s="85" t="s">
        <v>366</v>
      </c>
      <c r="B155" s="1094" t="s">
        <v>3364</v>
      </c>
      <c r="C155" s="86">
        <v>147</v>
      </c>
      <c r="D155" s="49" t="s">
        <v>366</v>
      </c>
      <c r="E155" s="65" t="s">
        <v>517</v>
      </c>
    </row>
    <row r="156" spans="1:5" ht="59.45" customHeight="1" x14ac:dyDescent="0.2">
      <c r="A156" s="85" t="s">
        <v>367</v>
      </c>
      <c r="B156" s="1094" t="s">
        <v>3365</v>
      </c>
      <c r="C156" s="86">
        <v>148</v>
      </c>
      <c r="D156" s="49" t="s">
        <v>367</v>
      </c>
      <c r="E156" s="65" t="s">
        <v>369</v>
      </c>
    </row>
    <row r="157" spans="1:5" ht="59.45" customHeight="1" x14ac:dyDescent="0.2">
      <c r="A157" s="85" t="s">
        <v>368</v>
      </c>
      <c r="B157" s="1094" t="s">
        <v>3366</v>
      </c>
      <c r="C157" s="86">
        <v>148</v>
      </c>
      <c r="D157" s="49" t="s">
        <v>368</v>
      </c>
      <c r="E157" s="65" t="s">
        <v>518</v>
      </c>
    </row>
    <row r="158" spans="1:5" ht="16.350000000000001" customHeight="1" x14ac:dyDescent="0.2">
      <c r="A158" s="63" t="s">
        <v>370</v>
      </c>
      <c r="B158" s="48" t="s">
        <v>372</v>
      </c>
      <c r="C158" s="86">
        <v>149</v>
      </c>
      <c r="D158" s="49" t="s">
        <v>370</v>
      </c>
      <c r="E158" s="65" t="s">
        <v>373</v>
      </c>
    </row>
    <row r="159" spans="1:5" ht="28.35" customHeight="1" x14ac:dyDescent="0.2">
      <c r="A159" s="40" t="s">
        <v>92</v>
      </c>
      <c r="B159" s="41" t="s">
        <v>93</v>
      </c>
      <c r="C159" s="87" t="s">
        <v>94</v>
      </c>
      <c r="D159" s="42" t="s">
        <v>95</v>
      </c>
      <c r="E159" s="43" t="s">
        <v>96</v>
      </c>
    </row>
    <row r="160" spans="1:5" ht="6" customHeight="1" x14ac:dyDescent="0.2">
      <c r="A160" s="44"/>
      <c r="B160" s="44"/>
      <c r="C160" s="91"/>
      <c r="D160" s="45"/>
      <c r="E160" s="46"/>
    </row>
    <row r="161" spans="1:5" ht="32.25" customHeight="1" x14ac:dyDescent="0.2">
      <c r="A161" s="85" t="s">
        <v>371</v>
      </c>
      <c r="B161" s="1094" t="s">
        <v>3368</v>
      </c>
      <c r="C161" s="86">
        <v>150</v>
      </c>
      <c r="D161" s="49" t="s">
        <v>371</v>
      </c>
      <c r="E161" s="65" t="s">
        <v>3367</v>
      </c>
    </row>
    <row r="162" spans="1:5" ht="16.350000000000001" customHeight="1" x14ac:dyDescent="0.2">
      <c r="A162" s="63" t="s">
        <v>374</v>
      </c>
      <c r="B162" s="48" t="s">
        <v>375</v>
      </c>
      <c r="C162" s="86">
        <v>151</v>
      </c>
      <c r="D162" s="49" t="s">
        <v>553</v>
      </c>
      <c r="E162" s="65" t="s">
        <v>376</v>
      </c>
    </row>
    <row r="163" spans="1:5" ht="16.350000000000001" customHeight="1" x14ac:dyDescent="0.2">
      <c r="A163" s="54"/>
      <c r="B163" s="79" t="s">
        <v>541</v>
      </c>
      <c r="C163" s="86">
        <v>152</v>
      </c>
      <c r="E163" s="80" t="s">
        <v>542</v>
      </c>
    </row>
    <row r="164" spans="1:5" ht="33.75" customHeight="1" x14ac:dyDescent="0.2">
      <c r="A164" s="1137" t="s">
        <v>377</v>
      </c>
      <c r="B164" s="1137"/>
      <c r="C164" s="86">
        <v>153</v>
      </c>
      <c r="D164" s="1138" t="s">
        <v>543</v>
      </c>
      <c r="E164" s="1134"/>
    </row>
    <row r="165" spans="1:5" ht="45.2" customHeight="1" x14ac:dyDescent="0.2">
      <c r="A165" s="47" t="s">
        <v>378</v>
      </c>
      <c r="B165" s="48" t="s">
        <v>379</v>
      </c>
      <c r="C165" s="86">
        <v>154</v>
      </c>
      <c r="D165" s="49" t="s">
        <v>378</v>
      </c>
      <c r="E165" s="51" t="s">
        <v>380</v>
      </c>
    </row>
    <row r="166" spans="1:5" ht="45.2" customHeight="1" x14ac:dyDescent="0.2">
      <c r="A166" s="47" t="s">
        <v>381</v>
      </c>
      <c r="B166" s="61" t="s">
        <v>382</v>
      </c>
      <c r="C166" s="86">
        <v>155</v>
      </c>
      <c r="D166" s="49" t="s">
        <v>381</v>
      </c>
      <c r="E166" s="51" t="s">
        <v>383</v>
      </c>
    </row>
    <row r="167" spans="1:5" ht="45.2" customHeight="1" x14ac:dyDescent="0.2">
      <c r="A167" s="47" t="s">
        <v>384</v>
      </c>
      <c r="B167" s="61" t="s">
        <v>385</v>
      </c>
      <c r="C167" s="86">
        <v>157</v>
      </c>
      <c r="D167" s="49" t="s">
        <v>384</v>
      </c>
      <c r="E167" s="51" t="s">
        <v>386</v>
      </c>
    </row>
    <row r="168" spans="1:5" ht="59.45" customHeight="1" x14ac:dyDescent="0.2">
      <c r="A168" s="47" t="s">
        <v>387</v>
      </c>
      <c r="B168" s="1101" t="s">
        <v>3369</v>
      </c>
      <c r="C168" s="86">
        <v>158</v>
      </c>
      <c r="D168" s="49" t="s">
        <v>387</v>
      </c>
      <c r="E168" s="51" t="s">
        <v>3382</v>
      </c>
    </row>
    <row r="169" spans="1:5" ht="45.2" customHeight="1" x14ac:dyDescent="0.2">
      <c r="A169" s="47" t="s">
        <v>388</v>
      </c>
      <c r="B169" s="61" t="s">
        <v>519</v>
      </c>
      <c r="C169" s="86">
        <v>158</v>
      </c>
      <c r="D169" s="49" t="s">
        <v>388</v>
      </c>
      <c r="E169" s="51" t="s">
        <v>520</v>
      </c>
    </row>
    <row r="170" spans="1:5" ht="59.45" customHeight="1" x14ac:dyDescent="0.2">
      <c r="A170" s="47" t="s">
        <v>389</v>
      </c>
      <c r="B170" s="61" t="s">
        <v>390</v>
      </c>
      <c r="C170" s="86">
        <v>159</v>
      </c>
      <c r="D170" s="49" t="s">
        <v>389</v>
      </c>
      <c r="E170" s="51" t="s">
        <v>537</v>
      </c>
    </row>
    <row r="171" spans="1:5" ht="75" customHeight="1" x14ac:dyDescent="0.2">
      <c r="A171" s="47" t="s">
        <v>391</v>
      </c>
      <c r="B171" s="61" t="s">
        <v>521</v>
      </c>
      <c r="C171" s="86">
        <v>164</v>
      </c>
      <c r="D171" s="49" t="s">
        <v>391</v>
      </c>
      <c r="E171" s="51" t="s">
        <v>538</v>
      </c>
    </row>
    <row r="172" spans="1:5" ht="45.2" customHeight="1" x14ac:dyDescent="0.2">
      <c r="A172" s="47" t="s">
        <v>392</v>
      </c>
      <c r="B172" s="61" t="s">
        <v>393</v>
      </c>
      <c r="C172" s="86">
        <v>165</v>
      </c>
      <c r="D172" s="49" t="s">
        <v>392</v>
      </c>
      <c r="E172" s="51" t="s">
        <v>394</v>
      </c>
    </row>
    <row r="173" spans="1:5" ht="59.45" customHeight="1" x14ac:dyDescent="0.2">
      <c r="A173" s="47" t="s">
        <v>395</v>
      </c>
      <c r="B173" s="61" t="s">
        <v>396</v>
      </c>
      <c r="C173" s="86">
        <v>166</v>
      </c>
      <c r="D173" s="49" t="s">
        <v>395</v>
      </c>
      <c r="E173" s="51" t="s">
        <v>3383</v>
      </c>
    </row>
    <row r="174" spans="1:5" ht="45.2" customHeight="1" x14ac:dyDescent="0.2">
      <c r="A174" s="47" t="s">
        <v>397</v>
      </c>
      <c r="B174" s="61" t="s">
        <v>398</v>
      </c>
      <c r="C174" s="86">
        <v>167</v>
      </c>
      <c r="D174" s="49" t="s">
        <v>397</v>
      </c>
      <c r="E174" s="51" t="s">
        <v>539</v>
      </c>
    </row>
    <row r="175" spans="1:5" ht="33" customHeight="1" x14ac:dyDescent="0.2">
      <c r="A175" s="85" t="s">
        <v>399</v>
      </c>
      <c r="B175" s="61" t="s">
        <v>401</v>
      </c>
      <c r="C175" s="86">
        <v>168</v>
      </c>
      <c r="D175" s="49" t="s">
        <v>399</v>
      </c>
      <c r="E175" s="51" t="s">
        <v>402</v>
      </c>
    </row>
    <row r="176" spans="1:5" ht="59.25" customHeight="1" x14ac:dyDescent="0.2">
      <c r="A176" s="85" t="s">
        <v>400</v>
      </c>
      <c r="B176" s="61" t="s">
        <v>404</v>
      </c>
      <c r="C176" s="86">
        <v>169</v>
      </c>
      <c r="D176" s="49" t="s">
        <v>400</v>
      </c>
      <c r="E176" s="51" t="s">
        <v>3384</v>
      </c>
    </row>
    <row r="177" spans="1:5" ht="28.35" customHeight="1" x14ac:dyDescent="0.2">
      <c r="A177" s="40" t="s">
        <v>92</v>
      </c>
      <c r="B177" s="41" t="s">
        <v>93</v>
      </c>
      <c r="C177" s="87" t="s">
        <v>94</v>
      </c>
      <c r="D177" s="42" t="s">
        <v>95</v>
      </c>
      <c r="E177" s="43" t="s">
        <v>96</v>
      </c>
    </row>
    <row r="178" spans="1:5" ht="5.25" customHeight="1" x14ac:dyDescent="0.2">
      <c r="A178" s="47"/>
      <c r="B178" s="61"/>
      <c r="C178" s="86"/>
      <c r="D178" s="49"/>
      <c r="E178" s="51"/>
    </row>
    <row r="179" spans="1:5" ht="45.2" customHeight="1" x14ac:dyDescent="0.2">
      <c r="A179" s="85" t="s">
        <v>403</v>
      </c>
      <c r="B179" s="1101" t="s">
        <v>3371</v>
      </c>
      <c r="C179" s="86">
        <v>170</v>
      </c>
      <c r="D179" s="49" t="s">
        <v>403</v>
      </c>
      <c r="E179" s="51" t="s">
        <v>540</v>
      </c>
    </row>
    <row r="180" spans="1:5" ht="59.45" customHeight="1" x14ac:dyDescent="0.2">
      <c r="A180" s="85" t="s">
        <v>405</v>
      </c>
      <c r="B180" s="1101" t="s">
        <v>3372</v>
      </c>
      <c r="C180" s="86">
        <v>171</v>
      </c>
      <c r="D180" s="49" t="s">
        <v>405</v>
      </c>
      <c r="E180" s="51" t="s">
        <v>522</v>
      </c>
    </row>
    <row r="181" spans="1:5" ht="58.9" customHeight="1" x14ac:dyDescent="0.2">
      <c r="A181" s="85" t="s">
        <v>406</v>
      </c>
      <c r="B181" s="1102" t="s">
        <v>3370</v>
      </c>
      <c r="C181" s="86">
        <v>172</v>
      </c>
      <c r="D181" s="49" t="s">
        <v>406</v>
      </c>
      <c r="E181" s="51" t="s">
        <v>523</v>
      </c>
    </row>
    <row r="182" spans="1:5" ht="45.6" customHeight="1" x14ac:dyDescent="0.2">
      <c r="A182" s="93" t="s">
        <v>407</v>
      </c>
      <c r="B182" s="82" t="s">
        <v>551</v>
      </c>
      <c r="C182" s="86">
        <v>173</v>
      </c>
      <c r="D182" s="83" t="s">
        <v>407</v>
      </c>
      <c r="E182" s="84" t="s">
        <v>552</v>
      </c>
    </row>
    <row r="183" spans="1:5" ht="45.2" customHeight="1" x14ac:dyDescent="0.2">
      <c r="A183" s="85" t="s">
        <v>550</v>
      </c>
      <c r="B183" s="61" t="s">
        <v>408</v>
      </c>
      <c r="C183" s="86">
        <v>176</v>
      </c>
      <c r="D183" s="49" t="s">
        <v>550</v>
      </c>
      <c r="E183" s="51" t="s">
        <v>409</v>
      </c>
    </row>
    <row r="184" spans="1:5" ht="16.350000000000001" customHeight="1" x14ac:dyDescent="0.2">
      <c r="A184" s="54"/>
      <c r="B184" s="79" t="s">
        <v>541</v>
      </c>
      <c r="C184" s="86">
        <v>179</v>
      </c>
      <c r="E184" s="80" t="s">
        <v>542</v>
      </c>
    </row>
    <row r="185" spans="1:5" ht="18.600000000000001" customHeight="1" x14ac:dyDescent="0.2">
      <c r="A185" s="1133" t="s">
        <v>410</v>
      </c>
      <c r="B185" s="1133"/>
      <c r="C185" s="86">
        <v>180</v>
      </c>
      <c r="D185" s="1134" t="s">
        <v>411</v>
      </c>
      <c r="E185" s="1134"/>
    </row>
    <row r="186" spans="1:5" ht="31.35" customHeight="1" x14ac:dyDescent="0.2">
      <c r="A186" s="47" t="s">
        <v>412</v>
      </c>
      <c r="B186" s="66" t="s">
        <v>413</v>
      </c>
      <c r="C186" s="86">
        <v>181</v>
      </c>
      <c r="D186" s="49" t="s">
        <v>412</v>
      </c>
      <c r="E186" s="67" t="s">
        <v>414</v>
      </c>
    </row>
    <row r="187" spans="1:5" ht="31.35" customHeight="1" x14ac:dyDescent="0.2">
      <c r="A187" s="47" t="s">
        <v>415</v>
      </c>
      <c r="B187" s="61" t="s">
        <v>416</v>
      </c>
      <c r="C187" s="86">
        <v>183</v>
      </c>
      <c r="D187" s="49" t="s">
        <v>415</v>
      </c>
      <c r="E187" s="64" t="s">
        <v>417</v>
      </c>
    </row>
    <row r="188" spans="1:5" ht="31.35" customHeight="1" x14ac:dyDescent="0.2">
      <c r="A188" s="47" t="s">
        <v>418</v>
      </c>
      <c r="B188" s="61" t="s">
        <v>419</v>
      </c>
      <c r="C188" s="86">
        <v>184</v>
      </c>
      <c r="D188" s="49" t="s">
        <v>418</v>
      </c>
      <c r="E188" s="65" t="s">
        <v>420</v>
      </c>
    </row>
    <row r="189" spans="1:5" ht="31.35" customHeight="1" x14ac:dyDescent="0.2">
      <c r="A189" s="47" t="s">
        <v>421</v>
      </c>
      <c r="B189" s="1101" t="s">
        <v>3373</v>
      </c>
      <c r="C189" s="86">
        <v>184</v>
      </c>
      <c r="D189" s="49" t="s">
        <v>421</v>
      </c>
      <c r="E189" s="65" t="s">
        <v>422</v>
      </c>
    </row>
    <row r="190" spans="1:5" ht="18.600000000000001" customHeight="1" x14ac:dyDescent="0.2">
      <c r="A190" s="1133" t="s">
        <v>423</v>
      </c>
      <c r="B190" s="1133"/>
      <c r="C190" s="86">
        <v>185</v>
      </c>
      <c r="D190" s="1135" t="s">
        <v>424</v>
      </c>
      <c r="E190" s="1135"/>
    </row>
    <row r="191" spans="1:5" ht="16.350000000000001" customHeight="1" x14ac:dyDescent="0.2">
      <c r="A191" s="47" t="s">
        <v>425</v>
      </c>
      <c r="B191" s="68" t="s">
        <v>426</v>
      </c>
      <c r="C191" s="86">
        <v>186</v>
      </c>
      <c r="D191" s="49" t="s">
        <v>425</v>
      </c>
      <c r="E191" s="67" t="s">
        <v>427</v>
      </c>
    </row>
    <row r="192" spans="1:5" ht="31.35" customHeight="1" x14ac:dyDescent="0.2">
      <c r="A192" s="47" t="s">
        <v>428</v>
      </c>
      <c r="B192" s="1103" t="s">
        <v>3374</v>
      </c>
      <c r="C192" s="86">
        <v>187</v>
      </c>
      <c r="D192" s="49" t="s">
        <v>428</v>
      </c>
      <c r="E192" s="67" t="s">
        <v>3385</v>
      </c>
    </row>
  </sheetData>
  <mergeCells count="25">
    <mergeCell ref="H33:M33"/>
    <mergeCell ref="G71:M71"/>
    <mergeCell ref="A3:B3"/>
    <mergeCell ref="D3:E3"/>
    <mergeCell ref="A4:B4"/>
    <mergeCell ref="D4:E4"/>
    <mergeCell ref="A11:B11"/>
    <mergeCell ref="D11:E11"/>
    <mergeCell ref="A17:B17"/>
    <mergeCell ref="D17:E17"/>
    <mergeCell ref="A38:B38"/>
    <mergeCell ref="D38:E38"/>
    <mergeCell ref="A70:B70"/>
    <mergeCell ref="D70:E70"/>
    <mergeCell ref="A185:B185"/>
    <mergeCell ref="D185:E185"/>
    <mergeCell ref="A190:B190"/>
    <mergeCell ref="D190:E190"/>
    <mergeCell ref="A79:B79"/>
    <mergeCell ref="D79:E79"/>
    <mergeCell ref="D123:E123"/>
    <mergeCell ref="A153:B153"/>
    <mergeCell ref="D153:E153"/>
    <mergeCell ref="A164:B164"/>
    <mergeCell ref="D164:E164"/>
  </mergeCells>
  <pageMargins left="0.51181102362204722" right="0.51181102362204722" top="0.78740157480314965" bottom="0.78740157480314965" header="0.31496062992125984" footer="0.31496062992125984"/>
  <pageSetup paperSize="9" scale="95" firstPageNumber="5" fitToHeight="11" orientation="portrait" useFirstPageNumber="1" r:id="rId1"/>
  <headerFooter>
    <oddFooter>&amp;C&amp;11&amp;P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view="pageLayout"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1553</v>
      </c>
      <c r="B1" s="1148"/>
      <c r="C1" s="1148"/>
      <c r="D1" s="1148"/>
      <c r="E1" s="1148"/>
      <c r="F1" s="1148"/>
      <c r="G1" s="1148"/>
    </row>
    <row r="2" spans="1:7" ht="19.7" customHeight="1" x14ac:dyDescent="0.3">
      <c r="A2" s="1149" t="s">
        <v>1554</v>
      </c>
      <c r="B2" s="1149"/>
      <c r="C2" s="1149"/>
      <c r="D2" s="1149"/>
      <c r="E2" s="1149"/>
      <c r="F2" s="1149"/>
      <c r="G2" s="1149"/>
    </row>
    <row r="3" spans="1:7" ht="19.7" customHeight="1" x14ac:dyDescent="0.2">
      <c r="A3" s="1316" t="s">
        <v>1537</v>
      </c>
      <c r="B3" s="1316"/>
      <c r="C3" s="1316"/>
      <c r="D3" s="1316"/>
      <c r="E3" s="1316"/>
      <c r="F3" s="1316"/>
      <c r="G3" s="1316"/>
    </row>
    <row r="4" spans="1:7" ht="19.7" customHeight="1" x14ac:dyDescent="0.25">
      <c r="A4" s="351"/>
      <c r="B4" s="309">
        <v>2010</v>
      </c>
      <c r="C4" s="310">
        <v>2015</v>
      </c>
      <c r="D4" s="310">
        <v>2018</v>
      </c>
      <c r="E4" s="311">
        <v>2019</v>
      </c>
      <c r="F4" s="312">
        <v>2020</v>
      </c>
      <c r="G4" s="351"/>
    </row>
    <row r="5" spans="1:7" ht="6" customHeight="1" x14ac:dyDescent="0.25">
      <c r="A5" s="113"/>
      <c r="B5" s="113"/>
      <c r="C5" s="113"/>
      <c r="D5" s="113"/>
      <c r="E5" s="113"/>
      <c r="F5" s="113"/>
      <c r="G5" s="113"/>
    </row>
    <row r="6" spans="1:7" ht="23.1" customHeight="1" x14ac:dyDescent="0.25">
      <c r="A6" s="247" t="s">
        <v>791</v>
      </c>
      <c r="B6" s="364">
        <v>9817</v>
      </c>
      <c r="C6" s="364">
        <v>7125</v>
      </c>
      <c r="D6" s="364">
        <v>7363</v>
      </c>
      <c r="E6" s="364">
        <v>7318</v>
      </c>
      <c r="F6" s="364">
        <v>7238</v>
      </c>
      <c r="G6" s="250" t="s">
        <v>792</v>
      </c>
    </row>
    <row r="7" spans="1:7" ht="36.75" customHeight="1" x14ac:dyDescent="0.25">
      <c r="A7" s="251" t="s">
        <v>793</v>
      </c>
      <c r="B7" s="283">
        <v>764</v>
      </c>
      <c r="C7" s="365" t="s">
        <v>660</v>
      </c>
      <c r="D7" s="365" t="s">
        <v>660</v>
      </c>
      <c r="E7" s="365" t="s">
        <v>660</v>
      </c>
      <c r="F7" s="365" t="s">
        <v>660</v>
      </c>
      <c r="G7" s="254" t="s">
        <v>795</v>
      </c>
    </row>
    <row r="8" spans="1:7" ht="23.1" customHeight="1" x14ac:dyDescent="0.25">
      <c r="A8" s="251" t="s">
        <v>796</v>
      </c>
      <c r="B8" s="283">
        <v>110</v>
      </c>
      <c r="C8" s="283">
        <v>101</v>
      </c>
      <c r="D8" s="283">
        <v>96</v>
      </c>
      <c r="E8" s="283">
        <v>87</v>
      </c>
      <c r="F8" s="113">
        <v>79</v>
      </c>
      <c r="G8" s="255" t="s">
        <v>797</v>
      </c>
    </row>
    <row r="9" spans="1:7" ht="23.1" customHeight="1" x14ac:dyDescent="0.25">
      <c r="A9" s="251" t="s">
        <v>798</v>
      </c>
      <c r="B9" s="283">
        <v>72</v>
      </c>
      <c r="C9" s="283">
        <v>54</v>
      </c>
      <c r="D9" s="283">
        <v>54</v>
      </c>
      <c r="E9" s="283">
        <v>53</v>
      </c>
      <c r="F9" s="113">
        <v>30</v>
      </c>
      <c r="G9" s="255" t="s">
        <v>799</v>
      </c>
    </row>
    <row r="10" spans="1:7" ht="23.1" customHeight="1" x14ac:dyDescent="0.25">
      <c r="A10" s="251" t="s">
        <v>800</v>
      </c>
      <c r="B10" s="283">
        <v>1361</v>
      </c>
      <c r="C10" s="283">
        <v>881</v>
      </c>
      <c r="D10" s="283">
        <v>868</v>
      </c>
      <c r="E10" s="283">
        <v>866</v>
      </c>
      <c r="F10" s="113">
        <v>765</v>
      </c>
      <c r="G10" s="255" t="s">
        <v>801</v>
      </c>
    </row>
    <row r="11" spans="1:7" ht="23.1" customHeight="1" x14ac:dyDescent="0.25">
      <c r="A11" s="251" t="s">
        <v>802</v>
      </c>
      <c r="B11" s="283">
        <v>1467</v>
      </c>
      <c r="C11" s="283">
        <v>936</v>
      </c>
      <c r="D11" s="283">
        <v>1153</v>
      </c>
      <c r="E11" s="283">
        <v>1251</v>
      </c>
      <c r="F11" s="113">
        <v>1168</v>
      </c>
      <c r="G11" s="255" t="s">
        <v>803</v>
      </c>
    </row>
    <row r="12" spans="1:7" ht="23.1" customHeight="1" x14ac:dyDescent="0.25">
      <c r="A12" s="251" t="s">
        <v>804</v>
      </c>
      <c r="B12" s="283">
        <v>159</v>
      </c>
      <c r="C12" s="283">
        <v>66</v>
      </c>
      <c r="D12" s="283">
        <v>70</v>
      </c>
      <c r="E12" s="283">
        <v>69</v>
      </c>
      <c r="F12" s="113">
        <v>56</v>
      </c>
      <c r="G12" s="255" t="s">
        <v>805</v>
      </c>
    </row>
    <row r="13" spans="1:7" ht="23.1" customHeight="1" x14ac:dyDescent="0.25">
      <c r="A13" s="251" t="s">
        <v>806</v>
      </c>
      <c r="B13" s="283">
        <v>33</v>
      </c>
      <c r="C13" s="283">
        <v>30</v>
      </c>
      <c r="D13" s="283">
        <v>24</v>
      </c>
      <c r="E13" s="283">
        <v>30</v>
      </c>
      <c r="F13" s="113">
        <v>28</v>
      </c>
      <c r="G13" s="255" t="s">
        <v>807</v>
      </c>
    </row>
    <row r="14" spans="1:7" ht="23.1" customHeight="1" x14ac:dyDescent="0.25">
      <c r="A14" s="251" t="s">
        <v>808</v>
      </c>
      <c r="B14" s="283">
        <v>1099</v>
      </c>
      <c r="C14" s="283">
        <v>1150</v>
      </c>
      <c r="D14" s="283">
        <v>1199</v>
      </c>
      <c r="E14" s="283">
        <v>1133</v>
      </c>
      <c r="F14" s="113">
        <v>1154</v>
      </c>
      <c r="G14" s="255" t="s">
        <v>809</v>
      </c>
    </row>
    <row r="15" spans="1:7" ht="23.1" customHeight="1" x14ac:dyDescent="0.25">
      <c r="A15" s="251" t="s">
        <v>810</v>
      </c>
      <c r="B15" s="283">
        <v>86</v>
      </c>
      <c r="C15" s="283">
        <v>78</v>
      </c>
      <c r="D15" s="283">
        <v>83</v>
      </c>
      <c r="E15" s="283">
        <v>82</v>
      </c>
      <c r="F15" s="113">
        <v>67</v>
      </c>
      <c r="G15" s="255" t="s">
        <v>811</v>
      </c>
    </row>
    <row r="16" spans="1:7" ht="23.1" customHeight="1" x14ac:dyDescent="0.25">
      <c r="A16" s="251" t="s">
        <v>812</v>
      </c>
      <c r="B16" s="283">
        <v>902</v>
      </c>
      <c r="C16" s="283">
        <v>706</v>
      </c>
      <c r="D16" s="283">
        <v>511</v>
      </c>
      <c r="E16" s="283">
        <v>513</v>
      </c>
      <c r="F16" s="113">
        <v>669</v>
      </c>
      <c r="G16" s="255" t="s">
        <v>813</v>
      </c>
    </row>
    <row r="17" spans="1:7" ht="23.1" customHeight="1" x14ac:dyDescent="0.25">
      <c r="A17" s="251" t="s">
        <v>814</v>
      </c>
      <c r="B17" s="283">
        <v>40</v>
      </c>
      <c r="C17" s="283">
        <v>41</v>
      </c>
      <c r="D17" s="283">
        <v>38</v>
      </c>
      <c r="E17" s="283">
        <v>46</v>
      </c>
      <c r="F17" s="113">
        <v>39</v>
      </c>
      <c r="G17" s="255" t="s">
        <v>815</v>
      </c>
    </row>
    <row r="18" spans="1:7" ht="23.1" customHeight="1" x14ac:dyDescent="0.25">
      <c r="A18" s="251" t="s">
        <v>816</v>
      </c>
      <c r="B18" s="283">
        <v>192</v>
      </c>
      <c r="C18" s="283">
        <v>57</v>
      </c>
      <c r="D18" s="283">
        <v>65</v>
      </c>
      <c r="E18" s="283">
        <v>64</v>
      </c>
      <c r="F18" s="113">
        <v>44</v>
      </c>
      <c r="G18" s="255" t="s">
        <v>817</v>
      </c>
    </row>
    <row r="19" spans="1:7" ht="23.1" customHeight="1" x14ac:dyDescent="0.25">
      <c r="A19" s="251" t="s">
        <v>818</v>
      </c>
      <c r="B19" s="283">
        <v>175</v>
      </c>
      <c r="C19" s="283">
        <v>120</v>
      </c>
      <c r="D19" s="283">
        <v>125</v>
      </c>
      <c r="E19" s="283">
        <v>122</v>
      </c>
      <c r="F19" s="113">
        <v>101</v>
      </c>
      <c r="G19" s="255" t="s">
        <v>819</v>
      </c>
    </row>
    <row r="20" spans="1:7" ht="23.1" customHeight="1" x14ac:dyDescent="0.25">
      <c r="A20" s="251" t="s">
        <v>820</v>
      </c>
      <c r="B20" s="283">
        <v>184</v>
      </c>
      <c r="C20" s="283">
        <v>172</v>
      </c>
      <c r="D20" s="283">
        <v>154</v>
      </c>
      <c r="E20" s="283">
        <v>155</v>
      </c>
      <c r="F20" s="113">
        <v>227</v>
      </c>
      <c r="G20" s="255" t="s">
        <v>821</v>
      </c>
    </row>
    <row r="21" spans="1:7" ht="23.1" customHeight="1" x14ac:dyDescent="0.25">
      <c r="A21" s="251" t="s">
        <v>822</v>
      </c>
      <c r="B21" s="283">
        <v>325</v>
      </c>
      <c r="C21" s="283">
        <v>254</v>
      </c>
      <c r="D21" s="283">
        <v>276</v>
      </c>
      <c r="E21" s="283">
        <v>279</v>
      </c>
      <c r="F21" s="113">
        <v>310</v>
      </c>
      <c r="G21" s="255" t="s">
        <v>823</v>
      </c>
    </row>
    <row r="22" spans="1:7" ht="23.1" customHeight="1" x14ac:dyDescent="0.25">
      <c r="A22" s="251" t="s">
        <v>824</v>
      </c>
      <c r="B22" s="283">
        <v>205</v>
      </c>
      <c r="C22" s="283">
        <v>87</v>
      </c>
      <c r="D22" s="283">
        <v>86</v>
      </c>
      <c r="E22" s="283">
        <v>84</v>
      </c>
      <c r="F22" s="113">
        <v>72</v>
      </c>
      <c r="G22" s="255" t="s">
        <v>825</v>
      </c>
    </row>
    <row r="23" spans="1:7" ht="23.1" customHeight="1" x14ac:dyDescent="0.25">
      <c r="A23" s="251" t="s">
        <v>826</v>
      </c>
      <c r="B23" s="283">
        <v>159</v>
      </c>
      <c r="C23" s="283">
        <v>102</v>
      </c>
      <c r="D23" s="283">
        <v>91</v>
      </c>
      <c r="E23" s="283">
        <v>96</v>
      </c>
      <c r="F23" s="113">
        <v>89</v>
      </c>
      <c r="G23" s="255" t="s">
        <v>827</v>
      </c>
    </row>
    <row r="24" spans="1:7" ht="23.1" customHeight="1" x14ac:dyDescent="0.25">
      <c r="A24" s="251" t="s">
        <v>828</v>
      </c>
      <c r="B24" s="283">
        <v>101</v>
      </c>
      <c r="C24" s="283">
        <v>63</v>
      </c>
      <c r="D24" s="283">
        <v>64</v>
      </c>
      <c r="E24" s="283">
        <v>61</v>
      </c>
      <c r="F24" s="113">
        <v>57</v>
      </c>
      <c r="G24" s="255" t="s">
        <v>829</v>
      </c>
    </row>
    <row r="25" spans="1:7" ht="23.1" customHeight="1" x14ac:dyDescent="0.25">
      <c r="A25" s="251" t="s">
        <v>830</v>
      </c>
      <c r="B25" s="283">
        <v>61</v>
      </c>
      <c r="C25" s="283">
        <v>38</v>
      </c>
      <c r="D25" s="283">
        <v>38</v>
      </c>
      <c r="E25" s="283">
        <v>40</v>
      </c>
      <c r="F25" s="113">
        <v>31</v>
      </c>
      <c r="G25" s="255" t="s">
        <v>831</v>
      </c>
    </row>
    <row r="26" spans="1:7" ht="23.1" customHeight="1" x14ac:dyDescent="0.25">
      <c r="A26" s="251" t="s">
        <v>832</v>
      </c>
      <c r="B26" s="283">
        <v>287</v>
      </c>
      <c r="C26" s="283">
        <v>247</v>
      </c>
      <c r="D26" s="283">
        <v>256</v>
      </c>
      <c r="E26" s="283">
        <v>262</v>
      </c>
      <c r="F26" s="113">
        <v>291</v>
      </c>
      <c r="G26" s="255" t="s">
        <v>833</v>
      </c>
    </row>
    <row r="27" spans="1:7" ht="23.1" customHeight="1" x14ac:dyDescent="0.25">
      <c r="A27" s="251" t="s">
        <v>834</v>
      </c>
      <c r="B27" s="283">
        <v>770</v>
      </c>
      <c r="C27" s="283">
        <v>1037</v>
      </c>
      <c r="D27" s="283">
        <v>1241</v>
      </c>
      <c r="E27" s="283">
        <v>993</v>
      </c>
      <c r="F27" s="113">
        <v>952</v>
      </c>
      <c r="G27" s="255" t="s">
        <v>835</v>
      </c>
    </row>
    <row r="28" spans="1:7" ht="23.1" customHeight="1" x14ac:dyDescent="0.25">
      <c r="A28" s="251" t="s">
        <v>836</v>
      </c>
      <c r="B28" s="283">
        <v>97</v>
      </c>
      <c r="C28" s="283">
        <v>67</v>
      </c>
      <c r="D28" s="283">
        <v>70</v>
      </c>
      <c r="E28" s="283">
        <v>64</v>
      </c>
      <c r="F28" s="113">
        <v>80</v>
      </c>
      <c r="G28" s="255" t="s">
        <v>837</v>
      </c>
    </row>
    <row r="29" spans="1:7" ht="23.1" customHeight="1" x14ac:dyDescent="0.25">
      <c r="A29" s="251" t="s">
        <v>838</v>
      </c>
      <c r="B29" s="283">
        <v>244</v>
      </c>
      <c r="C29" s="283">
        <v>139</v>
      </c>
      <c r="D29" s="283">
        <v>149</v>
      </c>
      <c r="E29" s="283">
        <v>150</v>
      </c>
      <c r="F29" s="113">
        <v>133</v>
      </c>
      <c r="G29" s="255" t="s">
        <v>839</v>
      </c>
    </row>
    <row r="30" spans="1:7" ht="23.1" customHeight="1" x14ac:dyDescent="0.25">
      <c r="A30" s="251" t="s">
        <v>840</v>
      </c>
      <c r="B30" s="283">
        <v>68</v>
      </c>
      <c r="C30" s="283">
        <v>49</v>
      </c>
      <c r="D30" s="283">
        <v>51</v>
      </c>
      <c r="E30" s="283">
        <v>49</v>
      </c>
      <c r="F30" s="113">
        <v>35</v>
      </c>
      <c r="G30" s="255" t="s">
        <v>841</v>
      </c>
    </row>
    <row r="31" spans="1:7" ht="23.1" customHeight="1" x14ac:dyDescent="0.25">
      <c r="A31" s="251" t="s">
        <v>842</v>
      </c>
      <c r="B31" s="283">
        <v>142</v>
      </c>
      <c r="C31" s="283">
        <v>106</v>
      </c>
      <c r="D31" s="283">
        <v>117</v>
      </c>
      <c r="E31" s="283">
        <v>91</v>
      </c>
      <c r="F31" s="113">
        <v>95</v>
      </c>
      <c r="G31" s="255" t="s">
        <v>843</v>
      </c>
    </row>
    <row r="32" spans="1:7" ht="23.1" customHeight="1" x14ac:dyDescent="0.25">
      <c r="A32" s="251" t="s">
        <v>844</v>
      </c>
      <c r="B32" s="283">
        <v>648</v>
      </c>
      <c r="C32" s="283">
        <v>544</v>
      </c>
      <c r="D32" s="283">
        <v>484</v>
      </c>
      <c r="E32" s="283">
        <v>678</v>
      </c>
      <c r="F32" s="113">
        <v>666</v>
      </c>
      <c r="G32" s="256" t="s">
        <v>845</v>
      </c>
    </row>
    <row r="33" spans="1:7" ht="23.1" customHeight="1" x14ac:dyDescent="0.25">
      <c r="A33" s="251" t="s">
        <v>846</v>
      </c>
      <c r="B33" s="283">
        <v>66</v>
      </c>
      <c r="C33" s="365" t="s">
        <v>660</v>
      </c>
      <c r="D33" s="282" t="s">
        <v>660</v>
      </c>
      <c r="E33" s="282" t="s">
        <v>660</v>
      </c>
      <c r="F33" s="282" t="s">
        <v>660</v>
      </c>
      <c r="G33" s="255" t="s">
        <v>847</v>
      </c>
    </row>
    <row r="34" spans="1:7" ht="6" customHeight="1" x14ac:dyDescent="0.25">
      <c r="A34" s="1312"/>
      <c r="B34" s="1312"/>
      <c r="C34" s="307"/>
      <c r="D34" s="307"/>
      <c r="E34" s="307"/>
      <c r="F34" s="307"/>
      <c r="G34" s="307"/>
    </row>
    <row r="35" spans="1:7" ht="15" x14ac:dyDescent="0.2">
      <c r="A35" s="1324" t="s">
        <v>1555</v>
      </c>
      <c r="B35" s="1324"/>
      <c r="C35" s="1324"/>
      <c r="D35" s="1324"/>
      <c r="E35" s="1324"/>
      <c r="F35" s="1324"/>
      <c r="G35" s="1324"/>
    </row>
  </sheetData>
  <mergeCells count="5">
    <mergeCell ref="A1:G1"/>
    <mergeCell ref="A2:G2"/>
    <mergeCell ref="A3:G3"/>
    <mergeCell ref="A34:B34"/>
    <mergeCell ref="A35:G35"/>
  </mergeCells>
  <pageMargins left="0.59055118110236227" right="0.59055118110236227" top="0.78740157480314965" bottom="0.78740157480314965" header="0.31496062992125984" footer="0.31496062992125984"/>
  <pageSetup paperSize="9" scale="95" orientation="portrait" r:id="rId1"/>
  <headerFooter>
    <oddFooter>&amp;C&amp;11 55</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39"/>
  <sheetViews>
    <sheetView zoomScaleNormal="100" workbookViewId="0">
      <selection sqref="A1:J1"/>
    </sheetView>
  </sheetViews>
  <sheetFormatPr defaultColWidth="2.33203125" defaultRowHeight="12" x14ac:dyDescent="0.2"/>
  <cols>
    <col min="1" max="1" width="28" customWidth="1"/>
    <col min="2" max="2" width="15" customWidth="1"/>
    <col min="3" max="3" width="21" customWidth="1"/>
    <col min="4" max="6" width="13" customWidth="1"/>
    <col min="7" max="7" width="21" customWidth="1"/>
    <col min="8" max="10" width="13" customWidth="1"/>
    <col min="11" max="11" width="28" customWidth="1"/>
  </cols>
  <sheetData>
    <row r="1" spans="1:11" ht="20.25" customHeight="1" x14ac:dyDescent="0.3">
      <c r="A1" s="1148" t="s">
        <v>1556</v>
      </c>
      <c r="B1" s="1148"/>
      <c r="C1" s="1148"/>
      <c r="D1" s="1148"/>
      <c r="E1" s="1148"/>
      <c r="F1" s="1148"/>
      <c r="G1" s="1148"/>
      <c r="H1" s="1148"/>
      <c r="I1" s="1148"/>
      <c r="J1" s="1148"/>
    </row>
    <row r="2" spans="1:11" ht="18.75" x14ac:dyDescent="0.3">
      <c r="A2" s="1149" t="s">
        <v>1557</v>
      </c>
      <c r="B2" s="1149"/>
      <c r="C2" s="1149"/>
      <c r="D2" s="1149"/>
      <c r="E2" s="1149"/>
      <c r="F2" s="1149"/>
      <c r="G2" s="1149"/>
      <c r="H2" s="1149"/>
      <c r="I2" s="1149"/>
      <c r="J2" s="1149"/>
    </row>
    <row r="3" spans="1:11" ht="6" customHeight="1" x14ac:dyDescent="0.2">
      <c r="G3" s="347"/>
      <c r="H3" s="347"/>
      <c r="I3" s="347"/>
      <c r="J3" s="347"/>
    </row>
    <row r="4" spans="1:11" ht="15.6" customHeight="1" x14ac:dyDescent="0.25">
      <c r="A4" s="1332"/>
      <c r="B4" s="1334" t="s">
        <v>1558</v>
      </c>
      <c r="C4" s="1293" t="s">
        <v>1559</v>
      </c>
      <c r="D4" s="1319"/>
      <c r="E4" s="1319"/>
      <c r="F4" s="1320"/>
      <c r="G4" s="1336" t="s">
        <v>1560</v>
      </c>
      <c r="H4" s="1337"/>
      <c r="I4" s="1337"/>
      <c r="J4" s="1338"/>
      <c r="K4" s="318"/>
    </row>
    <row r="5" spans="1:11" ht="15.6" customHeight="1" x14ac:dyDescent="0.25">
      <c r="A5" s="1333"/>
      <c r="B5" s="1335"/>
      <c r="C5" s="1339" t="s">
        <v>1561</v>
      </c>
      <c r="D5" s="1330"/>
      <c r="E5" s="1330"/>
      <c r="F5" s="1331"/>
      <c r="G5" s="1340" t="s">
        <v>1562</v>
      </c>
      <c r="H5" s="1341"/>
      <c r="I5" s="1341"/>
      <c r="J5" s="1342"/>
      <c r="K5" s="328"/>
    </row>
    <row r="6" spans="1:11" ht="30" customHeight="1" x14ac:dyDescent="0.25">
      <c r="A6" s="1333"/>
      <c r="B6" s="1343" t="s">
        <v>1563</v>
      </c>
      <c r="C6" s="953" t="s">
        <v>1564</v>
      </c>
      <c r="D6" s="375" t="s">
        <v>1565</v>
      </c>
      <c r="E6" s="375" t="s">
        <v>1566</v>
      </c>
      <c r="F6" s="376" t="s">
        <v>1567</v>
      </c>
      <c r="G6" s="953" t="s">
        <v>1564</v>
      </c>
      <c r="H6" s="968" t="s">
        <v>1565</v>
      </c>
      <c r="I6" s="968" t="s">
        <v>1566</v>
      </c>
      <c r="J6" s="963" t="s">
        <v>1567</v>
      </c>
      <c r="K6" s="328"/>
    </row>
    <row r="7" spans="1:11" ht="30.75" customHeight="1" x14ac:dyDescent="0.25">
      <c r="A7" s="1333"/>
      <c r="B7" s="1344"/>
      <c r="C7" s="959" t="s">
        <v>1492</v>
      </c>
      <c r="D7" s="959" t="s">
        <v>1490</v>
      </c>
      <c r="E7" s="959" t="s">
        <v>1494</v>
      </c>
      <c r="F7" s="955" t="s">
        <v>1568</v>
      </c>
      <c r="G7" s="959" t="s">
        <v>1492</v>
      </c>
      <c r="H7" s="959" t="s">
        <v>1490</v>
      </c>
      <c r="I7" s="959" t="s">
        <v>1494</v>
      </c>
      <c r="J7" s="955" t="s">
        <v>1568</v>
      </c>
      <c r="K7" s="328"/>
    </row>
    <row r="8" spans="1:11" ht="15.6" customHeight="1" x14ac:dyDescent="0.25">
      <c r="A8" s="962"/>
      <c r="B8" s="1325" t="s">
        <v>1569</v>
      </c>
      <c r="C8" s="1326"/>
      <c r="D8" s="1326"/>
      <c r="E8" s="1326"/>
      <c r="F8" s="1327"/>
      <c r="G8" s="1271" t="s">
        <v>1570</v>
      </c>
      <c r="H8" s="1328"/>
      <c r="I8" s="1328"/>
      <c r="J8" s="1329"/>
      <c r="K8" s="328"/>
    </row>
    <row r="9" spans="1:11" ht="16.5" customHeight="1" x14ac:dyDescent="0.25">
      <c r="A9" s="967"/>
      <c r="B9" s="1274" t="s">
        <v>1571</v>
      </c>
      <c r="C9" s="1330"/>
      <c r="D9" s="1330"/>
      <c r="E9" s="1330"/>
      <c r="F9" s="1331"/>
      <c r="G9" s="1298" t="s">
        <v>3473</v>
      </c>
      <c r="H9" s="1299"/>
      <c r="I9" s="1299"/>
      <c r="J9" s="1300"/>
      <c r="K9" s="321"/>
    </row>
    <row r="10" spans="1:11" ht="8.25" customHeight="1" x14ac:dyDescent="0.25">
      <c r="A10" s="113"/>
      <c r="B10" s="113"/>
      <c r="C10" s="113"/>
      <c r="D10" s="113"/>
      <c r="E10" s="113"/>
      <c r="F10" s="113"/>
      <c r="G10" s="113"/>
      <c r="H10" s="113"/>
      <c r="I10" s="113"/>
      <c r="J10" s="113"/>
      <c r="K10" s="113"/>
    </row>
    <row r="11" spans="1:11" ht="13.35" customHeight="1" x14ac:dyDescent="0.25">
      <c r="A11" s="377" t="s">
        <v>791</v>
      </c>
      <c r="B11" s="378">
        <v>7238</v>
      </c>
      <c r="C11" s="379">
        <v>1169</v>
      </c>
      <c r="D11" s="379">
        <v>4532</v>
      </c>
      <c r="E11" s="379">
        <v>1452</v>
      </c>
      <c r="F11" s="379">
        <v>85</v>
      </c>
      <c r="G11" s="379">
        <v>16.100000000000001</v>
      </c>
      <c r="H11" s="379">
        <v>62.6</v>
      </c>
      <c r="I11" s="379">
        <v>20.100000000000001</v>
      </c>
      <c r="J11" s="379">
        <v>1.2</v>
      </c>
      <c r="K11" s="250" t="s">
        <v>792</v>
      </c>
    </row>
    <row r="12" spans="1:11" ht="27.75" customHeight="1" x14ac:dyDescent="0.25">
      <c r="A12" s="380" t="s">
        <v>793</v>
      </c>
      <c r="B12" s="381" t="s">
        <v>660</v>
      </c>
      <c r="C12" s="381" t="s">
        <v>660</v>
      </c>
      <c r="D12" s="381" t="s">
        <v>660</v>
      </c>
      <c r="E12" s="381" t="s">
        <v>660</v>
      </c>
      <c r="F12" s="381" t="s">
        <v>660</v>
      </c>
      <c r="G12" s="381" t="s">
        <v>660</v>
      </c>
      <c r="H12" s="381" t="s">
        <v>660</v>
      </c>
      <c r="I12" s="381" t="s">
        <v>660</v>
      </c>
      <c r="J12" s="381" t="s">
        <v>660</v>
      </c>
      <c r="K12" s="382" t="s">
        <v>795</v>
      </c>
    </row>
    <row r="13" spans="1:11" ht="12.2" customHeight="1" x14ac:dyDescent="0.25">
      <c r="A13" s="383" t="s">
        <v>796</v>
      </c>
      <c r="B13" s="371">
        <v>79</v>
      </c>
      <c r="C13" s="371">
        <v>29</v>
      </c>
      <c r="D13" s="371">
        <v>44</v>
      </c>
      <c r="E13" s="272">
        <v>4</v>
      </c>
      <c r="F13" s="371">
        <v>2</v>
      </c>
      <c r="G13" s="371">
        <v>36.299999999999997</v>
      </c>
      <c r="H13" s="371">
        <v>55.8</v>
      </c>
      <c r="I13" s="371">
        <v>5.8</v>
      </c>
      <c r="J13" s="371">
        <v>2.1</v>
      </c>
      <c r="K13" s="384" t="s">
        <v>797</v>
      </c>
    </row>
    <row r="14" spans="1:11" ht="12.2" customHeight="1" x14ac:dyDescent="0.25">
      <c r="A14" s="383" t="s">
        <v>798</v>
      </c>
      <c r="B14" s="371">
        <v>30</v>
      </c>
      <c r="C14" s="371">
        <v>19</v>
      </c>
      <c r="D14" s="371">
        <v>10</v>
      </c>
      <c r="E14" s="272">
        <v>1</v>
      </c>
      <c r="F14" s="371">
        <v>0</v>
      </c>
      <c r="G14" s="385">
        <v>63.6</v>
      </c>
      <c r="H14" s="371">
        <v>32.9</v>
      </c>
      <c r="I14" s="371">
        <v>2.2000000000000002</v>
      </c>
      <c r="J14" s="371">
        <v>1.3</v>
      </c>
      <c r="K14" s="384" t="s">
        <v>799</v>
      </c>
    </row>
    <row r="15" spans="1:11" ht="12.2" customHeight="1" x14ac:dyDescent="0.25">
      <c r="A15" s="383" t="s">
        <v>800</v>
      </c>
      <c r="B15" s="371">
        <v>765</v>
      </c>
      <c r="C15" s="272">
        <v>122</v>
      </c>
      <c r="D15" s="371">
        <v>597</v>
      </c>
      <c r="E15" s="272">
        <v>32</v>
      </c>
      <c r="F15" s="272">
        <v>14</v>
      </c>
      <c r="G15" s="371">
        <v>15.9</v>
      </c>
      <c r="H15" s="371">
        <v>78.099999999999994</v>
      </c>
      <c r="I15" s="371">
        <v>4.2</v>
      </c>
      <c r="J15" s="371">
        <v>1.8</v>
      </c>
      <c r="K15" s="384" t="s">
        <v>801</v>
      </c>
    </row>
    <row r="16" spans="1:11" ht="12.2" customHeight="1" x14ac:dyDescent="0.25">
      <c r="A16" s="383" t="s">
        <v>802</v>
      </c>
      <c r="B16" s="371">
        <v>1168</v>
      </c>
      <c r="C16" s="371">
        <v>102</v>
      </c>
      <c r="D16" s="371">
        <v>1046</v>
      </c>
      <c r="E16" s="272">
        <v>8</v>
      </c>
      <c r="F16" s="272">
        <v>12</v>
      </c>
      <c r="G16" s="371">
        <v>8.6999999999999993</v>
      </c>
      <c r="H16" s="385">
        <v>89.5</v>
      </c>
      <c r="I16" s="371">
        <v>0.7</v>
      </c>
      <c r="J16" s="371">
        <v>1.1000000000000001</v>
      </c>
      <c r="K16" s="384" t="s">
        <v>803</v>
      </c>
    </row>
    <row r="17" spans="1:11" ht="12.2" customHeight="1" x14ac:dyDescent="0.25">
      <c r="A17" s="383" t="s">
        <v>804</v>
      </c>
      <c r="B17" s="371">
        <v>56</v>
      </c>
      <c r="C17" s="371">
        <v>20</v>
      </c>
      <c r="D17" s="371">
        <v>34</v>
      </c>
      <c r="E17" s="277" t="s">
        <v>794</v>
      </c>
      <c r="F17" s="272">
        <v>2</v>
      </c>
      <c r="G17" s="371">
        <v>35</v>
      </c>
      <c r="H17" s="371">
        <v>61.6</v>
      </c>
      <c r="I17" s="386" t="s">
        <v>794</v>
      </c>
      <c r="J17" s="371">
        <v>3.4</v>
      </c>
      <c r="K17" s="384" t="s">
        <v>805</v>
      </c>
    </row>
    <row r="18" spans="1:11" ht="12.2" customHeight="1" x14ac:dyDescent="0.25">
      <c r="A18" s="383" t="s">
        <v>806</v>
      </c>
      <c r="B18" s="371">
        <v>28</v>
      </c>
      <c r="C18" s="371">
        <v>12</v>
      </c>
      <c r="D18" s="272">
        <v>15</v>
      </c>
      <c r="E18" s="272">
        <v>1</v>
      </c>
      <c r="F18" s="272">
        <v>0</v>
      </c>
      <c r="G18" s="385">
        <v>42.8</v>
      </c>
      <c r="H18" s="385">
        <v>54.2</v>
      </c>
      <c r="I18" s="385">
        <v>2.7</v>
      </c>
      <c r="J18" s="385">
        <v>0.3</v>
      </c>
      <c r="K18" s="384" t="s">
        <v>807</v>
      </c>
    </row>
    <row r="19" spans="1:11" ht="12.2" customHeight="1" x14ac:dyDescent="0.25">
      <c r="A19" s="383" t="s">
        <v>808</v>
      </c>
      <c r="B19" s="371">
        <v>1154</v>
      </c>
      <c r="C19" s="371">
        <v>62</v>
      </c>
      <c r="D19" s="371">
        <v>916</v>
      </c>
      <c r="E19" s="371">
        <v>172</v>
      </c>
      <c r="F19" s="371">
        <v>4</v>
      </c>
      <c r="G19" s="385">
        <v>5.4</v>
      </c>
      <c r="H19" s="270">
        <v>79.400000000000006</v>
      </c>
      <c r="I19" s="270">
        <v>14.9</v>
      </c>
      <c r="J19" s="385">
        <v>0.3</v>
      </c>
      <c r="K19" s="384" t="s">
        <v>809</v>
      </c>
    </row>
    <row r="20" spans="1:11" ht="12.2" customHeight="1" x14ac:dyDescent="0.25">
      <c r="A20" s="383" t="s">
        <v>810</v>
      </c>
      <c r="B20" s="371">
        <v>67</v>
      </c>
      <c r="C20" s="371">
        <v>15</v>
      </c>
      <c r="D20" s="371">
        <v>51</v>
      </c>
      <c r="E20" s="371">
        <v>0</v>
      </c>
      <c r="F20" s="371">
        <v>1</v>
      </c>
      <c r="G20" s="385">
        <v>23</v>
      </c>
      <c r="H20" s="385">
        <v>75.900000000000006</v>
      </c>
      <c r="I20" s="385">
        <v>0</v>
      </c>
      <c r="J20" s="385">
        <v>1.1000000000000001</v>
      </c>
      <c r="K20" s="384" t="s">
        <v>811</v>
      </c>
    </row>
    <row r="21" spans="1:11" ht="12.2" customHeight="1" x14ac:dyDescent="0.25">
      <c r="A21" s="383" t="s">
        <v>812</v>
      </c>
      <c r="B21" s="371">
        <v>669</v>
      </c>
      <c r="C21" s="371">
        <v>37</v>
      </c>
      <c r="D21" s="371">
        <v>607</v>
      </c>
      <c r="E21" s="371">
        <v>3</v>
      </c>
      <c r="F21" s="371">
        <v>22</v>
      </c>
      <c r="G21" s="385">
        <v>5.6</v>
      </c>
      <c r="H21" s="385">
        <v>90.7</v>
      </c>
      <c r="I21" s="385">
        <v>0.4</v>
      </c>
      <c r="J21" s="385">
        <v>3.3</v>
      </c>
      <c r="K21" s="384" t="s">
        <v>813</v>
      </c>
    </row>
    <row r="22" spans="1:11" ht="12.2" customHeight="1" x14ac:dyDescent="0.25">
      <c r="A22" s="383" t="s">
        <v>814</v>
      </c>
      <c r="B22" s="371">
        <v>39</v>
      </c>
      <c r="C22" s="371">
        <v>16</v>
      </c>
      <c r="D22" s="371">
        <v>19</v>
      </c>
      <c r="E22" s="371">
        <v>4</v>
      </c>
      <c r="F22" s="371">
        <v>0</v>
      </c>
      <c r="G22" s="385">
        <v>40.700000000000003</v>
      </c>
      <c r="H22" s="385">
        <v>47.7</v>
      </c>
      <c r="I22" s="385">
        <v>11.3</v>
      </c>
      <c r="J22" s="385">
        <v>0.3</v>
      </c>
      <c r="K22" s="384" t="s">
        <v>815</v>
      </c>
    </row>
    <row r="23" spans="1:11" ht="12.2" customHeight="1" x14ac:dyDescent="0.25">
      <c r="A23" s="383" t="s">
        <v>816</v>
      </c>
      <c r="B23" s="371">
        <v>44</v>
      </c>
      <c r="C23" s="371">
        <v>11</v>
      </c>
      <c r="D23" s="371">
        <v>31</v>
      </c>
      <c r="E23" s="371">
        <v>1</v>
      </c>
      <c r="F23" s="371">
        <v>1</v>
      </c>
      <c r="G23" s="385">
        <v>25.7</v>
      </c>
      <c r="H23" s="385">
        <v>70.2</v>
      </c>
      <c r="I23" s="385">
        <v>1.3</v>
      </c>
      <c r="J23" s="385">
        <v>2.8</v>
      </c>
      <c r="K23" s="384" t="s">
        <v>817</v>
      </c>
    </row>
    <row r="24" spans="1:11" ht="12.2" customHeight="1" x14ac:dyDescent="0.25">
      <c r="A24" s="383" t="s">
        <v>818</v>
      </c>
      <c r="B24" s="371">
        <v>101</v>
      </c>
      <c r="C24" s="371">
        <v>56</v>
      </c>
      <c r="D24" s="371">
        <v>34</v>
      </c>
      <c r="E24" s="277" t="s">
        <v>794</v>
      </c>
      <c r="F24" s="371">
        <v>11</v>
      </c>
      <c r="G24" s="385">
        <v>55.5</v>
      </c>
      <c r="H24" s="385">
        <v>33.200000000000003</v>
      </c>
      <c r="I24" s="386" t="s">
        <v>794</v>
      </c>
      <c r="J24" s="385">
        <v>11.3</v>
      </c>
      <c r="K24" s="384" t="s">
        <v>819</v>
      </c>
    </row>
    <row r="25" spans="1:11" ht="12.2" customHeight="1" x14ac:dyDescent="0.25">
      <c r="A25" s="383" t="s">
        <v>820</v>
      </c>
      <c r="B25" s="371">
        <v>227</v>
      </c>
      <c r="C25" s="371">
        <v>27</v>
      </c>
      <c r="D25" s="371">
        <v>93</v>
      </c>
      <c r="E25" s="371">
        <v>106</v>
      </c>
      <c r="F25" s="371">
        <v>1</v>
      </c>
      <c r="G25" s="385">
        <v>12.1</v>
      </c>
      <c r="H25" s="385">
        <v>40.9</v>
      </c>
      <c r="I25" s="385">
        <v>46.5</v>
      </c>
      <c r="J25" s="385">
        <v>0.5</v>
      </c>
      <c r="K25" s="384" t="s">
        <v>821</v>
      </c>
    </row>
    <row r="26" spans="1:11" ht="12.2" customHeight="1" x14ac:dyDescent="0.25">
      <c r="A26" s="383" t="s">
        <v>822</v>
      </c>
      <c r="B26" s="371">
        <v>310</v>
      </c>
      <c r="C26" s="371">
        <v>81</v>
      </c>
      <c r="D26" s="371">
        <v>44</v>
      </c>
      <c r="E26" s="371">
        <v>180</v>
      </c>
      <c r="F26" s="371">
        <v>5</v>
      </c>
      <c r="G26" s="385">
        <v>26.2</v>
      </c>
      <c r="H26" s="385">
        <v>14.1</v>
      </c>
      <c r="I26" s="385">
        <v>58.1</v>
      </c>
      <c r="J26" s="385">
        <v>1.6</v>
      </c>
      <c r="K26" s="384" t="s">
        <v>823</v>
      </c>
    </row>
    <row r="27" spans="1:11" ht="12.2" customHeight="1" x14ac:dyDescent="0.25">
      <c r="A27" s="383" t="s">
        <v>824</v>
      </c>
      <c r="B27" s="371">
        <v>72</v>
      </c>
      <c r="C27" s="371">
        <v>33</v>
      </c>
      <c r="D27" s="371">
        <v>29</v>
      </c>
      <c r="E27" s="371">
        <v>8</v>
      </c>
      <c r="F27" s="371">
        <v>2</v>
      </c>
      <c r="G27" s="385">
        <v>45.4</v>
      </c>
      <c r="H27" s="385">
        <v>39.6</v>
      </c>
      <c r="I27" s="385">
        <v>11.8</v>
      </c>
      <c r="J27" s="385">
        <v>3.2</v>
      </c>
      <c r="K27" s="384" t="s">
        <v>825</v>
      </c>
    </row>
    <row r="28" spans="1:11" ht="12.2" customHeight="1" x14ac:dyDescent="0.25">
      <c r="A28" s="383" t="s">
        <v>826</v>
      </c>
      <c r="B28" s="371">
        <v>89</v>
      </c>
      <c r="C28" s="371">
        <v>17</v>
      </c>
      <c r="D28" s="371">
        <v>71</v>
      </c>
      <c r="E28" s="371">
        <v>0</v>
      </c>
      <c r="F28" s="371">
        <v>1</v>
      </c>
      <c r="G28" s="385">
        <v>18.600000000000001</v>
      </c>
      <c r="H28" s="385">
        <v>80</v>
      </c>
      <c r="I28" s="385">
        <v>0</v>
      </c>
      <c r="J28" s="385">
        <v>1.4</v>
      </c>
      <c r="K28" s="384" t="s">
        <v>827</v>
      </c>
    </row>
    <row r="29" spans="1:11" ht="12.2" customHeight="1" x14ac:dyDescent="0.25">
      <c r="A29" s="383" t="s">
        <v>828</v>
      </c>
      <c r="B29" s="371">
        <v>57</v>
      </c>
      <c r="C29" s="371">
        <v>27</v>
      </c>
      <c r="D29" s="371">
        <v>29</v>
      </c>
      <c r="E29" s="371">
        <v>0</v>
      </c>
      <c r="F29" s="371">
        <v>1</v>
      </c>
      <c r="G29" s="385">
        <v>46.7</v>
      </c>
      <c r="H29" s="385">
        <v>51.2</v>
      </c>
      <c r="I29" s="385">
        <v>0.5</v>
      </c>
      <c r="J29" s="385">
        <v>1.6</v>
      </c>
      <c r="K29" s="384" t="s">
        <v>829</v>
      </c>
    </row>
    <row r="30" spans="1:11" ht="12.2" customHeight="1" x14ac:dyDescent="0.25">
      <c r="A30" s="383" t="s">
        <v>830</v>
      </c>
      <c r="B30" s="371">
        <v>31</v>
      </c>
      <c r="C30" s="371">
        <v>15</v>
      </c>
      <c r="D30" s="371">
        <v>15</v>
      </c>
      <c r="E30" s="371">
        <v>0</v>
      </c>
      <c r="F30" s="370">
        <v>1</v>
      </c>
      <c r="G30" s="385">
        <v>49.2</v>
      </c>
      <c r="H30" s="385">
        <v>49.5</v>
      </c>
      <c r="I30" s="385">
        <v>0.5</v>
      </c>
      <c r="J30" s="370">
        <v>0.8</v>
      </c>
      <c r="K30" s="384" t="s">
        <v>831</v>
      </c>
    </row>
    <row r="31" spans="1:11" ht="12.2" customHeight="1" x14ac:dyDescent="0.25">
      <c r="A31" s="383" t="s">
        <v>832</v>
      </c>
      <c r="B31" s="371">
        <v>291</v>
      </c>
      <c r="C31" s="371">
        <v>112</v>
      </c>
      <c r="D31" s="371">
        <v>172</v>
      </c>
      <c r="E31" s="371">
        <v>5</v>
      </c>
      <c r="F31" s="371">
        <v>2</v>
      </c>
      <c r="G31" s="385">
        <v>38.6</v>
      </c>
      <c r="H31" s="385">
        <v>58.9</v>
      </c>
      <c r="I31" s="385">
        <v>1.7</v>
      </c>
      <c r="J31" s="385">
        <v>0.8</v>
      </c>
      <c r="K31" s="384" t="s">
        <v>833</v>
      </c>
    </row>
    <row r="32" spans="1:11" ht="12.2" customHeight="1" x14ac:dyDescent="0.25">
      <c r="A32" s="383" t="s">
        <v>834</v>
      </c>
      <c r="B32" s="371">
        <v>952</v>
      </c>
      <c r="C32" s="371">
        <v>31</v>
      </c>
      <c r="D32" s="371">
        <v>22</v>
      </c>
      <c r="E32" s="371">
        <v>898</v>
      </c>
      <c r="F32" s="371">
        <v>1</v>
      </c>
      <c r="G32" s="385">
        <v>3.3</v>
      </c>
      <c r="H32" s="385">
        <v>2.2999999999999998</v>
      </c>
      <c r="I32" s="385">
        <v>94.3</v>
      </c>
      <c r="J32" s="385">
        <v>0.1</v>
      </c>
      <c r="K32" s="384" t="s">
        <v>835</v>
      </c>
    </row>
    <row r="33" spans="1:11" ht="12.2" customHeight="1" x14ac:dyDescent="0.25">
      <c r="A33" s="383" t="s">
        <v>836</v>
      </c>
      <c r="B33" s="371">
        <v>80</v>
      </c>
      <c r="C33" s="371">
        <v>26</v>
      </c>
      <c r="D33" s="371">
        <v>52</v>
      </c>
      <c r="E33" s="371">
        <v>1</v>
      </c>
      <c r="F33" s="371">
        <v>1</v>
      </c>
      <c r="G33" s="385">
        <v>32.700000000000003</v>
      </c>
      <c r="H33" s="385">
        <v>64.5</v>
      </c>
      <c r="I33" s="385">
        <v>1.4</v>
      </c>
      <c r="J33" s="385">
        <v>1.4</v>
      </c>
      <c r="K33" s="384" t="s">
        <v>837</v>
      </c>
    </row>
    <row r="34" spans="1:11" ht="12.2" customHeight="1" x14ac:dyDescent="0.25">
      <c r="A34" s="383" t="s">
        <v>838</v>
      </c>
      <c r="B34" s="371">
        <v>133</v>
      </c>
      <c r="C34" s="371">
        <v>22</v>
      </c>
      <c r="D34" s="371">
        <v>84</v>
      </c>
      <c r="E34" s="371">
        <v>27</v>
      </c>
      <c r="F34" s="371">
        <v>0</v>
      </c>
      <c r="G34" s="385">
        <v>16.600000000000001</v>
      </c>
      <c r="H34" s="385">
        <v>62.8</v>
      </c>
      <c r="I34" s="385">
        <v>20.6</v>
      </c>
      <c r="J34" s="385">
        <v>0</v>
      </c>
      <c r="K34" s="384" t="s">
        <v>839</v>
      </c>
    </row>
    <row r="35" spans="1:11" ht="12.2" customHeight="1" x14ac:dyDescent="0.25">
      <c r="A35" s="383" t="s">
        <v>840</v>
      </c>
      <c r="B35" s="371">
        <v>35</v>
      </c>
      <c r="C35" s="371">
        <v>9</v>
      </c>
      <c r="D35" s="371">
        <v>25</v>
      </c>
      <c r="E35" s="371">
        <v>0</v>
      </c>
      <c r="F35" s="371">
        <v>1</v>
      </c>
      <c r="G35" s="385">
        <v>25.3</v>
      </c>
      <c r="H35" s="385">
        <v>73</v>
      </c>
      <c r="I35" s="385">
        <v>0.4</v>
      </c>
      <c r="J35" s="385">
        <v>1.3</v>
      </c>
      <c r="K35" s="384" t="s">
        <v>841</v>
      </c>
    </row>
    <row r="36" spans="1:11" ht="12.2" customHeight="1" x14ac:dyDescent="0.25">
      <c r="A36" s="383" t="s">
        <v>842</v>
      </c>
      <c r="B36" s="371">
        <v>95</v>
      </c>
      <c r="C36" s="371">
        <v>26</v>
      </c>
      <c r="D36" s="371">
        <v>68</v>
      </c>
      <c r="E36" s="371">
        <v>1</v>
      </c>
      <c r="F36" s="371">
        <v>0</v>
      </c>
      <c r="G36" s="385">
        <v>27.3</v>
      </c>
      <c r="H36" s="385">
        <v>71.7</v>
      </c>
      <c r="I36" s="385">
        <v>0.7</v>
      </c>
      <c r="J36" s="385">
        <v>0.3</v>
      </c>
      <c r="K36" s="384" t="s">
        <v>843</v>
      </c>
    </row>
    <row r="37" spans="1:11" ht="12.2" customHeight="1" x14ac:dyDescent="0.25">
      <c r="A37" s="383" t="s">
        <v>1461</v>
      </c>
      <c r="B37" s="328">
        <v>666</v>
      </c>
      <c r="C37" s="371">
        <v>242</v>
      </c>
      <c r="D37" s="371">
        <v>424</v>
      </c>
      <c r="E37" s="371">
        <v>0</v>
      </c>
      <c r="F37" s="371">
        <v>0</v>
      </c>
      <c r="G37" s="381">
        <v>36.299999999999997</v>
      </c>
      <c r="H37" s="381">
        <v>63.7</v>
      </c>
      <c r="I37" s="381">
        <v>0</v>
      </c>
      <c r="J37" s="387">
        <v>0</v>
      </c>
      <c r="K37" s="388" t="s">
        <v>845</v>
      </c>
    </row>
    <row r="38" spans="1:11" ht="12.2" customHeight="1" x14ac:dyDescent="0.25">
      <c r="A38" s="360" t="s">
        <v>846</v>
      </c>
      <c r="B38" s="381" t="s">
        <v>660</v>
      </c>
      <c r="C38" s="381" t="s">
        <v>660</v>
      </c>
      <c r="D38" s="381" t="s">
        <v>660</v>
      </c>
      <c r="E38" s="381" t="s">
        <v>660</v>
      </c>
      <c r="F38" s="381" t="s">
        <v>660</v>
      </c>
      <c r="G38" s="381" t="s">
        <v>660</v>
      </c>
      <c r="H38" s="381" t="s">
        <v>660</v>
      </c>
      <c r="I38" s="381" t="s">
        <v>660</v>
      </c>
      <c r="J38" s="381" t="s">
        <v>660</v>
      </c>
      <c r="K38" s="389" t="s">
        <v>847</v>
      </c>
    </row>
    <row r="39" spans="1:11" ht="15" x14ac:dyDescent="0.25">
      <c r="A39" s="113"/>
      <c r="B39" s="282"/>
      <c r="C39" s="113"/>
      <c r="D39" s="113"/>
      <c r="E39" s="113"/>
      <c r="F39" s="113"/>
      <c r="G39" s="113"/>
      <c r="H39" s="113"/>
      <c r="I39" s="113"/>
      <c r="J39" s="113"/>
      <c r="K39" s="113"/>
    </row>
  </sheetData>
  <mergeCells count="13">
    <mergeCell ref="B8:F8"/>
    <mergeCell ref="G8:J8"/>
    <mergeCell ref="B9:F9"/>
    <mergeCell ref="G9:J9"/>
    <mergeCell ref="A1:J1"/>
    <mergeCell ref="A2:J2"/>
    <mergeCell ref="A4:A7"/>
    <mergeCell ref="B4:B5"/>
    <mergeCell ref="C4:F4"/>
    <mergeCell ref="G4:J4"/>
    <mergeCell ref="C5:F5"/>
    <mergeCell ref="G5:J5"/>
    <mergeCell ref="B6:B7"/>
  </mergeCells>
  <pageMargins left="0.39370078740157483" right="0.39370078740157483" top="0.78740157480314965" bottom="0.78740157480314965" header="0.11811023622047245" footer="0.11811023622047245"/>
  <pageSetup paperSize="9" scale="90" orientation="landscape" r:id="rId1"/>
  <headerFooter>
    <oddFooter>&amp;C&amp;11 56</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0"/>
  <sheetViews>
    <sheetView zoomScaleNormal="100" workbookViewId="0">
      <selection sqref="A1:F1"/>
    </sheetView>
  </sheetViews>
  <sheetFormatPr defaultColWidth="6.1640625" defaultRowHeight="12" x14ac:dyDescent="0.2"/>
  <cols>
    <col min="1" max="1" width="23.6640625" customWidth="1"/>
    <col min="2" max="5" width="18.33203125" customWidth="1"/>
    <col min="6" max="6" width="23.83203125" customWidth="1"/>
  </cols>
  <sheetData>
    <row r="1" spans="1:6" ht="19.7" customHeight="1" x14ac:dyDescent="0.3">
      <c r="A1" s="1345" t="s">
        <v>1572</v>
      </c>
      <c r="B1" s="1345"/>
      <c r="C1" s="1345"/>
      <c r="D1" s="1345"/>
      <c r="E1" s="1345"/>
      <c r="F1" s="1345"/>
    </row>
    <row r="2" spans="1:6" ht="18.600000000000001" customHeight="1" x14ac:dyDescent="0.3">
      <c r="A2" s="1346" t="s">
        <v>1573</v>
      </c>
      <c r="B2" s="1346"/>
      <c r="C2" s="1346"/>
      <c r="D2" s="1346"/>
      <c r="E2" s="1346"/>
      <c r="F2" s="1346"/>
    </row>
    <row r="3" spans="1:6" ht="19.7" customHeight="1" x14ac:dyDescent="0.3">
      <c r="A3" s="1347" t="s">
        <v>1574</v>
      </c>
      <c r="B3" s="1347"/>
      <c r="C3" s="1347"/>
      <c r="D3" s="1347"/>
      <c r="E3" s="1347"/>
      <c r="F3" s="1347"/>
    </row>
    <row r="4" spans="1:6" ht="18.600000000000001" customHeight="1" x14ac:dyDescent="0.3">
      <c r="A4" s="1348" t="s">
        <v>1575</v>
      </c>
      <c r="B4" s="1348"/>
      <c r="C4" s="1348"/>
      <c r="D4" s="1348"/>
      <c r="E4" s="1348"/>
      <c r="F4" s="1348"/>
    </row>
    <row r="5" spans="1:6" ht="6.75" customHeight="1" x14ac:dyDescent="0.2"/>
    <row r="6" spans="1:6" ht="19.7" customHeight="1" x14ac:dyDescent="0.2">
      <c r="A6" s="1349"/>
      <c r="B6" s="1271" t="s">
        <v>1576</v>
      </c>
      <c r="C6" s="1272"/>
      <c r="D6" s="1272"/>
      <c r="E6" s="1272"/>
      <c r="F6" s="390"/>
    </row>
    <row r="7" spans="1:6" ht="19.7" customHeight="1" x14ac:dyDescent="0.2">
      <c r="A7" s="1350"/>
      <c r="B7" s="1274" t="s">
        <v>1577</v>
      </c>
      <c r="C7" s="1275"/>
      <c r="D7" s="1275"/>
      <c r="E7" s="1275"/>
      <c r="F7" s="391"/>
    </row>
    <row r="8" spans="1:6" ht="30" customHeight="1" x14ac:dyDescent="0.2">
      <c r="A8" s="1350"/>
      <c r="B8" s="1271" t="s">
        <v>1578</v>
      </c>
      <c r="C8" s="1272"/>
      <c r="D8" s="1271" t="s">
        <v>1579</v>
      </c>
      <c r="E8" s="1273"/>
      <c r="F8" s="391"/>
    </row>
    <row r="9" spans="1:6" ht="19.7" customHeight="1" x14ac:dyDescent="0.25">
      <c r="A9" s="1351"/>
      <c r="B9" s="1274" t="s">
        <v>1580</v>
      </c>
      <c r="C9" s="1275"/>
      <c r="D9" s="1274" t="s">
        <v>1581</v>
      </c>
      <c r="E9" s="1276"/>
      <c r="F9" s="392"/>
    </row>
    <row r="10" spans="1:6" ht="19.7" customHeight="1" x14ac:dyDescent="0.25">
      <c r="A10" s="1350"/>
      <c r="B10" s="953" t="s">
        <v>1582</v>
      </c>
      <c r="C10" s="953" t="s">
        <v>1583</v>
      </c>
      <c r="D10" s="953" t="s">
        <v>1582</v>
      </c>
      <c r="E10" s="953" t="s">
        <v>1583</v>
      </c>
      <c r="F10" s="358"/>
    </row>
    <row r="11" spans="1:6" ht="19.7" customHeight="1" x14ac:dyDescent="0.25">
      <c r="A11" s="1352"/>
      <c r="B11" s="393" t="s">
        <v>1571</v>
      </c>
      <c r="C11" s="959" t="s">
        <v>1584</v>
      </c>
      <c r="D11" s="393" t="s">
        <v>1571</v>
      </c>
      <c r="E11" s="959" t="s">
        <v>1584</v>
      </c>
      <c r="F11" s="394"/>
    </row>
    <row r="12" spans="1:6" ht="6" customHeight="1" x14ac:dyDescent="0.25">
      <c r="A12" s="113"/>
      <c r="B12" s="113"/>
      <c r="C12" s="113"/>
      <c r="D12" s="113"/>
      <c r="E12" s="113"/>
      <c r="F12" s="113"/>
    </row>
    <row r="13" spans="1:6" ht="18.95" customHeight="1" x14ac:dyDescent="0.25">
      <c r="A13" s="247" t="s">
        <v>791</v>
      </c>
      <c r="B13" s="379">
        <v>4532</v>
      </c>
      <c r="C13" s="395">
        <v>96</v>
      </c>
      <c r="D13" s="379">
        <v>1169</v>
      </c>
      <c r="E13" s="379">
        <v>101.8</v>
      </c>
      <c r="F13" s="250" t="s">
        <v>792</v>
      </c>
    </row>
    <row r="14" spans="1:6" ht="36.75" customHeight="1" x14ac:dyDescent="0.25">
      <c r="A14" s="251" t="s">
        <v>793</v>
      </c>
      <c r="B14" s="370" t="s">
        <v>660</v>
      </c>
      <c r="C14" s="370" t="s">
        <v>660</v>
      </c>
      <c r="D14" s="370" t="s">
        <v>660</v>
      </c>
      <c r="E14" s="370" t="s">
        <v>660</v>
      </c>
      <c r="F14" s="254" t="s">
        <v>795</v>
      </c>
    </row>
    <row r="15" spans="1:6" ht="18.95" customHeight="1" x14ac:dyDescent="0.25">
      <c r="A15" s="251" t="s">
        <v>796</v>
      </c>
      <c r="B15" s="371">
        <v>44</v>
      </c>
      <c r="C15" s="385">
        <v>84.6</v>
      </c>
      <c r="D15" s="371">
        <v>29</v>
      </c>
      <c r="E15" s="385">
        <v>96.7</v>
      </c>
      <c r="F15" s="255" t="s">
        <v>797</v>
      </c>
    </row>
    <row r="16" spans="1:6" ht="18.95" customHeight="1" x14ac:dyDescent="0.25">
      <c r="A16" s="251" t="s">
        <v>798</v>
      </c>
      <c r="B16" s="371">
        <v>10</v>
      </c>
      <c r="C16" s="385">
        <v>71.400000000000006</v>
      </c>
      <c r="D16" s="371">
        <v>19</v>
      </c>
      <c r="E16" s="385">
        <v>105.6</v>
      </c>
      <c r="F16" s="255" t="s">
        <v>799</v>
      </c>
    </row>
    <row r="17" spans="1:6" ht="18.95" customHeight="1" x14ac:dyDescent="0.25">
      <c r="A17" s="251" t="s">
        <v>800</v>
      </c>
      <c r="B17" s="371">
        <v>597</v>
      </c>
      <c r="C17" s="385">
        <v>85.8</v>
      </c>
      <c r="D17" s="371">
        <v>122</v>
      </c>
      <c r="E17" s="385">
        <v>94.6</v>
      </c>
      <c r="F17" s="255" t="s">
        <v>801</v>
      </c>
    </row>
    <row r="18" spans="1:6" ht="18.95" customHeight="1" x14ac:dyDescent="0.25">
      <c r="A18" s="251" t="s">
        <v>802</v>
      </c>
      <c r="B18" s="371">
        <v>1046</v>
      </c>
      <c r="C18" s="385">
        <v>91.8</v>
      </c>
      <c r="D18" s="371">
        <v>102</v>
      </c>
      <c r="E18" s="385">
        <v>103</v>
      </c>
      <c r="F18" s="255" t="s">
        <v>803</v>
      </c>
    </row>
    <row r="19" spans="1:6" ht="18.95" customHeight="1" x14ac:dyDescent="0.25">
      <c r="A19" s="251" t="s">
        <v>804</v>
      </c>
      <c r="B19" s="371">
        <v>34</v>
      </c>
      <c r="C19" s="385">
        <v>73.900000000000006</v>
      </c>
      <c r="D19" s="371">
        <v>20</v>
      </c>
      <c r="E19" s="385">
        <v>95.2</v>
      </c>
      <c r="F19" s="255" t="s">
        <v>805</v>
      </c>
    </row>
    <row r="20" spans="1:6" ht="18.95" customHeight="1" x14ac:dyDescent="0.25">
      <c r="A20" s="251" t="s">
        <v>806</v>
      </c>
      <c r="B20" s="371">
        <v>15</v>
      </c>
      <c r="C20" s="385">
        <v>100</v>
      </c>
      <c r="D20" s="371">
        <v>12</v>
      </c>
      <c r="E20" s="385">
        <v>92.3</v>
      </c>
      <c r="F20" s="255" t="s">
        <v>807</v>
      </c>
    </row>
    <row r="21" spans="1:6" ht="18.95" customHeight="1" x14ac:dyDescent="0.25">
      <c r="A21" s="251" t="s">
        <v>808</v>
      </c>
      <c r="B21" s="371">
        <v>916</v>
      </c>
      <c r="C21" s="385">
        <v>100.5</v>
      </c>
      <c r="D21" s="371">
        <v>62</v>
      </c>
      <c r="E21" s="385">
        <v>98.4</v>
      </c>
      <c r="F21" s="255" t="s">
        <v>809</v>
      </c>
    </row>
    <row r="22" spans="1:6" ht="18.95" customHeight="1" x14ac:dyDescent="0.25">
      <c r="A22" s="251" t="s">
        <v>810</v>
      </c>
      <c r="B22" s="371">
        <v>51</v>
      </c>
      <c r="C22" s="385">
        <v>82.3</v>
      </c>
      <c r="D22" s="371">
        <v>15</v>
      </c>
      <c r="E22" s="385">
        <v>78.900000000000006</v>
      </c>
      <c r="F22" s="255" t="s">
        <v>811</v>
      </c>
    </row>
    <row r="23" spans="1:6" ht="18.95" customHeight="1" x14ac:dyDescent="0.25">
      <c r="A23" s="251" t="s">
        <v>812</v>
      </c>
      <c r="B23" s="371">
        <v>607</v>
      </c>
      <c r="C23" s="385">
        <v>130.5</v>
      </c>
      <c r="D23" s="371">
        <v>37</v>
      </c>
      <c r="E23" s="385">
        <v>84.1</v>
      </c>
      <c r="F23" s="255" t="s">
        <v>813</v>
      </c>
    </row>
    <row r="24" spans="1:6" ht="18.95" customHeight="1" x14ac:dyDescent="0.25">
      <c r="A24" s="251" t="s">
        <v>814</v>
      </c>
      <c r="B24" s="371">
        <v>19</v>
      </c>
      <c r="C24" s="385">
        <v>82.6</v>
      </c>
      <c r="D24" s="371">
        <v>16</v>
      </c>
      <c r="E24" s="385">
        <v>88.9</v>
      </c>
      <c r="F24" s="255" t="s">
        <v>815</v>
      </c>
    </row>
    <row r="25" spans="1:6" ht="18.95" customHeight="1" x14ac:dyDescent="0.25">
      <c r="A25" s="251" t="s">
        <v>816</v>
      </c>
      <c r="B25" s="371">
        <v>31</v>
      </c>
      <c r="C25" s="385">
        <v>62</v>
      </c>
      <c r="D25" s="371">
        <v>11</v>
      </c>
      <c r="E25" s="385">
        <v>91.7</v>
      </c>
      <c r="F25" s="255" t="s">
        <v>817</v>
      </c>
    </row>
    <row r="26" spans="1:6" ht="18.95" customHeight="1" x14ac:dyDescent="0.25">
      <c r="A26" s="251" t="s">
        <v>818</v>
      </c>
      <c r="B26" s="371">
        <v>34</v>
      </c>
      <c r="C26" s="385">
        <v>79.099999999999994</v>
      </c>
      <c r="D26" s="371">
        <v>56</v>
      </c>
      <c r="E26" s="385">
        <v>96.6</v>
      </c>
      <c r="F26" s="255" t="s">
        <v>819</v>
      </c>
    </row>
    <row r="27" spans="1:6" ht="18.95" customHeight="1" x14ac:dyDescent="0.25">
      <c r="A27" s="251" t="s">
        <v>820</v>
      </c>
      <c r="B27" s="371">
        <v>93</v>
      </c>
      <c r="C27" s="385">
        <v>95.9</v>
      </c>
      <c r="D27" s="371">
        <v>27</v>
      </c>
      <c r="E27" s="385">
        <v>93.1</v>
      </c>
      <c r="F27" s="255" t="s">
        <v>821</v>
      </c>
    </row>
    <row r="28" spans="1:6" ht="18.95" customHeight="1" x14ac:dyDescent="0.25">
      <c r="A28" s="251" t="s">
        <v>822</v>
      </c>
      <c r="B28" s="371">
        <v>44</v>
      </c>
      <c r="C28" s="385">
        <v>91.7</v>
      </c>
      <c r="D28" s="371">
        <v>81</v>
      </c>
      <c r="E28" s="385">
        <v>102.5</v>
      </c>
      <c r="F28" s="255" t="s">
        <v>823</v>
      </c>
    </row>
    <row r="29" spans="1:6" ht="18.95" customHeight="1" x14ac:dyDescent="0.25">
      <c r="A29" s="251" t="s">
        <v>824</v>
      </c>
      <c r="B29" s="371">
        <v>29</v>
      </c>
      <c r="C29" s="385">
        <v>80.599999999999994</v>
      </c>
      <c r="D29" s="371">
        <v>33</v>
      </c>
      <c r="E29" s="385">
        <v>82.5</v>
      </c>
      <c r="F29" s="255" t="s">
        <v>825</v>
      </c>
    </row>
    <row r="30" spans="1:6" ht="18.95" customHeight="1" x14ac:dyDescent="0.25">
      <c r="A30" s="251" t="s">
        <v>826</v>
      </c>
      <c r="B30" s="371">
        <v>71</v>
      </c>
      <c r="C30" s="385">
        <v>89.9</v>
      </c>
      <c r="D30" s="371">
        <v>17</v>
      </c>
      <c r="E30" s="385">
        <v>106.3</v>
      </c>
      <c r="F30" s="255" t="s">
        <v>827</v>
      </c>
    </row>
    <row r="31" spans="1:6" ht="18.95" customHeight="1" x14ac:dyDescent="0.25">
      <c r="A31" s="251" t="s">
        <v>828</v>
      </c>
      <c r="B31" s="371">
        <v>29</v>
      </c>
      <c r="C31" s="385">
        <v>85.3</v>
      </c>
      <c r="D31" s="371">
        <v>27</v>
      </c>
      <c r="E31" s="385">
        <v>100</v>
      </c>
      <c r="F31" s="255" t="s">
        <v>829</v>
      </c>
    </row>
    <row r="32" spans="1:6" ht="18.95" customHeight="1" x14ac:dyDescent="0.25">
      <c r="A32" s="251" t="s">
        <v>830</v>
      </c>
      <c r="B32" s="371">
        <v>15</v>
      </c>
      <c r="C32" s="385">
        <v>65.2</v>
      </c>
      <c r="D32" s="371">
        <v>15</v>
      </c>
      <c r="E32" s="385">
        <v>88.2</v>
      </c>
      <c r="F32" s="255" t="s">
        <v>831</v>
      </c>
    </row>
    <row r="33" spans="1:6" ht="18.95" customHeight="1" x14ac:dyDescent="0.25">
      <c r="A33" s="251" t="s">
        <v>832</v>
      </c>
      <c r="B33" s="371">
        <v>172</v>
      </c>
      <c r="C33" s="385">
        <v>123.7</v>
      </c>
      <c r="D33" s="371">
        <v>112</v>
      </c>
      <c r="E33" s="385">
        <v>99.1</v>
      </c>
      <c r="F33" s="255" t="s">
        <v>833</v>
      </c>
    </row>
    <row r="34" spans="1:6" ht="18.95" customHeight="1" x14ac:dyDescent="0.25">
      <c r="A34" s="251" t="s">
        <v>834</v>
      </c>
      <c r="B34" s="371">
        <v>22</v>
      </c>
      <c r="C34" s="385">
        <v>71</v>
      </c>
      <c r="D34" s="371">
        <v>31</v>
      </c>
      <c r="E34" s="385">
        <v>83.8</v>
      </c>
      <c r="F34" s="255" t="s">
        <v>835</v>
      </c>
    </row>
    <row r="35" spans="1:6" ht="18.95" customHeight="1" x14ac:dyDescent="0.25">
      <c r="A35" s="251" t="s">
        <v>836</v>
      </c>
      <c r="B35" s="371">
        <v>52</v>
      </c>
      <c r="C35" s="385">
        <v>144.4</v>
      </c>
      <c r="D35" s="371">
        <v>26</v>
      </c>
      <c r="E35" s="385">
        <v>100</v>
      </c>
      <c r="F35" s="255" t="s">
        <v>837</v>
      </c>
    </row>
    <row r="36" spans="1:6" ht="18.95" customHeight="1" x14ac:dyDescent="0.25">
      <c r="A36" s="251" t="s">
        <v>838</v>
      </c>
      <c r="B36" s="371">
        <v>84</v>
      </c>
      <c r="C36" s="385">
        <v>101.2</v>
      </c>
      <c r="D36" s="371">
        <v>22</v>
      </c>
      <c r="E36" s="385">
        <v>95.7</v>
      </c>
      <c r="F36" s="255" t="s">
        <v>839</v>
      </c>
    </row>
    <row r="37" spans="1:6" ht="18.95" customHeight="1" x14ac:dyDescent="0.25">
      <c r="A37" s="251" t="s">
        <v>840</v>
      </c>
      <c r="B37" s="371">
        <v>25</v>
      </c>
      <c r="C37" s="385">
        <v>100</v>
      </c>
      <c r="D37" s="371">
        <v>9</v>
      </c>
      <c r="E37" s="385">
        <v>37.5</v>
      </c>
      <c r="F37" s="255" t="s">
        <v>841</v>
      </c>
    </row>
    <row r="38" spans="1:6" ht="18.95" customHeight="1" x14ac:dyDescent="0.25">
      <c r="A38" s="251" t="s">
        <v>842</v>
      </c>
      <c r="B38" s="371">
        <v>68</v>
      </c>
      <c r="C38" s="385">
        <v>106.3</v>
      </c>
      <c r="D38" s="371">
        <v>26</v>
      </c>
      <c r="E38" s="385">
        <v>96.3</v>
      </c>
      <c r="F38" s="255" t="s">
        <v>843</v>
      </c>
    </row>
    <row r="39" spans="1:6" ht="18.95" customHeight="1" x14ac:dyDescent="0.25">
      <c r="A39" s="251" t="s">
        <v>844</v>
      </c>
      <c r="B39" s="371">
        <v>424</v>
      </c>
      <c r="C39" s="385">
        <v>82.8</v>
      </c>
      <c r="D39" s="371">
        <v>242</v>
      </c>
      <c r="E39" s="385">
        <v>145.80000000000001</v>
      </c>
      <c r="F39" s="256" t="s">
        <v>845</v>
      </c>
    </row>
    <row r="40" spans="1:6" ht="18.95" customHeight="1" x14ac:dyDescent="0.25">
      <c r="A40" s="251" t="s">
        <v>846</v>
      </c>
      <c r="B40" s="370" t="s">
        <v>660</v>
      </c>
      <c r="C40" s="370" t="s">
        <v>660</v>
      </c>
      <c r="D40" s="370" t="s">
        <v>660</v>
      </c>
      <c r="E40" s="370" t="s">
        <v>660</v>
      </c>
      <c r="F40" s="255" t="s">
        <v>847</v>
      </c>
    </row>
  </sheetData>
  <mergeCells count="11">
    <mergeCell ref="D9:E9"/>
    <mergeCell ref="A1:F1"/>
    <mergeCell ref="A2:F2"/>
    <mergeCell ref="A3:F3"/>
    <mergeCell ref="A4:F4"/>
    <mergeCell ref="A6:A11"/>
    <mergeCell ref="B6:E6"/>
    <mergeCell ref="B7:E7"/>
    <mergeCell ref="B8:C8"/>
    <mergeCell ref="D8:E8"/>
    <mergeCell ref="B9:C9"/>
  </mergeCells>
  <pageMargins left="0.39370078740157483" right="0.39370078740157483" top="0.78740157480314965" bottom="0.78740157480314965" header="0.31496062992125984" footer="0.31496062992125984"/>
  <pageSetup paperSize="9" scale="95" orientation="portrait" r:id="rId1"/>
  <headerFooter>
    <oddFooter>&amp;C&amp;11 57</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Normal="100" workbookViewId="0">
      <selection sqref="A1:I1"/>
    </sheetView>
  </sheetViews>
  <sheetFormatPr defaultColWidth="5.83203125" defaultRowHeight="12" x14ac:dyDescent="0.2"/>
  <cols>
    <col min="1" max="1" width="23.6640625" customWidth="1"/>
    <col min="2" max="2" width="17.33203125" customWidth="1"/>
    <col min="3" max="3" width="16.1640625" customWidth="1"/>
    <col min="4" max="4" width="20.1640625" customWidth="1"/>
    <col min="5" max="5" width="32.6640625" customWidth="1"/>
    <col min="6" max="7" width="15.33203125" customWidth="1"/>
    <col min="8" max="8" width="26.33203125" customWidth="1"/>
    <col min="9" max="9" width="23.6640625" customWidth="1"/>
  </cols>
  <sheetData>
    <row r="1" spans="1:12" ht="19.7" customHeight="1" x14ac:dyDescent="0.3">
      <c r="A1" s="1148" t="s">
        <v>1585</v>
      </c>
      <c r="B1" s="1148"/>
      <c r="C1" s="1148"/>
      <c r="D1" s="1148"/>
      <c r="E1" s="1148"/>
      <c r="F1" s="1148"/>
      <c r="G1" s="1148"/>
      <c r="H1" s="1148"/>
      <c r="I1" s="1148"/>
    </row>
    <row r="2" spans="1:12" ht="19.7" customHeight="1" x14ac:dyDescent="0.3">
      <c r="A2" s="1149" t="s">
        <v>1586</v>
      </c>
      <c r="B2" s="1149"/>
      <c r="C2" s="1149"/>
      <c r="D2" s="1149"/>
      <c r="E2" s="1149"/>
      <c r="F2" s="1149"/>
      <c r="G2" s="1149"/>
      <c r="H2" s="1149"/>
      <c r="I2" s="1149"/>
      <c r="J2" s="396"/>
      <c r="K2" s="396"/>
      <c r="L2" s="396"/>
    </row>
    <row r="3" spans="1:12" ht="19.7" customHeight="1" x14ac:dyDescent="0.3">
      <c r="A3" s="116"/>
      <c r="B3" s="116"/>
      <c r="C3" s="116"/>
      <c r="D3" s="116"/>
      <c r="E3" s="116"/>
      <c r="F3" s="116"/>
      <c r="G3" s="116"/>
      <c r="H3" s="1316" t="s">
        <v>3267</v>
      </c>
      <c r="I3" s="1316"/>
    </row>
    <row r="4" spans="1:12" ht="33" customHeight="1" x14ac:dyDescent="0.25">
      <c r="A4" s="1332"/>
      <c r="B4" s="1355" t="s">
        <v>1587</v>
      </c>
      <c r="C4" s="1325" t="s">
        <v>1588</v>
      </c>
      <c r="D4" s="1326"/>
      <c r="E4" s="1326"/>
      <c r="F4" s="1327"/>
      <c r="G4" s="1325" t="s">
        <v>3488</v>
      </c>
      <c r="H4" s="1327"/>
      <c r="I4" s="318"/>
    </row>
    <row r="5" spans="1:12" ht="0.75" customHeight="1" x14ac:dyDescent="0.25">
      <c r="A5" s="1333"/>
      <c r="B5" s="1356"/>
      <c r="C5" s="1339"/>
      <c r="D5" s="1330"/>
      <c r="E5" s="1330"/>
      <c r="F5" s="1331"/>
      <c r="G5" s="1357" t="s">
        <v>3489</v>
      </c>
      <c r="H5" s="1358"/>
      <c r="I5" s="328"/>
    </row>
    <row r="6" spans="1:12" ht="15" customHeight="1" x14ac:dyDescent="0.25">
      <c r="A6" s="1333"/>
      <c r="B6" s="1356"/>
      <c r="C6" s="1355" t="s">
        <v>1589</v>
      </c>
      <c r="D6" s="1353" t="s">
        <v>1590</v>
      </c>
      <c r="E6" s="1320"/>
      <c r="F6" s="375" t="s">
        <v>1591</v>
      </c>
      <c r="G6" s="1357"/>
      <c r="H6" s="1358"/>
      <c r="I6" s="328"/>
      <c r="J6" s="307"/>
    </row>
    <row r="7" spans="1:12" ht="15" x14ac:dyDescent="0.25">
      <c r="A7" s="1333"/>
      <c r="B7" s="1281" t="s">
        <v>1592</v>
      </c>
      <c r="C7" s="1356"/>
      <c r="D7" s="1339" t="s">
        <v>1593</v>
      </c>
      <c r="E7" s="1331"/>
      <c r="F7" s="397" t="s">
        <v>1594</v>
      </c>
      <c r="G7" s="1340"/>
      <c r="H7" s="1342"/>
      <c r="I7" s="328"/>
      <c r="J7" s="307"/>
    </row>
    <row r="8" spans="1:12" ht="30" customHeight="1" x14ac:dyDescent="0.25">
      <c r="A8" s="1333"/>
      <c r="B8" s="1281"/>
      <c r="C8" s="966" t="s">
        <v>1595</v>
      </c>
      <c r="D8" s="960" t="s">
        <v>1596</v>
      </c>
      <c r="E8" s="968" t="s">
        <v>1597</v>
      </c>
      <c r="F8" s="398"/>
      <c r="G8" s="960" t="s">
        <v>1598</v>
      </c>
      <c r="H8" s="968" t="s">
        <v>1599</v>
      </c>
      <c r="I8" s="328"/>
      <c r="J8" s="399"/>
      <c r="K8" s="400"/>
    </row>
    <row r="9" spans="1:12" ht="34.5" customHeight="1" x14ac:dyDescent="0.25">
      <c r="A9" s="1354"/>
      <c r="B9" s="970"/>
      <c r="C9" s="1052"/>
      <c r="D9" s="970" t="s">
        <v>1580</v>
      </c>
      <c r="E9" s="970" t="s">
        <v>1600</v>
      </c>
      <c r="F9" s="961"/>
      <c r="G9" s="970" t="s">
        <v>1601</v>
      </c>
      <c r="H9" s="970" t="s">
        <v>1602</v>
      </c>
      <c r="I9" s="321"/>
      <c r="J9" s="345"/>
      <c r="K9" s="345"/>
      <c r="L9" s="307"/>
    </row>
    <row r="10" spans="1:12" ht="7.5" customHeight="1" x14ac:dyDescent="0.25">
      <c r="A10" s="113"/>
      <c r="B10" s="113"/>
      <c r="C10" s="113"/>
      <c r="D10" s="113"/>
      <c r="E10" s="113"/>
      <c r="F10" s="113"/>
      <c r="G10" s="113"/>
      <c r="H10" s="113"/>
      <c r="I10" s="113"/>
      <c r="J10" s="345"/>
      <c r="K10" s="345"/>
      <c r="L10" s="307"/>
    </row>
    <row r="11" spans="1:12" ht="13.5" customHeight="1" x14ac:dyDescent="0.25">
      <c r="A11" s="337" t="s">
        <v>791</v>
      </c>
      <c r="B11" s="374">
        <v>6761</v>
      </c>
      <c r="C11" s="402">
        <v>1608</v>
      </c>
      <c r="D11" s="402">
        <v>431</v>
      </c>
      <c r="E11" s="402">
        <v>138</v>
      </c>
      <c r="F11" s="403">
        <v>5153</v>
      </c>
      <c r="G11" s="402">
        <v>6145</v>
      </c>
      <c r="H11" s="402">
        <v>616</v>
      </c>
      <c r="I11" s="250" t="s">
        <v>792</v>
      </c>
      <c r="J11" s="404"/>
      <c r="K11" s="400"/>
    </row>
    <row r="12" spans="1:12" ht="29.25" customHeight="1" x14ac:dyDescent="0.25">
      <c r="A12" s="380" t="s">
        <v>793</v>
      </c>
      <c r="B12" s="387" t="s">
        <v>660</v>
      </c>
      <c r="C12" s="387" t="s">
        <v>660</v>
      </c>
      <c r="D12" s="281" t="s">
        <v>660</v>
      </c>
      <c r="E12" s="387" t="s">
        <v>660</v>
      </c>
      <c r="F12" s="387" t="s">
        <v>660</v>
      </c>
      <c r="G12" s="387" t="s">
        <v>660</v>
      </c>
      <c r="H12" s="387" t="s">
        <v>660</v>
      </c>
      <c r="I12" s="382" t="s">
        <v>795</v>
      </c>
      <c r="J12" s="404"/>
      <c r="K12" s="400"/>
    </row>
    <row r="13" spans="1:12" ht="12.2" customHeight="1" x14ac:dyDescent="0.25">
      <c r="A13" s="383" t="s">
        <v>796</v>
      </c>
      <c r="B13" s="328">
        <v>79</v>
      </c>
      <c r="C13" s="328">
        <v>43</v>
      </c>
      <c r="D13" s="272">
        <v>13</v>
      </c>
      <c r="E13" s="328">
        <v>1</v>
      </c>
      <c r="F13" s="328">
        <v>36</v>
      </c>
      <c r="G13" s="328">
        <v>67</v>
      </c>
      <c r="H13" s="328">
        <v>12</v>
      </c>
      <c r="I13" s="384" t="s">
        <v>797</v>
      </c>
      <c r="J13" s="345"/>
      <c r="K13" s="345"/>
    </row>
    <row r="14" spans="1:12" ht="12.2" customHeight="1" x14ac:dyDescent="0.25">
      <c r="A14" s="383" t="s">
        <v>798</v>
      </c>
      <c r="B14" s="328">
        <v>30</v>
      </c>
      <c r="C14" s="328">
        <v>26</v>
      </c>
      <c r="D14" s="272">
        <v>6</v>
      </c>
      <c r="E14" s="328">
        <v>3</v>
      </c>
      <c r="F14" s="328">
        <v>4</v>
      </c>
      <c r="G14" s="328">
        <v>4</v>
      </c>
      <c r="H14" s="328">
        <v>26</v>
      </c>
      <c r="I14" s="384" t="s">
        <v>799</v>
      </c>
      <c r="J14" s="345"/>
      <c r="K14" s="345"/>
    </row>
    <row r="15" spans="1:12" ht="12.2" customHeight="1" x14ac:dyDescent="0.25">
      <c r="A15" s="383" t="s">
        <v>800</v>
      </c>
      <c r="B15" s="328">
        <v>765</v>
      </c>
      <c r="C15" s="328">
        <v>224</v>
      </c>
      <c r="D15" s="272">
        <v>100</v>
      </c>
      <c r="E15" s="328">
        <v>39</v>
      </c>
      <c r="F15" s="328">
        <v>541</v>
      </c>
      <c r="G15" s="328">
        <v>732</v>
      </c>
      <c r="H15" s="328">
        <v>33</v>
      </c>
      <c r="I15" s="384" t="s">
        <v>801</v>
      </c>
      <c r="J15" s="345"/>
      <c r="K15" s="346"/>
    </row>
    <row r="16" spans="1:12" ht="12.2" customHeight="1" x14ac:dyDescent="0.25">
      <c r="A16" s="383" t="s">
        <v>802</v>
      </c>
      <c r="B16" s="328">
        <v>697</v>
      </c>
      <c r="C16" s="328">
        <v>125</v>
      </c>
      <c r="D16" s="272">
        <v>27</v>
      </c>
      <c r="E16" s="328">
        <v>17</v>
      </c>
      <c r="F16" s="328">
        <v>572</v>
      </c>
      <c r="G16" s="328">
        <v>671</v>
      </c>
      <c r="H16" s="328">
        <v>26</v>
      </c>
      <c r="I16" s="384" t="s">
        <v>803</v>
      </c>
      <c r="J16" s="345"/>
      <c r="K16" s="346"/>
    </row>
    <row r="17" spans="1:11" ht="12.2" customHeight="1" x14ac:dyDescent="0.25">
      <c r="A17" s="383" t="s">
        <v>804</v>
      </c>
      <c r="B17" s="328">
        <v>56</v>
      </c>
      <c r="C17" s="328">
        <v>31</v>
      </c>
      <c r="D17" s="272">
        <v>11</v>
      </c>
      <c r="E17" s="328">
        <v>1</v>
      </c>
      <c r="F17" s="328">
        <v>25</v>
      </c>
      <c r="G17" s="328">
        <v>46</v>
      </c>
      <c r="H17" s="328">
        <v>10</v>
      </c>
      <c r="I17" s="384" t="s">
        <v>805</v>
      </c>
      <c r="J17" s="345"/>
      <c r="K17" s="346"/>
    </row>
    <row r="18" spans="1:11" ht="12.2" customHeight="1" x14ac:dyDescent="0.25">
      <c r="A18" s="383" t="s">
        <v>806</v>
      </c>
      <c r="B18" s="328">
        <v>28</v>
      </c>
      <c r="C18" s="328">
        <v>15</v>
      </c>
      <c r="D18" s="272">
        <v>3</v>
      </c>
      <c r="E18" s="328">
        <v>0</v>
      </c>
      <c r="F18" s="328">
        <v>13</v>
      </c>
      <c r="G18" s="328">
        <v>17</v>
      </c>
      <c r="H18" s="328">
        <v>11</v>
      </c>
      <c r="I18" s="384" t="s">
        <v>807</v>
      </c>
      <c r="J18" s="345"/>
      <c r="K18" s="346"/>
    </row>
    <row r="19" spans="1:11" ht="12.2" customHeight="1" x14ac:dyDescent="0.25">
      <c r="A19" s="383" t="s">
        <v>808</v>
      </c>
      <c r="B19" s="328">
        <v>1154</v>
      </c>
      <c r="C19" s="328">
        <v>95</v>
      </c>
      <c r="D19" s="272">
        <v>33</v>
      </c>
      <c r="E19" s="328">
        <v>12</v>
      </c>
      <c r="F19" s="328">
        <v>1059</v>
      </c>
      <c r="G19" s="328">
        <v>1132</v>
      </c>
      <c r="H19" s="328">
        <v>22</v>
      </c>
      <c r="I19" s="384" t="s">
        <v>809</v>
      </c>
      <c r="J19" s="345"/>
      <c r="K19" s="345"/>
    </row>
    <row r="20" spans="1:11" ht="12.2" customHeight="1" x14ac:dyDescent="0.25">
      <c r="A20" s="383" t="s">
        <v>810</v>
      </c>
      <c r="B20" s="328">
        <v>67</v>
      </c>
      <c r="C20" s="328">
        <v>23</v>
      </c>
      <c r="D20" s="272">
        <v>7</v>
      </c>
      <c r="E20" s="328">
        <v>1</v>
      </c>
      <c r="F20" s="328">
        <v>44</v>
      </c>
      <c r="G20" s="328">
        <v>63</v>
      </c>
      <c r="H20" s="328">
        <v>4</v>
      </c>
      <c r="I20" s="384" t="s">
        <v>811</v>
      </c>
      <c r="J20" s="345"/>
      <c r="K20" s="345"/>
    </row>
    <row r="21" spans="1:11" ht="12.2" customHeight="1" x14ac:dyDescent="0.25">
      <c r="A21" s="383" t="s">
        <v>812</v>
      </c>
      <c r="B21" s="328">
        <v>669</v>
      </c>
      <c r="C21" s="328">
        <v>55</v>
      </c>
      <c r="D21" s="272">
        <v>18</v>
      </c>
      <c r="E21" s="328">
        <v>2</v>
      </c>
      <c r="F21" s="328">
        <v>614</v>
      </c>
      <c r="G21" s="328">
        <v>629</v>
      </c>
      <c r="H21" s="328">
        <v>40</v>
      </c>
      <c r="I21" s="384" t="s">
        <v>813</v>
      </c>
      <c r="J21" s="345"/>
      <c r="K21" s="345"/>
    </row>
    <row r="22" spans="1:11" ht="12.2" customHeight="1" x14ac:dyDescent="0.25">
      <c r="A22" s="383" t="s">
        <v>814</v>
      </c>
      <c r="B22" s="328">
        <v>39</v>
      </c>
      <c r="C22" s="328">
        <v>22</v>
      </c>
      <c r="D22" s="272">
        <v>7</v>
      </c>
      <c r="E22" s="328">
        <v>6</v>
      </c>
      <c r="F22" s="328">
        <v>17</v>
      </c>
      <c r="G22" s="328">
        <v>33</v>
      </c>
      <c r="H22" s="328">
        <v>6</v>
      </c>
      <c r="I22" s="384" t="s">
        <v>815</v>
      </c>
      <c r="J22" s="345"/>
      <c r="K22" s="345"/>
    </row>
    <row r="23" spans="1:11" ht="12.2" customHeight="1" x14ac:dyDescent="0.25">
      <c r="A23" s="383" t="s">
        <v>816</v>
      </c>
      <c r="B23" s="328">
        <v>44</v>
      </c>
      <c r="C23" s="328">
        <v>28</v>
      </c>
      <c r="D23" s="272">
        <v>17</v>
      </c>
      <c r="E23" s="328">
        <v>1</v>
      </c>
      <c r="F23" s="328">
        <v>16</v>
      </c>
      <c r="G23" s="328">
        <v>28</v>
      </c>
      <c r="H23" s="328">
        <v>16</v>
      </c>
      <c r="I23" s="384" t="s">
        <v>817</v>
      </c>
      <c r="J23" s="345"/>
      <c r="K23" s="345"/>
    </row>
    <row r="24" spans="1:11" ht="12.2" customHeight="1" x14ac:dyDescent="0.25">
      <c r="A24" s="383" t="s">
        <v>818</v>
      </c>
      <c r="B24" s="328">
        <v>101</v>
      </c>
      <c r="C24" s="328">
        <v>83</v>
      </c>
      <c r="D24" s="272">
        <v>17</v>
      </c>
      <c r="E24" s="328">
        <v>4</v>
      </c>
      <c r="F24" s="328">
        <v>18</v>
      </c>
      <c r="G24" s="328">
        <v>17</v>
      </c>
      <c r="H24" s="328">
        <v>84</v>
      </c>
      <c r="I24" s="384" t="s">
        <v>819</v>
      </c>
      <c r="J24" s="345"/>
      <c r="K24" s="345"/>
    </row>
    <row r="25" spans="1:11" ht="12.2" customHeight="1" x14ac:dyDescent="0.25">
      <c r="A25" s="383" t="s">
        <v>820</v>
      </c>
      <c r="B25" s="328">
        <v>227</v>
      </c>
      <c r="C25" s="328">
        <v>17</v>
      </c>
      <c r="D25" s="272">
        <v>6</v>
      </c>
      <c r="E25" s="328">
        <v>2</v>
      </c>
      <c r="F25" s="328">
        <v>210</v>
      </c>
      <c r="G25" s="328">
        <v>218</v>
      </c>
      <c r="H25" s="328">
        <v>9</v>
      </c>
      <c r="I25" s="384" t="s">
        <v>821</v>
      </c>
      <c r="J25" s="345"/>
      <c r="K25" s="345"/>
    </row>
    <row r="26" spans="1:11" ht="12.2" customHeight="1" x14ac:dyDescent="0.25">
      <c r="A26" s="383" t="s">
        <v>822</v>
      </c>
      <c r="B26" s="328">
        <v>304</v>
      </c>
      <c r="C26" s="328">
        <v>119</v>
      </c>
      <c r="D26" s="272">
        <v>33</v>
      </c>
      <c r="E26" s="328">
        <v>6</v>
      </c>
      <c r="F26" s="328">
        <v>185</v>
      </c>
      <c r="G26" s="328">
        <v>280</v>
      </c>
      <c r="H26" s="328">
        <v>24</v>
      </c>
      <c r="I26" s="384" t="s">
        <v>823</v>
      </c>
      <c r="J26" s="345"/>
      <c r="K26" s="345"/>
    </row>
    <row r="27" spans="1:11" ht="12.2" customHeight="1" x14ac:dyDescent="0.25">
      <c r="A27" s="383" t="s">
        <v>824</v>
      </c>
      <c r="B27" s="328">
        <v>72</v>
      </c>
      <c r="C27" s="328">
        <v>48</v>
      </c>
      <c r="D27" s="272">
        <v>15</v>
      </c>
      <c r="E27" s="328">
        <v>3</v>
      </c>
      <c r="F27" s="328">
        <v>24</v>
      </c>
      <c r="G27" s="328">
        <v>30</v>
      </c>
      <c r="H27" s="328">
        <v>42</v>
      </c>
      <c r="I27" s="384" t="s">
        <v>825</v>
      </c>
      <c r="J27" s="345"/>
      <c r="K27" s="345"/>
    </row>
    <row r="28" spans="1:11" ht="12.2" customHeight="1" x14ac:dyDescent="0.25">
      <c r="A28" s="383" t="s">
        <v>826</v>
      </c>
      <c r="B28" s="328">
        <v>89</v>
      </c>
      <c r="C28" s="328">
        <v>23</v>
      </c>
      <c r="D28" s="272">
        <v>5</v>
      </c>
      <c r="E28" s="328">
        <v>1</v>
      </c>
      <c r="F28" s="328">
        <v>66</v>
      </c>
      <c r="G28" s="328">
        <v>65</v>
      </c>
      <c r="H28" s="328">
        <v>24</v>
      </c>
      <c r="I28" s="384" t="s">
        <v>827</v>
      </c>
      <c r="J28" s="345"/>
      <c r="K28" s="345"/>
    </row>
    <row r="29" spans="1:11" ht="12.2" customHeight="1" x14ac:dyDescent="0.25">
      <c r="A29" s="383" t="s">
        <v>828</v>
      </c>
      <c r="B29" s="328">
        <v>57</v>
      </c>
      <c r="C29" s="328">
        <v>30</v>
      </c>
      <c r="D29" s="272">
        <v>3</v>
      </c>
      <c r="E29" s="328">
        <v>0</v>
      </c>
      <c r="F29" s="328">
        <v>27</v>
      </c>
      <c r="G29" s="328">
        <v>27</v>
      </c>
      <c r="H29" s="328">
        <v>30</v>
      </c>
      <c r="I29" s="384" t="s">
        <v>829</v>
      </c>
      <c r="J29" s="345"/>
      <c r="K29" s="345"/>
    </row>
    <row r="30" spans="1:11" ht="12.2" customHeight="1" x14ac:dyDescent="0.25">
      <c r="A30" s="383" t="s">
        <v>830</v>
      </c>
      <c r="B30" s="328">
        <v>31</v>
      </c>
      <c r="C30" s="328">
        <v>18</v>
      </c>
      <c r="D30" s="272">
        <v>3</v>
      </c>
      <c r="E30" s="328">
        <v>1</v>
      </c>
      <c r="F30" s="328">
        <v>13</v>
      </c>
      <c r="G30" s="328">
        <v>13</v>
      </c>
      <c r="H30" s="328">
        <v>18</v>
      </c>
      <c r="I30" s="384" t="s">
        <v>831</v>
      </c>
      <c r="J30" s="345"/>
      <c r="K30" s="345"/>
    </row>
    <row r="31" spans="1:11" ht="12.2" customHeight="1" x14ac:dyDescent="0.25">
      <c r="A31" s="383" t="s">
        <v>832</v>
      </c>
      <c r="B31" s="328">
        <v>291</v>
      </c>
      <c r="C31" s="328">
        <v>124</v>
      </c>
      <c r="D31" s="272">
        <v>14</v>
      </c>
      <c r="E31" s="328">
        <v>9</v>
      </c>
      <c r="F31" s="328">
        <v>167</v>
      </c>
      <c r="G31" s="328">
        <v>267</v>
      </c>
      <c r="H31" s="328">
        <v>24</v>
      </c>
      <c r="I31" s="384" t="s">
        <v>833</v>
      </c>
      <c r="J31" s="345"/>
      <c r="K31" s="345"/>
    </row>
    <row r="32" spans="1:11" ht="12.2" customHeight="1" x14ac:dyDescent="0.25">
      <c r="A32" s="383" t="s">
        <v>834</v>
      </c>
      <c r="B32" s="328">
        <v>952</v>
      </c>
      <c r="C32" s="328">
        <v>43</v>
      </c>
      <c r="D32" s="272">
        <v>4</v>
      </c>
      <c r="E32" s="328">
        <v>1</v>
      </c>
      <c r="F32" s="328">
        <v>909</v>
      </c>
      <c r="G32" s="328">
        <v>912</v>
      </c>
      <c r="H32" s="328">
        <v>40</v>
      </c>
      <c r="I32" s="384" t="s">
        <v>835</v>
      </c>
      <c r="J32" s="345"/>
      <c r="K32" s="345"/>
    </row>
    <row r="33" spans="1:11" ht="12.2" customHeight="1" x14ac:dyDescent="0.25">
      <c r="A33" s="383" t="s">
        <v>836</v>
      </c>
      <c r="B33" s="328">
        <v>80</v>
      </c>
      <c r="C33" s="328">
        <v>34</v>
      </c>
      <c r="D33" s="272">
        <v>7</v>
      </c>
      <c r="E33" s="328">
        <v>3</v>
      </c>
      <c r="F33" s="328">
        <v>46</v>
      </c>
      <c r="G33" s="328">
        <v>50</v>
      </c>
      <c r="H33" s="328">
        <v>30</v>
      </c>
      <c r="I33" s="384" t="s">
        <v>837</v>
      </c>
      <c r="J33" s="345"/>
      <c r="K33" s="345"/>
    </row>
    <row r="34" spans="1:11" ht="12.2" customHeight="1" x14ac:dyDescent="0.25">
      <c r="A34" s="383" t="s">
        <v>838</v>
      </c>
      <c r="B34" s="328">
        <v>133</v>
      </c>
      <c r="C34" s="328">
        <v>40</v>
      </c>
      <c r="D34" s="272">
        <v>18</v>
      </c>
      <c r="E34" s="328">
        <v>3</v>
      </c>
      <c r="F34" s="328">
        <v>93</v>
      </c>
      <c r="G34" s="328">
        <v>114</v>
      </c>
      <c r="H34" s="328">
        <v>19</v>
      </c>
      <c r="I34" s="384" t="s">
        <v>839</v>
      </c>
      <c r="J34" s="345"/>
      <c r="K34" s="345"/>
    </row>
    <row r="35" spans="1:11" ht="12.2" customHeight="1" x14ac:dyDescent="0.25">
      <c r="A35" s="383" t="s">
        <v>840</v>
      </c>
      <c r="B35" s="328">
        <v>35</v>
      </c>
      <c r="C35" s="328">
        <v>14</v>
      </c>
      <c r="D35" s="272">
        <v>5</v>
      </c>
      <c r="E35" s="272">
        <v>2</v>
      </c>
      <c r="F35" s="328">
        <v>21</v>
      </c>
      <c r="G35" s="328">
        <v>32</v>
      </c>
      <c r="H35" s="328">
        <v>3</v>
      </c>
      <c r="I35" s="384" t="s">
        <v>841</v>
      </c>
      <c r="J35" s="345"/>
      <c r="K35" s="345"/>
    </row>
    <row r="36" spans="1:11" ht="12.2" customHeight="1" x14ac:dyDescent="0.25">
      <c r="A36" s="383" t="s">
        <v>842</v>
      </c>
      <c r="B36" s="328">
        <v>95</v>
      </c>
      <c r="C36" s="328">
        <v>33</v>
      </c>
      <c r="D36" s="272">
        <v>6</v>
      </c>
      <c r="E36" s="328">
        <v>1</v>
      </c>
      <c r="F36" s="328">
        <v>62</v>
      </c>
      <c r="G36" s="328">
        <v>62</v>
      </c>
      <c r="H36" s="328">
        <v>33</v>
      </c>
      <c r="I36" s="384" t="s">
        <v>843</v>
      </c>
      <c r="J36" s="345"/>
      <c r="K36" s="345"/>
    </row>
    <row r="37" spans="1:11" ht="12.2" customHeight="1" x14ac:dyDescent="0.25">
      <c r="A37" s="383" t="s">
        <v>1461</v>
      </c>
      <c r="B37" s="328">
        <v>666</v>
      </c>
      <c r="C37" s="328">
        <v>295</v>
      </c>
      <c r="D37" s="272">
        <v>53</v>
      </c>
      <c r="E37" s="328">
        <v>19</v>
      </c>
      <c r="F37" s="328">
        <v>371</v>
      </c>
      <c r="G37" s="328">
        <v>636</v>
      </c>
      <c r="H37" s="328">
        <v>30</v>
      </c>
      <c r="I37" s="388" t="s">
        <v>845</v>
      </c>
      <c r="J37" s="345"/>
      <c r="K37" s="345"/>
    </row>
    <row r="38" spans="1:11" ht="12.2" customHeight="1" x14ac:dyDescent="0.25">
      <c r="A38" s="360" t="s">
        <v>846</v>
      </c>
      <c r="B38" s="370" t="s">
        <v>660</v>
      </c>
      <c r="C38" s="370" t="s">
        <v>660</v>
      </c>
      <c r="D38" s="370" t="s">
        <v>660</v>
      </c>
      <c r="E38" s="370" t="s">
        <v>660</v>
      </c>
      <c r="F38" s="370" t="s">
        <v>660</v>
      </c>
      <c r="G38" s="370" t="s">
        <v>660</v>
      </c>
      <c r="H38" s="370" t="s">
        <v>660</v>
      </c>
      <c r="I38" s="389" t="s">
        <v>847</v>
      </c>
    </row>
  </sheetData>
  <mergeCells count="13">
    <mergeCell ref="D6:E6"/>
    <mergeCell ref="B7:B8"/>
    <mergeCell ref="D7:E7"/>
    <mergeCell ref="A1:I1"/>
    <mergeCell ref="A2:I2"/>
    <mergeCell ref="H3:I3"/>
    <mergeCell ref="A4:A9"/>
    <mergeCell ref="B4:B6"/>
    <mergeCell ref="C4:F4"/>
    <mergeCell ref="G4:H4"/>
    <mergeCell ref="C5:F5"/>
    <mergeCell ref="G5:H7"/>
    <mergeCell ref="C6:C7"/>
  </mergeCells>
  <pageMargins left="0.39370078740157483" right="0.39370078740157483" top="0.59055118110236227" bottom="0.78740157480314965" header="0" footer="0.15748031496062992"/>
  <pageSetup paperSize="9" scale="90" orientation="landscape" r:id="rId1"/>
  <headerFooter>
    <oddFooter>&amp;C&amp;11 58</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workbookViewId="0">
      <selection sqref="A1:G1"/>
    </sheetView>
  </sheetViews>
  <sheetFormatPr defaultColWidth="9.33203125" defaultRowHeight="12" x14ac:dyDescent="0.2"/>
  <cols>
    <col min="1" max="1" width="35.5" customWidth="1"/>
    <col min="2" max="6" width="9.1640625" customWidth="1"/>
    <col min="7" max="7" width="35.5" customWidth="1"/>
    <col min="9" max="9" width="37.1640625" customWidth="1"/>
  </cols>
  <sheetData>
    <row r="1" spans="1:7" ht="19.7" customHeight="1" x14ac:dyDescent="0.3">
      <c r="A1" s="1148" t="s">
        <v>1603</v>
      </c>
      <c r="B1" s="1148"/>
      <c r="C1" s="1148"/>
      <c r="D1" s="1148"/>
      <c r="E1" s="1148"/>
      <c r="F1" s="1148"/>
      <c r="G1" s="1148"/>
    </row>
    <row r="2" spans="1:7" ht="19.7" customHeight="1" x14ac:dyDescent="0.3">
      <c r="A2" s="1149" t="s">
        <v>1604</v>
      </c>
      <c r="B2" s="1149"/>
      <c r="C2" s="1149"/>
      <c r="D2" s="1149"/>
      <c r="E2" s="1149"/>
      <c r="F2" s="1149"/>
      <c r="G2" s="1149"/>
    </row>
    <row r="3" spans="1:7" ht="19.7" customHeight="1" x14ac:dyDescent="0.2">
      <c r="F3" s="1316" t="s">
        <v>1605</v>
      </c>
      <c r="G3" s="1316"/>
    </row>
    <row r="4" spans="1:7" ht="19.7" customHeight="1" x14ac:dyDescent="0.25">
      <c r="A4" s="405"/>
      <c r="B4" s="406" t="s">
        <v>1606</v>
      </c>
      <c r="C4" s="406">
        <v>2015</v>
      </c>
      <c r="D4" s="407">
        <v>2018</v>
      </c>
      <c r="E4" s="407">
        <v>2019</v>
      </c>
      <c r="F4" s="408">
        <v>2020</v>
      </c>
      <c r="G4" s="351"/>
    </row>
    <row r="5" spans="1:7" ht="9" customHeight="1" x14ac:dyDescent="0.25">
      <c r="A5" s="409"/>
      <c r="B5" s="410"/>
      <c r="C5" s="410"/>
      <c r="D5" s="411"/>
      <c r="E5" s="411"/>
      <c r="F5" s="412"/>
      <c r="G5" s="328"/>
    </row>
    <row r="6" spans="1:7" ht="30" x14ac:dyDescent="0.25">
      <c r="A6" s="413" t="s">
        <v>1587</v>
      </c>
      <c r="B6" s="373">
        <v>8886</v>
      </c>
      <c r="C6" s="284">
        <v>6556</v>
      </c>
      <c r="D6" s="284">
        <v>6790</v>
      </c>
      <c r="E6" s="284">
        <v>6821</v>
      </c>
      <c r="F6" s="403">
        <v>6761</v>
      </c>
      <c r="G6" s="414" t="s">
        <v>1607</v>
      </c>
    </row>
    <row r="7" spans="1:7" ht="18.600000000000001" customHeight="1" x14ac:dyDescent="0.25">
      <c r="A7" s="958" t="s">
        <v>1608</v>
      </c>
      <c r="B7" s="373"/>
      <c r="C7" s="373"/>
      <c r="D7" s="283"/>
      <c r="E7" s="358"/>
      <c r="F7" s="328"/>
      <c r="G7" s="948" t="s">
        <v>1609</v>
      </c>
    </row>
    <row r="8" spans="1:7" ht="34.5" customHeight="1" x14ac:dyDescent="0.25">
      <c r="A8" s="380" t="s">
        <v>1610</v>
      </c>
      <c r="B8" s="283">
        <v>1917</v>
      </c>
      <c r="C8" s="416">
        <v>1267</v>
      </c>
      <c r="D8" s="416">
        <v>1171</v>
      </c>
      <c r="E8" s="416">
        <v>1148</v>
      </c>
      <c r="F8" s="416">
        <v>1169</v>
      </c>
      <c r="G8" s="292" t="s">
        <v>1611</v>
      </c>
    </row>
    <row r="9" spans="1:7" ht="18.600000000000001" customHeight="1" x14ac:dyDescent="0.25">
      <c r="A9" s="360" t="s">
        <v>1612</v>
      </c>
      <c r="B9" s="283">
        <v>4581</v>
      </c>
      <c r="C9" s="416">
        <v>3922</v>
      </c>
      <c r="D9" s="283">
        <v>3926</v>
      </c>
      <c r="E9" s="416">
        <v>4226</v>
      </c>
      <c r="F9" s="416">
        <v>4054</v>
      </c>
      <c r="G9" s="417" t="s">
        <v>1490</v>
      </c>
    </row>
    <row r="10" spans="1:7" ht="18.600000000000001" customHeight="1" x14ac:dyDescent="0.25">
      <c r="A10" s="360" t="s">
        <v>1566</v>
      </c>
      <c r="B10" s="283">
        <v>1377</v>
      </c>
      <c r="C10" s="416">
        <v>1237</v>
      </c>
      <c r="D10" s="283">
        <v>1591</v>
      </c>
      <c r="E10" s="416">
        <v>1343</v>
      </c>
      <c r="F10" s="416">
        <v>1453</v>
      </c>
      <c r="G10" s="417" t="s">
        <v>1494</v>
      </c>
    </row>
    <row r="11" spans="1:7" ht="34.5" customHeight="1" x14ac:dyDescent="0.25">
      <c r="A11" s="380" t="s">
        <v>1613</v>
      </c>
      <c r="B11" s="283">
        <v>970</v>
      </c>
      <c r="C11" s="416">
        <v>92</v>
      </c>
      <c r="D11" s="416">
        <v>76</v>
      </c>
      <c r="E11" s="416">
        <v>76</v>
      </c>
      <c r="F11" s="416">
        <v>24</v>
      </c>
      <c r="G11" s="418" t="s">
        <v>1614</v>
      </c>
    </row>
    <row r="12" spans="1:7" ht="18.600000000000001" customHeight="1" x14ac:dyDescent="0.25">
      <c r="A12" s="958" t="s">
        <v>1615</v>
      </c>
      <c r="B12" s="282">
        <v>41</v>
      </c>
      <c r="C12" s="419">
        <v>38</v>
      </c>
      <c r="D12" s="416">
        <v>26</v>
      </c>
      <c r="E12" s="416">
        <v>28</v>
      </c>
      <c r="F12" s="416">
        <v>61</v>
      </c>
      <c r="G12" s="417" t="s">
        <v>1496</v>
      </c>
    </row>
    <row r="13" spans="1:7" ht="6" customHeight="1" x14ac:dyDescent="0.25">
      <c r="A13" s="415"/>
      <c r="B13" s="282"/>
      <c r="C13" s="419"/>
      <c r="D13" s="416"/>
      <c r="E13" s="416"/>
      <c r="F13" s="307"/>
    </row>
    <row r="14" spans="1:7" ht="30" customHeight="1" x14ac:dyDescent="0.2">
      <c r="A14" s="1359" t="s">
        <v>1616</v>
      </c>
      <c r="B14" s="1359"/>
      <c r="C14" s="1359"/>
      <c r="D14" s="1359"/>
      <c r="E14" s="1359"/>
      <c r="F14" s="1359"/>
      <c r="G14" s="1359"/>
    </row>
    <row r="16" spans="1:7" ht="27" customHeight="1" x14ac:dyDescent="0.3">
      <c r="A16" s="1148" t="s">
        <v>1617</v>
      </c>
      <c r="B16" s="1148"/>
      <c r="C16" s="1148"/>
      <c r="D16" s="1148"/>
      <c r="E16" s="1148"/>
      <c r="F16" s="1148"/>
      <c r="G16" s="1148"/>
    </row>
    <row r="17" spans="1:10" ht="18.75" x14ac:dyDescent="0.3">
      <c r="A17" s="1149" t="s">
        <v>1618</v>
      </c>
      <c r="B17" s="1149"/>
      <c r="C17" s="1149"/>
      <c r="D17" s="1149"/>
      <c r="E17" s="1149"/>
      <c r="F17" s="1149"/>
      <c r="G17" s="1149"/>
    </row>
    <row r="18" spans="1:10" ht="19.7" customHeight="1" x14ac:dyDescent="0.2">
      <c r="G18" s="1084" t="s">
        <v>2820</v>
      </c>
    </row>
    <row r="22" spans="1:10" ht="132" x14ac:dyDescent="0.2">
      <c r="C22" s="1087" t="s">
        <v>3296</v>
      </c>
      <c r="D22" s="598">
        <v>16.8</v>
      </c>
      <c r="J22" s="598"/>
    </row>
    <row r="23" spans="1:10" x14ac:dyDescent="0.2">
      <c r="C23" t="s">
        <v>3297</v>
      </c>
      <c r="D23" s="598">
        <v>62</v>
      </c>
      <c r="J23" s="598"/>
    </row>
    <row r="24" spans="1:10" x14ac:dyDescent="0.2">
      <c r="C24" t="s">
        <v>3298</v>
      </c>
      <c r="D24" s="598">
        <v>19.7</v>
      </c>
      <c r="J24" s="598"/>
    </row>
    <row r="25" spans="1:10" ht="120" x14ac:dyDescent="0.2">
      <c r="C25" s="1087" t="s">
        <v>3299</v>
      </c>
      <c r="D25" s="598">
        <v>1.1000000000000001</v>
      </c>
      <c r="J25" s="598"/>
    </row>
    <row r="26" spans="1:10" x14ac:dyDescent="0.2">
      <c r="C26" t="s">
        <v>3300</v>
      </c>
      <c r="D26" s="598">
        <v>0.4</v>
      </c>
      <c r="J26" s="598"/>
    </row>
    <row r="27" spans="1:10" x14ac:dyDescent="0.2">
      <c r="J27" s="598"/>
    </row>
    <row r="28" spans="1:10" x14ac:dyDescent="0.2">
      <c r="J28" s="598"/>
    </row>
    <row r="29" spans="1:10" x14ac:dyDescent="0.2">
      <c r="J29" s="598"/>
    </row>
  </sheetData>
  <mergeCells count="6">
    <mergeCell ref="A17:G17"/>
    <mergeCell ref="A1:G1"/>
    <mergeCell ref="A2:G2"/>
    <mergeCell ref="F3:G3"/>
    <mergeCell ref="A14:G14"/>
    <mergeCell ref="A16:G16"/>
  </mergeCells>
  <pageMargins left="0.59055118110236227" right="0.59055118110236227" top="0.78740157480314965" bottom="0.78740157480314965" header="0.31496062992125984" footer="0.31496062992125984"/>
  <pageSetup paperSize="9" scale="95" orientation="portrait" r:id="rId1"/>
  <headerFooter>
    <oddFooter>&amp;C&amp;11 59</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1619</v>
      </c>
      <c r="B1" s="1148"/>
      <c r="C1" s="1148"/>
      <c r="D1" s="1148"/>
      <c r="E1" s="1148"/>
      <c r="F1" s="1148"/>
      <c r="G1" s="1148"/>
    </row>
    <row r="2" spans="1:7" ht="18.600000000000001" customHeight="1" x14ac:dyDescent="0.3">
      <c r="A2" s="1148" t="s">
        <v>1620</v>
      </c>
      <c r="B2" s="1148"/>
      <c r="C2" s="1148"/>
      <c r="D2" s="1148"/>
      <c r="E2" s="1148"/>
      <c r="F2" s="1148"/>
      <c r="G2" s="1148"/>
    </row>
    <row r="3" spans="1:7" ht="19.7" customHeight="1" x14ac:dyDescent="0.3">
      <c r="A3" s="1149" t="s">
        <v>1621</v>
      </c>
      <c r="B3" s="1149"/>
      <c r="C3" s="1149"/>
      <c r="D3" s="1149"/>
      <c r="E3" s="1149"/>
      <c r="F3" s="1149"/>
      <c r="G3" s="1149"/>
    </row>
    <row r="4" spans="1:7" ht="18.600000000000001" customHeight="1" x14ac:dyDescent="0.3">
      <c r="A4" s="1149" t="s">
        <v>1622</v>
      </c>
      <c r="B4" s="1149"/>
      <c r="C4" s="1149"/>
      <c r="D4" s="1149"/>
      <c r="E4" s="1149"/>
      <c r="F4" s="1149"/>
      <c r="G4" s="1149"/>
    </row>
    <row r="5" spans="1:7" ht="19.7" customHeight="1" x14ac:dyDescent="0.2">
      <c r="A5" s="1316" t="s">
        <v>1537</v>
      </c>
      <c r="B5" s="1316"/>
      <c r="C5" s="1316"/>
      <c r="D5" s="1316"/>
      <c r="E5" s="1316"/>
      <c r="F5" s="1316"/>
      <c r="G5" s="1316"/>
    </row>
    <row r="6" spans="1:7" ht="19.7" customHeight="1" x14ac:dyDescent="0.25">
      <c r="A6" s="351"/>
      <c r="B6" s="309">
        <v>2010</v>
      </c>
      <c r="C6" s="310">
        <v>2015</v>
      </c>
      <c r="D6" s="310">
        <v>2018</v>
      </c>
      <c r="E6" s="311">
        <v>2019</v>
      </c>
      <c r="F6" s="312">
        <v>2020</v>
      </c>
      <c r="G6" s="351"/>
    </row>
    <row r="7" spans="1:7" ht="6" customHeight="1" x14ac:dyDescent="0.25">
      <c r="A7" s="113"/>
      <c r="B7" s="113"/>
      <c r="C7" s="113"/>
      <c r="D7" s="113"/>
      <c r="E7" s="113"/>
      <c r="F7" s="113"/>
      <c r="G7" s="113"/>
    </row>
    <row r="8" spans="1:7" ht="22.5" customHeight="1" x14ac:dyDescent="0.25">
      <c r="A8" s="247" t="s">
        <v>791</v>
      </c>
      <c r="B8" s="372">
        <v>43138</v>
      </c>
      <c r="C8" s="420">
        <v>40306</v>
      </c>
      <c r="D8" s="420">
        <v>34370</v>
      </c>
      <c r="E8" s="420">
        <v>34074</v>
      </c>
      <c r="F8" s="374">
        <v>35432</v>
      </c>
      <c r="G8" s="250" t="s">
        <v>792</v>
      </c>
    </row>
    <row r="9" spans="1:7" ht="35.25" customHeight="1" x14ac:dyDescent="0.25">
      <c r="A9" s="251" t="s">
        <v>793</v>
      </c>
      <c r="B9" s="283">
        <v>388</v>
      </c>
      <c r="C9" s="365" t="s">
        <v>660</v>
      </c>
      <c r="D9" s="365" t="s">
        <v>660</v>
      </c>
      <c r="E9" s="365" t="s">
        <v>660</v>
      </c>
      <c r="F9" s="365" t="s">
        <v>660</v>
      </c>
      <c r="G9" s="254" t="s">
        <v>795</v>
      </c>
    </row>
    <row r="10" spans="1:7" ht="22.5" customHeight="1" x14ac:dyDescent="0.25">
      <c r="A10" s="251" t="s">
        <v>796</v>
      </c>
      <c r="B10" s="283">
        <v>802</v>
      </c>
      <c r="C10" s="421">
        <v>1068</v>
      </c>
      <c r="D10" s="421">
        <v>2068</v>
      </c>
      <c r="E10" s="421">
        <v>1390</v>
      </c>
      <c r="F10" s="113">
        <v>1073</v>
      </c>
      <c r="G10" s="255" t="s">
        <v>797</v>
      </c>
    </row>
    <row r="11" spans="1:7" ht="22.5" customHeight="1" x14ac:dyDescent="0.25">
      <c r="A11" s="251" t="s">
        <v>798</v>
      </c>
      <c r="B11" s="283">
        <v>28</v>
      </c>
      <c r="C11" s="421">
        <v>4</v>
      </c>
      <c r="D11" s="421">
        <v>6</v>
      </c>
      <c r="E11" s="421">
        <v>4</v>
      </c>
      <c r="F11" s="113">
        <v>5</v>
      </c>
      <c r="G11" s="255" t="s">
        <v>799</v>
      </c>
    </row>
    <row r="12" spans="1:7" ht="22.5" customHeight="1" x14ac:dyDescent="0.25">
      <c r="A12" s="251" t="s">
        <v>800</v>
      </c>
      <c r="B12" s="283">
        <v>5662</v>
      </c>
      <c r="C12" s="421">
        <v>4902</v>
      </c>
      <c r="D12" s="421">
        <v>4589</v>
      </c>
      <c r="E12" s="421">
        <v>4306</v>
      </c>
      <c r="F12" s="113">
        <v>4394</v>
      </c>
      <c r="G12" s="255" t="s">
        <v>801</v>
      </c>
    </row>
    <row r="13" spans="1:7" ht="22.5" customHeight="1" x14ac:dyDescent="0.25">
      <c r="A13" s="251" t="s">
        <v>802</v>
      </c>
      <c r="B13" s="283">
        <v>7143</v>
      </c>
      <c r="C13" s="421">
        <v>4822</v>
      </c>
      <c r="D13" s="421">
        <v>2362</v>
      </c>
      <c r="E13" s="421">
        <v>2128</v>
      </c>
      <c r="F13" s="113">
        <v>3014</v>
      </c>
      <c r="G13" s="255" t="s">
        <v>803</v>
      </c>
    </row>
    <row r="14" spans="1:7" ht="22.5" customHeight="1" x14ac:dyDescent="0.25">
      <c r="A14" s="251" t="s">
        <v>804</v>
      </c>
      <c r="B14" s="283">
        <v>223</v>
      </c>
      <c r="C14" s="421">
        <v>195</v>
      </c>
      <c r="D14" s="421">
        <v>181</v>
      </c>
      <c r="E14" s="421">
        <v>172</v>
      </c>
      <c r="F14" s="113">
        <v>142</v>
      </c>
      <c r="G14" s="255" t="s">
        <v>805</v>
      </c>
    </row>
    <row r="15" spans="1:7" ht="22.5" customHeight="1" x14ac:dyDescent="0.25">
      <c r="A15" s="251" t="s">
        <v>806</v>
      </c>
      <c r="B15" s="283">
        <v>0</v>
      </c>
      <c r="C15" s="421">
        <v>8</v>
      </c>
      <c r="D15" s="421">
        <v>10</v>
      </c>
      <c r="E15" s="421">
        <v>10</v>
      </c>
      <c r="F15" s="113">
        <v>8</v>
      </c>
      <c r="G15" s="255" t="s">
        <v>807</v>
      </c>
    </row>
    <row r="16" spans="1:7" ht="22.5" customHeight="1" x14ac:dyDescent="0.25">
      <c r="A16" s="251" t="s">
        <v>808</v>
      </c>
      <c r="B16" s="283">
        <v>9932</v>
      </c>
      <c r="C16" s="421">
        <v>9722</v>
      </c>
      <c r="D16" s="421">
        <v>8765</v>
      </c>
      <c r="E16" s="421">
        <v>9173</v>
      </c>
      <c r="F16" s="113">
        <v>7586</v>
      </c>
      <c r="G16" s="255" t="s">
        <v>809</v>
      </c>
    </row>
    <row r="17" spans="1:7" ht="22.5" customHeight="1" x14ac:dyDescent="0.25">
      <c r="A17" s="251" t="s">
        <v>810</v>
      </c>
      <c r="B17" s="283">
        <v>1419</v>
      </c>
      <c r="C17" s="421">
        <v>1792</v>
      </c>
      <c r="D17" s="421">
        <v>2051</v>
      </c>
      <c r="E17" s="421">
        <v>1889</v>
      </c>
      <c r="F17" s="113">
        <v>1453</v>
      </c>
      <c r="G17" s="255" t="s">
        <v>811</v>
      </c>
    </row>
    <row r="18" spans="1:7" ht="22.5" customHeight="1" x14ac:dyDescent="0.25">
      <c r="A18" s="251" t="s">
        <v>812</v>
      </c>
      <c r="B18" s="283">
        <v>334</v>
      </c>
      <c r="C18" s="421">
        <v>250</v>
      </c>
      <c r="D18" s="421">
        <v>217</v>
      </c>
      <c r="E18" s="421">
        <v>217</v>
      </c>
      <c r="F18" s="113">
        <v>183</v>
      </c>
      <c r="G18" s="255" t="s">
        <v>813</v>
      </c>
    </row>
    <row r="19" spans="1:7" ht="22.5" customHeight="1" x14ac:dyDescent="0.25">
      <c r="A19" s="251" t="s">
        <v>814</v>
      </c>
      <c r="B19" s="283">
        <v>121</v>
      </c>
      <c r="C19" s="421">
        <v>151</v>
      </c>
      <c r="D19" s="421">
        <v>148</v>
      </c>
      <c r="E19" s="421">
        <v>39</v>
      </c>
      <c r="F19" s="113">
        <v>155</v>
      </c>
      <c r="G19" s="255" t="s">
        <v>815</v>
      </c>
    </row>
    <row r="20" spans="1:7" ht="22.5" customHeight="1" x14ac:dyDescent="0.25">
      <c r="A20" s="251" t="s">
        <v>816</v>
      </c>
      <c r="B20" s="283">
        <v>2437</v>
      </c>
      <c r="C20" s="421">
        <v>412</v>
      </c>
      <c r="D20" s="421">
        <v>356</v>
      </c>
      <c r="E20" s="421">
        <v>333</v>
      </c>
      <c r="F20" s="113">
        <v>502</v>
      </c>
      <c r="G20" s="255" t="s">
        <v>817</v>
      </c>
    </row>
    <row r="21" spans="1:7" ht="22.5" customHeight="1" x14ac:dyDescent="0.25">
      <c r="A21" s="251" t="s">
        <v>818</v>
      </c>
      <c r="B21" s="283">
        <v>311</v>
      </c>
      <c r="C21" s="421">
        <v>417</v>
      </c>
      <c r="D21" s="421">
        <v>454</v>
      </c>
      <c r="E21" s="421">
        <v>393</v>
      </c>
      <c r="F21" s="113">
        <v>355</v>
      </c>
      <c r="G21" s="255" t="s">
        <v>819</v>
      </c>
    </row>
    <row r="22" spans="1:7" ht="22.5" customHeight="1" x14ac:dyDescent="0.25">
      <c r="A22" s="251" t="s">
        <v>820</v>
      </c>
      <c r="B22" s="283">
        <v>3557</v>
      </c>
      <c r="C22" s="421">
        <v>3141</v>
      </c>
      <c r="D22" s="421">
        <v>3358</v>
      </c>
      <c r="E22" s="421">
        <v>3353</v>
      </c>
      <c r="F22" s="113">
        <v>3944</v>
      </c>
      <c r="G22" s="255" t="s">
        <v>821</v>
      </c>
    </row>
    <row r="23" spans="1:7" ht="22.5" customHeight="1" x14ac:dyDescent="0.25">
      <c r="A23" s="251" t="s">
        <v>822</v>
      </c>
      <c r="B23" s="283">
        <v>163</v>
      </c>
      <c r="C23" s="421">
        <v>120</v>
      </c>
      <c r="D23" s="421">
        <v>44</v>
      </c>
      <c r="E23" s="421">
        <v>72</v>
      </c>
      <c r="F23" s="113">
        <v>124</v>
      </c>
      <c r="G23" s="255" t="s">
        <v>823</v>
      </c>
    </row>
    <row r="24" spans="1:7" ht="22.5" customHeight="1" x14ac:dyDescent="0.25">
      <c r="A24" s="251" t="s">
        <v>824</v>
      </c>
      <c r="B24" s="283">
        <v>997</v>
      </c>
      <c r="C24" s="421">
        <v>990</v>
      </c>
      <c r="D24" s="421">
        <v>874</v>
      </c>
      <c r="E24" s="421">
        <v>913</v>
      </c>
      <c r="F24" s="113">
        <v>882</v>
      </c>
      <c r="G24" s="255" t="s">
        <v>825</v>
      </c>
    </row>
    <row r="25" spans="1:7" ht="22.5" customHeight="1" x14ac:dyDescent="0.25">
      <c r="A25" s="251" t="s">
        <v>826</v>
      </c>
      <c r="B25" s="283">
        <v>3813</v>
      </c>
      <c r="C25" s="421">
        <v>4465</v>
      </c>
      <c r="D25" s="421">
        <v>4323</v>
      </c>
      <c r="E25" s="421">
        <v>4242</v>
      </c>
      <c r="F25" s="113">
        <v>3992</v>
      </c>
      <c r="G25" s="255" t="s">
        <v>827</v>
      </c>
    </row>
    <row r="26" spans="1:7" ht="22.5" customHeight="1" x14ac:dyDescent="0.25">
      <c r="A26" s="251" t="s">
        <v>828</v>
      </c>
      <c r="B26" s="283">
        <v>182</v>
      </c>
      <c r="C26" s="421">
        <v>72</v>
      </c>
      <c r="D26" s="421">
        <v>68</v>
      </c>
      <c r="E26" s="421">
        <v>58</v>
      </c>
      <c r="F26" s="113">
        <v>133</v>
      </c>
      <c r="G26" s="255" t="s">
        <v>829</v>
      </c>
    </row>
    <row r="27" spans="1:7" ht="22.5" customHeight="1" x14ac:dyDescent="0.25">
      <c r="A27" s="251" t="s">
        <v>830</v>
      </c>
      <c r="B27" s="283">
        <v>40</v>
      </c>
      <c r="C27" s="421">
        <v>34</v>
      </c>
      <c r="D27" s="421">
        <v>41</v>
      </c>
      <c r="E27" s="421">
        <v>33</v>
      </c>
      <c r="F27" s="113">
        <v>40</v>
      </c>
      <c r="G27" s="255" t="s">
        <v>831</v>
      </c>
    </row>
    <row r="28" spans="1:7" ht="22.5" customHeight="1" x14ac:dyDescent="0.25">
      <c r="A28" s="251" t="s">
        <v>832</v>
      </c>
      <c r="B28" s="283">
        <v>1618</v>
      </c>
      <c r="C28" s="421">
        <v>609</v>
      </c>
      <c r="D28" s="421">
        <v>743</v>
      </c>
      <c r="E28" s="421">
        <v>922</v>
      </c>
      <c r="F28" s="113">
        <v>1115</v>
      </c>
      <c r="G28" s="255" t="s">
        <v>833</v>
      </c>
    </row>
    <row r="29" spans="1:7" ht="22.5" customHeight="1" x14ac:dyDescent="0.25">
      <c r="A29" s="251" t="s">
        <v>834</v>
      </c>
      <c r="B29" s="283">
        <v>50</v>
      </c>
      <c r="C29" s="421">
        <v>21</v>
      </c>
      <c r="D29" s="421">
        <v>25</v>
      </c>
      <c r="E29" s="421">
        <v>18</v>
      </c>
      <c r="F29" s="113">
        <v>24</v>
      </c>
      <c r="G29" s="255" t="s">
        <v>835</v>
      </c>
    </row>
    <row r="30" spans="1:7" ht="22.5" customHeight="1" x14ac:dyDescent="0.25">
      <c r="A30" s="251" t="s">
        <v>836</v>
      </c>
      <c r="B30" s="283">
        <v>2534</v>
      </c>
      <c r="C30" s="421">
        <v>2856</v>
      </c>
      <c r="D30" s="421">
        <v>2530</v>
      </c>
      <c r="E30" s="421">
        <v>3274</v>
      </c>
      <c r="F30" s="113">
        <v>4902</v>
      </c>
      <c r="G30" s="255" t="s">
        <v>837</v>
      </c>
    </row>
    <row r="31" spans="1:7" ht="22.5" customHeight="1" x14ac:dyDescent="0.25">
      <c r="A31" s="251" t="s">
        <v>838</v>
      </c>
      <c r="B31" s="283">
        <v>720</v>
      </c>
      <c r="C31" s="416">
        <v>436</v>
      </c>
      <c r="D31" s="421">
        <v>471</v>
      </c>
      <c r="E31" s="421">
        <v>345</v>
      </c>
      <c r="F31" s="113">
        <v>545</v>
      </c>
      <c r="G31" s="255" t="s">
        <v>839</v>
      </c>
    </row>
    <row r="32" spans="1:7" ht="22.5" customHeight="1" x14ac:dyDescent="0.25">
      <c r="A32" s="251" t="s">
        <v>840</v>
      </c>
      <c r="B32" s="283">
        <v>6</v>
      </c>
      <c r="C32" s="421">
        <v>3487</v>
      </c>
      <c r="D32" s="421">
        <v>22</v>
      </c>
      <c r="E32" s="421">
        <v>24</v>
      </c>
      <c r="F32" s="113">
        <v>23</v>
      </c>
      <c r="G32" s="255" t="s">
        <v>841</v>
      </c>
    </row>
    <row r="33" spans="1:7" ht="22.5" customHeight="1" x14ac:dyDescent="0.25">
      <c r="A33" s="251" t="s">
        <v>842</v>
      </c>
      <c r="B33" s="283">
        <v>145</v>
      </c>
      <c r="C33" s="421">
        <v>125</v>
      </c>
      <c r="D33" s="421">
        <v>134</v>
      </c>
      <c r="E33" s="421">
        <v>129</v>
      </c>
      <c r="F33" s="113">
        <v>115</v>
      </c>
      <c r="G33" s="255" t="s">
        <v>843</v>
      </c>
    </row>
    <row r="34" spans="1:7" ht="22.5" customHeight="1" x14ac:dyDescent="0.25">
      <c r="A34" s="251" t="s">
        <v>844</v>
      </c>
      <c r="B34" s="283">
        <v>489</v>
      </c>
      <c r="C34" s="421">
        <v>207</v>
      </c>
      <c r="D34" s="421">
        <v>530</v>
      </c>
      <c r="E34" s="421">
        <v>637</v>
      </c>
      <c r="F34" s="113">
        <v>723</v>
      </c>
      <c r="G34" s="256" t="s">
        <v>845</v>
      </c>
    </row>
    <row r="35" spans="1:7" ht="22.5" customHeight="1" x14ac:dyDescent="0.25">
      <c r="A35" s="251" t="s">
        <v>846</v>
      </c>
      <c r="B35" s="283">
        <v>24</v>
      </c>
      <c r="C35" s="365" t="s">
        <v>660</v>
      </c>
      <c r="D35" s="365" t="s">
        <v>660</v>
      </c>
      <c r="E35" s="365" t="s">
        <v>660</v>
      </c>
      <c r="F35" s="365" t="s">
        <v>660</v>
      </c>
      <c r="G35" s="255" t="s">
        <v>847</v>
      </c>
    </row>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60</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activeCell="B10" sqref="B10"/>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1623</v>
      </c>
      <c r="B1" s="1148"/>
      <c r="C1" s="1148"/>
      <c r="D1" s="1148"/>
      <c r="E1" s="1148"/>
      <c r="F1" s="1148"/>
      <c r="G1" s="1148"/>
    </row>
    <row r="2" spans="1:7" ht="19.7" customHeight="1" x14ac:dyDescent="0.3">
      <c r="A2" s="1148" t="s">
        <v>1624</v>
      </c>
      <c r="B2" s="1148"/>
      <c r="C2" s="1148"/>
      <c r="D2" s="1148"/>
      <c r="E2" s="1148"/>
      <c r="F2" s="1148"/>
      <c r="G2" s="1148"/>
    </row>
    <row r="3" spans="1:7" ht="19.7" customHeight="1" x14ac:dyDescent="0.2">
      <c r="A3" s="1316" t="s">
        <v>1537</v>
      </c>
      <c r="B3" s="1316"/>
      <c r="C3" s="1316"/>
      <c r="D3" s="1316"/>
      <c r="E3" s="1316"/>
      <c r="F3" s="1316"/>
      <c r="G3" s="1316"/>
    </row>
    <row r="4" spans="1:7" ht="19.7" customHeight="1" x14ac:dyDescent="0.25">
      <c r="A4" s="351"/>
      <c r="B4" s="309">
        <v>2010</v>
      </c>
      <c r="C4" s="310">
        <v>2015</v>
      </c>
      <c r="D4" s="310">
        <v>2018</v>
      </c>
      <c r="E4" s="311">
        <v>2019</v>
      </c>
      <c r="F4" s="312">
        <v>2020</v>
      </c>
      <c r="G4" s="351"/>
    </row>
    <row r="5" spans="1:7" ht="6" customHeight="1" x14ac:dyDescent="0.25">
      <c r="A5" s="113"/>
      <c r="B5" s="113"/>
      <c r="C5" s="113"/>
      <c r="D5" s="113"/>
      <c r="E5" s="113"/>
      <c r="F5" s="113"/>
      <c r="G5" s="113"/>
    </row>
    <row r="6" spans="1:7" ht="23.1" customHeight="1" x14ac:dyDescent="0.25">
      <c r="A6" s="247" t="s">
        <v>791</v>
      </c>
      <c r="B6" s="372">
        <v>8141</v>
      </c>
      <c r="C6" s="420">
        <v>5581</v>
      </c>
      <c r="D6" s="420">
        <v>5412</v>
      </c>
      <c r="E6" s="420">
        <v>5573</v>
      </c>
      <c r="F6" s="420">
        <v>5292</v>
      </c>
      <c r="G6" s="250" t="s">
        <v>792</v>
      </c>
    </row>
    <row r="7" spans="1:7" ht="36.75" customHeight="1" x14ac:dyDescent="0.25">
      <c r="A7" s="251" t="s">
        <v>793</v>
      </c>
      <c r="B7" s="283">
        <v>237</v>
      </c>
      <c r="C7" s="365" t="s">
        <v>660</v>
      </c>
      <c r="D7" s="365" t="s">
        <v>660</v>
      </c>
      <c r="E7" s="365" t="s">
        <v>660</v>
      </c>
      <c r="F7" s="365" t="s">
        <v>660</v>
      </c>
      <c r="G7" s="254" t="s">
        <v>795</v>
      </c>
    </row>
    <row r="8" spans="1:7" ht="23.1" customHeight="1" x14ac:dyDescent="0.25">
      <c r="A8" s="251" t="s">
        <v>796</v>
      </c>
      <c r="B8" s="283">
        <v>77</v>
      </c>
      <c r="C8" s="421">
        <v>70</v>
      </c>
      <c r="D8" s="421">
        <v>70</v>
      </c>
      <c r="E8" s="416">
        <v>64</v>
      </c>
      <c r="F8" s="416">
        <v>56</v>
      </c>
      <c r="G8" s="255" t="s">
        <v>797</v>
      </c>
    </row>
    <row r="9" spans="1:7" ht="23.1" customHeight="1" x14ac:dyDescent="0.25">
      <c r="A9" s="251" t="s">
        <v>798</v>
      </c>
      <c r="B9" s="283">
        <v>60</v>
      </c>
      <c r="C9" s="421">
        <v>44</v>
      </c>
      <c r="D9" s="421">
        <v>39</v>
      </c>
      <c r="E9" s="416">
        <v>40</v>
      </c>
      <c r="F9" s="416">
        <v>29</v>
      </c>
      <c r="G9" s="255" t="s">
        <v>799</v>
      </c>
    </row>
    <row r="10" spans="1:7" ht="23.1" customHeight="1" x14ac:dyDescent="0.25">
      <c r="A10" s="251" t="s">
        <v>800</v>
      </c>
      <c r="B10" s="283">
        <v>1262</v>
      </c>
      <c r="C10" s="421">
        <v>751</v>
      </c>
      <c r="D10" s="421">
        <v>757</v>
      </c>
      <c r="E10" s="416">
        <v>739</v>
      </c>
      <c r="F10" s="416">
        <v>598</v>
      </c>
      <c r="G10" s="255" t="s">
        <v>801</v>
      </c>
    </row>
    <row r="11" spans="1:7" ht="23.1" customHeight="1" x14ac:dyDescent="0.25">
      <c r="A11" s="251" t="s">
        <v>802</v>
      </c>
      <c r="B11" s="283">
        <v>1503</v>
      </c>
      <c r="C11" s="421">
        <v>846</v>
      </c>
      <c r="D11" s="421">
        <v>1036</v>
      </c>
      <c r="E11" s="416">
        <v>1148</v>
      </c>
      <c r="F11" s="416">
        <v>1073</v>
      </c>
      <c r="G11" s="255" t="s">
        <v>803</v>
      </c>
    </row>
    <row r="12" spans="1:7" ht="23.1" customHeight="1" x14ac:dyDescent="0.25">
      <c r="A12" s="251" t="s">
        <v>804</v>
      </c>
      <c r="B12" s="283">
        <v>155</v>
      </c>
      <c r="C12" s="421">
        <v>70</v>
      </c>
      <c r="D12" s="421">
        <v>75</v>
      </c>
      <c r="E12" s="416">
        <v>74</v>
      </c>
      <c r="F12" s="416">
        <v>61</v>
      </c>
      <c r="G12" s="255" t="s">
        <v>805</v>
      </c>
    </row>
    <row r="13" spans="1:7" ht="23.1" customHeight="1" x14ac:dyDescent="0.25">
      <c r="A13" s="251" t="s">
        <v>806</v>
      </c>
      <c r="B13" s="283">
        <v>43</v>
      </c>
      <c r="C13" s="421">
        <v>32</v>
      </c>
      <c r="D13" s="421">
        <v>37</v>
      </c>
      <c r="E13" s="416">
        <v>40</v>
      </c>
      <c r="F13" s="416">
        <v>38</v>
      </c>
      <c r="G13" s="255" t="s">
        <v>807</v>
      </c>
    </row>
    <row r="14" spans="1:7" ht="23.1" customHeight="1" x14ac:dyDescent="0.25">
      <c r="A14" s="251" t="s">
        <v>808</v>
      </c>
      <c r="B14" s="283">
        <v>863</v>
      </c>
      <c r="C14" s="421">
        <v>955</v>
      </c>
      <c r="D14" s="421">
        <v>912</v>
      </c>
      <c r="E14" s="416">
        <v>844</v>
      </c>
      <c r="F14" s="416">
        <v>854</v>
      </c>
      <c r="G14" s="255" t="s">
        <v>809</v>
      </c>
    </row>
    <row r="15" spans="1:7" ht="23.1" customHeight="1" x14ac:dyDescent="0.25">
      <c r="A15" s="251" t="s">
        <v>810</v>
      </c>
      <c r="B15" s="283">
        <v>92</v>
      </c>
      <c r="C15" s="421">
        <v>58</v>
      </c>
      <c r="D15" s="421">
        <v>63</v>
      </c>
      <c r="E15" s="416">
        <v>61</v>
      </c>
      <c r="F15" s="416">
        <v>60</v>
      </c>
      <c r="G15" s="255" t="s">
        <v>811</v>
      </c>
    </row>
    <row r="16" spans="1:7" ht="23.1" customHeight="1" x14ac:dyDescent="0.25">
      <c r="A16" s="251" t="s">
        <v>812</v>
      </c>
      <c r="B16" s="283">
        <v>822</v>
      </c>
      <c r="C16" s="421">
        <v>680</v>
      </c>
      <c r="D16" s="421">
        <v>487</v>
      </c>
      <c r="E16" s="416">
        <v>487</v>
      </c>
      <c r="F16" s="416">
        <v>598</v>
      </c>
      <c r="G16" s="255" t="s">
        <v>813</v>
      </c>
    </row>
    <row r="17" spans="1:7" ht="23.1" customHeight="1" x14ac:dyDescent="0.25">
      <c r="A17" s="251" t="s">
        <v>814</v>
      </c>
      <c r="B17" s="283">
        <v>48</v>
      </c>
      <c r="C17" s="421">
        <v>43</v>
      </c>
      <c r="D17" s="421">
        <v>31</v>
      </c>
      <c r="E17" s="416">
        <v>40</v>
      </c>
      <c r="F17" s="416">
        <v>33</v>
      </c>
      <c r="G17" s="255" t="s">
        <v>815</v>
      </c>
    </row>
    <row r="18" spans="1:7" ht="23.1" customHeight="1" x14ac:dyDescent="0.25">
      <c r="A18" s="251" t="s">
        <v>816</v>
      </c>
      <c r="B18" s="283">
        <v>333</v>
      </c>
      <c r="C18" s="421">
        <v>83</v>
      </c>
      <c r="D18" s="421">
        <v>44</v>
      </c>
      <c r="E18" s="416">
        <v>41</v>
      </c>
      <c r="F18" s="416">
        <v>37</v>
      </c>
      <c r="G18" s="255" t="s">
        <v>817</v>
      </c>
    </row>
    <row r="19" spans="1:7" ht="23.1" customHeight="1" x14ac:dyDescent="0.25">
      <c r="A19" s="251" t="s">
        <v>818</v>
      </c>
      <c r="B19" s="283">
        <v>240</v>
      </c>
      <c r="C19" s="421">
        <v>220</v>
      </c>
      <c r="D19" s="421">
        <v>175</v>
      </c>
      <c r="E19" s="416">
        <v>168</v>
      </c>
      <c r="F19" s="416">
        <v>165</v>
      </c>
      <c r="G19" s="255" t="s">
        <v>819</v>
      </c>
    </row>
    <row r="20" spans="1:7" ht="23.1" customHeight="1" x14ac:dyDescent="0.25">
      <c r="A20" s="251" t="s">
        <v>820</v>
      </c>
      <c r="B20" s="283">
        <v>92</v>
      </c>
      <c r="C20" s="421">
        <v>77</v>
      </c>
      <c r="D20" s="421">
        <v>68</v>
      </c>
      <c r="E20" s="416">
        <v>78</v>
      </c>
      <c r="F20" s="416">
        <v>73</v>
      </c>
      <c r="G20" s="255" t="s">
        <v>821</v>
      </c>
    </row>
    <row r="21" spans="1:7" ht="23.1" customHeight="1" x14ac:dyDescent="0.25">
      <c r="A21" s="251" t="s">
        <v>822</v>
      </c>
      <c r="B21" s="283">
        <v>303</v>
      </c>
      <c r="C21" s="421">
        <v>184</v>
      </c>
      <c r="D21" s="421">
        <v>167</v>
      </c>
      <c r="E21" s="416">
        <v>161</v>
      </c>
      <c r="F21" s="416">
        <v>156</v>
      </c>
      <c r="G21" s="255" t="s">
        <v>823</v>
      </c>
    </row>
    <row r="22" spans="1:7" ht="23.1" customHeight="1" x14ac:dyDescent="0.25">
      <c r="A22" s="251" t="s">
        <v>824</v>
      </c>
      <c r="B22" s="283">
        <v>217</v>
      </c>
      <c r="C22" s="421">
        <v>96</v>
      </c>
      <c r="D22" s="421">
        <v>82</v>
      </c>
      <c r="E22" s="416">
        <v>78</v>
      </c>
      <c r="F22" s="416">
        <v>77</v>
      </c>
      <c r="G22" s="255" t="s">
        <v>825</v>
      </c>
    </row>
    <row r="23" spans="1:7" ht="23.1" customHeight="1" x14ac:dyDescent="0.25">
      <c r="A23" s="251" t="s">
        <v>826</v>
      </c>
      <c r="B23" s="283">
        <v>112</v>
      </c>
      <c r="C23" s="421">
        <v>60</v>
      </c>
      <c r="D23" s="421">
        <v>53</v>
      </c>
      <c r="E23" s="416">
        <v>52</v>
      </c>
      <c r="F23" s="416">
        <v>57</v>
      </c>
      <c r="G23" s="255" t="s">
        <v>827</v>
      </c>
    </row>
    <row r="24" spans="1:7" ht="23.1" customHeight="1" x14ac:dyDescent="0.25">
      <c r="A24" s="251" t="s">
        <v>828</v>
      </c>
      <c r="B24" s="283">
        <v>59</v>
      </c>
      <c r="C24" s="421">
        <v>49</v>
      </c>
      <c r="D24" s="421">
        <v>49</v>
      </c>
      <c r="E24" s="416">
        <v>46</v>
      </c>
      <c r="F24" s="416">
        <v>45</v>
      </c>
      <c r="G24" s="255" t="s">
        <v>829</v>
      </c>
    </row>
    <row r="25" spans="1:7" ht="23.1" customHeight="1" x14ac:dyDescent="0.25">
      <c r="A25" s="251" t="s">
        <v>830</v>
      </c>
      <c r="B25" s="283">
        <v>64</v>
      </c>
      <c r="C25" s="421">
        <v>32</v>
      </c>
      <c r="D25" s="421">
        <v>37</v>
      </c>
      <c r="E25" s="416">
        <v>39</v>
      </c>
      <c r="F25" s="416">
        <v>31</v>
      </c>
      <c r="G25" s="255" t="s">
        <v>831</v>
      </c>
    </row>
    <row r="26" spans="1:7" ht="23.1" customHeight="1" x14ac:dyDescent="0.25">
      <c r="A26" s="251" t="s">
        <v>832</v>
      </c>
      <c r="B26" s="283">
        <v>303</v>
      </c>
      <c r="C26" s="421">
        <v>292</v>
      </c>
      <c r="D26" s="421">
        <v>303</v>
      </c>
      <c r="E26" s="416">
        <v>290</v>
      </c>
      <c r="F26" s="416">
        <v>312</v>
      </c>
      <c r="G26" s="255" t="s">
        <v>833</v>
      </c>
    </row>
    <row r="27" spans="1:7" ht="23.1" customHeight="1" x14ac:dyDescent="0.25">
      <c r="A27" s="251" t="s">
        <v>834</v>
      </c>
      <c r="B27" s="283">
        <v>85</v>
      </c>
      <c r="C27" s="421">
        <v>74</v>
      </c>
      <c r="D27" s="421">
        <v>75</v>
      </c>
      <c r="E27" s="416">
        <v>89</v>
      </c>
      <c r="F27" s="416">
        <v>59</v>
      </c>
      <c r="G27" s="255" t="s">
        <v>835</v>
      </c>
    </row>
    <row r="28" spans="1:7" ht="23.1" customHeight="1" x14ac:dyDescent="0.25">
      <c r="A28" s="251" t="s">
        <v>836</v>
      </c>
      <c r="B28" s="283">
        <v>55</v>
      </c>
      <c r="C28" s="421">
        <v>43</v>
      </c>
      <c r="D28" s="421">
        <v>50</v>
      </c>
      <c r="E28" s="416">
        <v>48</v>
      </c>
      <c r="F28" s="416">
        <v>45</v>
      </c>
      <c r="G28" s="255" t="s">
        <v>837</v>
      </c>
    </row>
    <row r="29" spans="1:7" ht="23.1" customHeight="1" x14ac:dyDescent="0.25">
      <c r="A29" s="251" t="s">
        <v>838</v>
      </c>
      <c r="B29" s="283">
        <v>231</v>
      </c>
      <c r="C29" s="421">
        <v>124</v>
      </c>
      <c r="D29" s="421">
        <v>105</v>
      </c>
      <c r="E29" s="416">
        <v>104</v>
      </c>
      <c r="F29" s="416">
        <v>79</v>
      </c>
      <c r="G29" s="255" t="s">
        <v>839</v>
      </c>
    </row>
    <row r="30" spans="1:7" ht="23.1" customHeight="1" x14ac:dyDescent="0.25">
      <c r="A30" s="251" t="s">
        <v>840</v>
      </c>
      <c r="B30" s="283">
        <v>53</v>
      </c>
      <c r="C30" s="421">
        <v>42</v>
      </c>
      <c r="D30" s="421">
        <v>43</v>
      </c>
      <c r="E30" s="416">
        <v>42</v>
      </c>
      <c r="F30" s="416">
        <v>41</v>
      </c>
      <c r="G30" s="255" t="s">
        <v>841</v>
      </c>
    </row>
    <row r="31" spans="1:7" ht="23.1" customHeight="1" x14ac:dyDescent="0.25">
      <c r="A31" s="251" t="s">
        <v>842</v>
      </c>
      <c r="B31" s="283">
        <v>127</v>
      </c>
      <c r="C31" s="421">
        <v>85</v>
      </c>
      <c r="D31" s="421">
        <v>103</v>
      </c>
      <c r="E31" s="416">
        <v>77</v>
      </c>
      <c r="F31" s="416">
        <v>75</v>
      </c>
      <c r="G31" s="255" t="s">
        <v>843</v>
      </c>
    </row>
    <row r="32" spans="1:7" ht="23.1" customHeight="1" x14ac:dyDescent="0.25">
      <c r="A32" s="251" t="s">
        <v>844</v>
      </c>
      <c r="B32" s="283">
        <v>650</v>
      </c>
      <c r="C32" s="421">
        <v>571</v>
      </c>
      <c r="D32" s="421">
        <v>551</v>
      </c>
      <c r="E32" s="416">
        <v>723</v>
      </c>
      <c r="F32" s="365">
        <v>640</v>
      </c>
      <c r="G32" s="256" t="s">
        <v>845</v>
      </c>
    </row>
    <row r="33" spans="1:7" ht="23.1" customHeight="1" x14ac:dyDescent="0.25">
      <c r="A33" s="251" t="s">
        <v>846</v>
      </c>
      <c r="B33" s="283">
        <v>55</v>
      </c>
      <c r="C33" s="365" t="s">
        <v>660</v>
      </c>
      <c r="D33" s="365" t="s">
        <v>660</v>
      </c>
      <c r="E33" s="365" t="s">
        <v>660</v>
      </c>
      <c r="F33" s="365" t="s">
        <v>660</v>
      </c>
      <c r="G33" s="255" t="s">
        <v>847</v>
      </c>
    </row>
    <row r="34" spans="1:7" ht="6" customHeight="1" x14ac:dyDescent="0.25">
      <c r="A34" s="287"/>
      <c r="B34" s="287"/>
      <c r="C34" s="307"/>
      <c r="D34" s="307"/>
      <c r="E34" s="307"/>
      <c r="F34" s="307"/>
      <c r="G34" s="307"/>
    </row>
    <row r="35" spans="1:7" ht="21.2" customHeight="1" x14ac:dyDescent="0.2">
      <c r="A35" s="1324" t="s">
        <v>1625</v>
      </c>
      <c r="B35" s="1324"/>
      <c r="C35" s="1324"/>
      <c r="D35" s="1324"/>
      <c r="E35" s="1324"/>
      <c r="F35" s="1324"/>
      <c r="G35" s="1324"/>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61</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9"/>
  <sheetViews>
    <sheetView topLeftCell="A16" zoomScaleNormal="100" workbookViewId="0">
      <selection sqref="A1:J1"/>
    </sheetView>
  </sheetViews>
  <sheetFormatPr defaultColWidth="5.1640625" defaultRowHeight="12" x14ac:dyDescent="0.2"/>
  <cols>
    <col min="1" max="1" width="26.6640625" customWidth="1"/>
    <col min="2" max="2" width="24.33203125" customWidth="1"/>
    <col min="3" max="3" width="13" customWidth="1"/>
    <col min="4" max="4" width="16.33203125" customWidth="1"/>
    <col min="5" max="5" width="21.33203125" customWidth="1"/>
    <col min="6" max="6" width="25.33203125" customWidth="1"/>
    <col min="7" max="9" width="15.5" customWidth="1"/>
    <col min="10" max="10" width="26.6640625" customWidth="1"/>
  </cols>
  <sheetData>
    <row r="1" spans="1:12" ht="19.7" customHeight="1" x14ac:dyDescent="0.3">
      <c r="A1" s="1148" t="s">
        <v>1626</v>
      </c>
      <c r="B1" s="1148"/>
      <c r="C1" s="1148"/>
      <c r="D1" s="1148"/>
      <c r="E1" s="1148"/>
      <c r="F1" s="1148"/>
      <c r="G1" s="1148"/>
      <c r="H1" s="1148"/>
      <c r="I1" s="1148"/>
      <c r="J1" s="1148"/>
      <c r="K1" s="422"/>
      <c r="L1" s="422"/>
    </row>
    <row r="2" spans="1:12" ht="19.7" customHeight="1" x14ac:dyDescent="0.3">
      <c r="A2" s="1149" t="s">
        <v>1627</v>
      </c>
      <c r="B2" s="1149"/>
      <c r="C2" s="1149"/>
      <c r="D2" s="1149"/>
      <c r="E2" s="1149"/>
      <c r="F2" s="1149"/>
      <c r="G2" s="1149"/>
      <c r="H2" s="1149"/>
      <c r="I2" s="1149"/>
      <c r="J2" s="1149"/>
      <c r="K2" s="116"/>
      <c r="L2" s="116"/>
    </row>
    <row r="3" spans="1:12" ht="6" customHeight="1" x14ac:dyDescent="0.2">
      <c r="A3" s="345"/>
      <c r="B3" s="345"/>
      <c r="C3" s="345"/>
      <c r="D3" s="345"/>
      <c r="E3" s="345"/>
      <c r="F3" s="345"/>
      <c r="G3" s="345"/>
      <c r="H3" s="345"/>
      <c r="I3" s="345"/>
      <c r="J3" s="345"/>
    </row>
    <row r="4" spans="1:12" ht="17.45" customHeight="1" x14ac:dyDescent="0.25">
      <c r="A4" s="1332"/>
      <c r="B4" s="1277" t="s">
        <v>1628</v>
      </c>
      <c r="C4" s="1271" t="s">
        <v>1629</v>
      </c>
      <c r="D4" s="1272"/>
      <c r="E4" s="1272"/>
      <c r="F4" s="1272"/>
      <c r="G4" s="1272"/>
      <c r="H4" s="1272"/>
      <c r="I4" s="1273"/>
      <c r="J4" s="318"/>
    </row>
    <row r="5" spans="1:12" ht="17.45" customHeight="1" x14ac:dyDescent="0.25">
      <c r="A5" s="1333"/>
      <c r="B5" s="1280"/>
      <c r="C5" s="1298" t="s">
        <v>1630</v>
      </c>
      <c r="D5" s="1299"/>
      <c r="E5" s="1299"/>
      <c r="F5" s="1299"/>
      <c r="G5" s="1299"/>
      <c r="H5" s="1299"/>
      <c r="I5" s="1300"/>
      <c r="J5" s="328"/>
    </row>
    <row r="6" spans="1:12" ht="17.45" customHeight="1" x14ac:dyDescent="0.25">
      <c r="A6" s="1333"/>
      <c r="B6" s="1280"/>
      <c r="C6" s="1277" t="s">
        <v>1631</v>
      </c>
      <c r="D6" s="1271" t="s">
        <v>1632</v>
      </c>
      <c r="E6" s="1272"/>
      <c r="F6" s="1273"/>
      <c r="G6" s="1271" t="s">
        <v>1633</v>
      </c>
      <c r="H6" s="1272"/>
      <c r="I6" s="1273"/>
      <c r="J6" s="328"/>
    </row>
    <row r="7" spans="1:12" ht="17.45" customHeight="1" x14ac:dyDescent="0.25">
      <c r="A7" s="1333"/>
      <c r="B7" s="1280"/>
      <c r="C7" s="1280"/>
      <c r="D7" s="1278" t="s">
        <v>1634</v>
      </c>
      <c r="E7" s="1360"/>
      <c r="F7" s="1279"/>
      <c r="G7" s="1360" t="s">
        <v>1635</v>
      </c>
      <c r="H7" s="1360"/>
      <c r="I7" s="1279"/>
      <c r="J7" s="328"/>
    </row>
    <row r="8" spans="1:12" ht="33.950000000000003" customHeight="1" x14ac:dyDescent="0.25">
      <c r="A8" s="1333"/>
      <c r="B8" s="1317" t="s">
        <v>1636</v>
      </c>
      <c r="C8" s="1343" t="s">
        <v>1637</v>
      </c>
      <c r="D8" s="968" t="s">
        <v>1638</v>
      </c>
      <c r="E8" s="968" t="s">
        <v>1639</v>
      </c>
      <c r="F8" s="968" t="s">
        <v>1640</v>
      </c>
      <c r="G8" s="968" t="s">
        <v>1641</v>
      </c>
      <c r="H8" s="968" t="s">
        <v>1507</v>
      </c>
      <c r="I8" s="968" t="s">
        <v>1509</v>
      </c>
      <c r="J8" s="328"/>
    </row>
    <row r="9" spans="1:12" ht="33.950000000000003" customHeight="1" x14ac:dyDescent="0.25">
      <c r="A9" s="1354"/>
      <c r="B9" s="1318"/>
      <c r="C9" s="1344"/>
      <c r="D9" s="965" t="s">
        <v>1642</v>
      </c>
      <c r="E9" s="965" t="s">
        <v>1526</v>
      </c>
      <c r="F9" s="965" t="s">
        <v>1643</v>
      </c>
      <c r="G9" s="970" t="s">
        <v>1644</v>
      </c>
      <c r="H9" s="970" t="s">
        <v>1508</v>
      </c>
      <c r="I9" s="970" t="s">
        <v>1510</v>
      </c>
      <c r="J9" s="321"/>
    </row>
    <row r="10" spans="1:12" ht="5.25" customHeight="1" x14ac:dyDescent="0.25">
      <c r="A10" s="113"/>
      <c r="B10" s="113"/>
      <c r="C10" s="113"/>
      <c r="D10" s="113"/>
      <c r="E10" s="113"/>
      <c r="F10" s="113"/>
      <c r="G10" s="113"/>
      <c r="H10" s="113"/>
      <c r="I10" s="113"/>
      <c r="J10" s="113"/>
    </row>
    <row r="11" spans="1:12" ht="14.1" customHeight="1" x14ac:dyDescent="0.25">
      <c r="A11" s="337" t="s">
        <v>791</v>
      </c>
      <c r="B11" s="423">
        <v>1887</v>
      </c>
      <c r="C11" s="424">
        <v>5292</v>
      </c>
      <c r="D11" s="425">
        <v>5160</v>
      </c>
      <c r="E11" s="425">
        <v>10</v>
      </c>
      <c r="F11" s="425">
        <v>122</v>
      </c>
      <c r="G11" s="425">
        <v>4835</v>
      </c>
      <c r="H11" s="425">
        <v>191</v>
      </c>
      <c r="I11" s="425">
        <v>266</v>
      </c>
      <c r="J11" s="250" t="s">
        <v>792</v>
      </c>
    </row>
    <row r="12" spans="1:12" ht="31.35" customHeight="1" x14ac:dyDescent="0.25">
      <c r="A12" s="380" t="s">
        <v>793</v>
      </c>
      <c r="B12" s="365" t="s">
        <v>660</v>
      </c>
      <c r="C12" s="365" t="s">
        <v>660</v>
      </c>
      <c r="D12" s="365" t="s">
        <v>660</v>
      </c>
      <c r="E12" s="365" t="s">
        <v>660</v>
      </c>
      <c r="F12" s="365" t="s">
        <v>660</v>
      </c>
      <c r="G12" s="365" t="s">
        <v>660</v>
      </c>
      <c r="H12" s="365" t="s">
        <v>660</v>
      </c>
      <c r="I12" s="365" t="s">
        <v>660</v>
      </c>
      <c r="J12" s="382" t="s">
        <v>795</v>
      </c>
    </row>
    <row r="13" spans="1:12" ht="14.1" customHeight="1" x14ac:dyDescent="0.25">
      <c r="A13" s="383" t="s">
        <v>796</v>
      </c>
      <c r="B13" s="416">
        <v>100</v>
      </c>
      <c r="C13" s="416">
        <v>56</v>
      </c>
      <c r="D13" s="416">
        <v>52</v>
      </c>
      <c r="E13" s="282" t="s">
        <v>794</v>
      </c>
      <c r="F13" s="416">
        <v>4</v>
      </c>
      <c r="G13" s="416">
        <v>55</v>
      </c>
      <c r="H13" s="416">
        <v>1</v>
      </c>
      <c r="I13" s="282">
        <v>0</v>
      </c>
      <c r="J13" s="384" t="s">
        <v>797</v>
      </c>
    </row>
    <row r="14" spans="1:12" ht="14.1" customHeight="1" x14ac:dyDescent="0.25">
      <c r="A14" s="383" t="s">
        <v>798</v>
      </c>
      <c r="B14" s="416">
        <v>44</v>
      </c>
      <c r="C14" s="416">
        <v>29</v>
      </c>
      <c r="D14" s="416">
        <v>27</v>
      </c>
      <c r="E14" s="282" t="s">
        <v>794</v>
      </c>
      <c r="F14" s="416">
        <v>2</v>
      </c>
      <c r="G14" s="416">
        <v>27</v>
      </c>
      <c r="H14" s="416">
        <v>2</v>
      </c>
      <c r="I14" s="282" t="s">
        <v>794</v>
      </c>
      <c r="J14" s="384" t="s">
        <v>799</v>
      </c>
    </row>
    <row r="15" spans="1:12" ht="14.1" customHeight="1" x14ac:dyDescent="0.25">
      <c r="A15" s="383" t="s">
        <v>800</v>
      </c>
      <c r="B15" s="416">
        <v>59</v>
      </c>
      <c r="C15" s="416">
        <v>598</v>
      </c>
      <c r="D15" s="416">
        <v>564</v>
      </c>
      <c r="E15" s="416">
        <v>0</v>
      </c>
      <c r="F15" s="416">
        <v>34</v>
      </c>
      <c r="G15" s="416">
        <v>524</v>
      </c>
      <c r="H15" s="416">
        <v>43</v>
      </c>
      <c r="I15" s="416">
        <v>31</v>
      </c>
      <c r="J15" s="384" t="s">
        <v>801</v>
      </c>
      <c r="K15" s="307"/>
    </row>
    <row r="16" spans="1:12" ht="14.1" customHeight="1" x14ac:dyDescent="0.25">
      <c r="A16" s="383" t="s">
        <v>802</v>
      </c>
      <c r="B16" s="416">
        <v>113</v>
      </c>
      <c r="C16" s="416">
        <v>1073</v>
      </c>
      <c r="D16" s="416">
        <v>1072</v>
      </c>
      <c r="E16" s="282" t="s">
        <v>794</v>
      </c>
      <c r="F16" s="416">
        <v>1</v>
      </c>
      <c r="G16" s="416">
        <v>1012</v>
      </c>
      <c r="H16" s="416">
        <v>59</v>
      </c>
      <c r="I16" s="416">
        <v>2</v>
      </c>
      <c r="J16" s="384" t="s">
        <v>803</v>
      </c>
    </row>
    <row r="17" spans="1:10" ht="14.1" customHeight="1" x14ac:dyDescent="0.25">
      <c r="A17" s="383" t="s">
        <v>804</v>
      </c>
      <c r="B17" s="416">
        <v>127</v>
      </c>
      <c r="C17" s="416">
        <v>61</v>
      </c>
      <c r="D17" s="416">
        <v>59</v>
      </c>
      <c r="E17" s="282">
        <v>0</v>
      </c>
      <c r="F17" s="416">
        <v>2</v>
      </c>
      <c r="G17" s="416">
        <v>47</v>
      </c>
      <c r="H17" s="416">
        <v>11</v>
      </c>
      <c r="I17" s="416">
        <v>3</v>
      </c>
      <c r="J17" s="384" t="s">
        <v>805</v>
      </c>
    </row>
    <row r="18" spans="1:10" ht="14.1" customHeight="1" x14ac:dyDescent="0.25">
      <c r="A18" s="383" t="s">
        <v>806</v>
      </c>
      <c r="B18" s="416">
        <v>145</v>
      </c>
      <c r="C18" s="416">
        <v>38</v>
      </c>
      <c r="D18" s="416">
        <v>38</v>
      </c>
      <c r="E18" s="282" t="s">
        <v>794</v>
      </c>
      <c r="F18" s="416">
        <v>0</v>
      </c>
      <c r="G18" s="416">
        <v>22</v>
      </c>
      <c r="H18" s="416">
        <v>0</v>
      </c>
      <c r="I18" s="416">
        <v>16</v>
      </c>
      <c r="J18" s="384" t="s">
        <v>807</v>
      </c>
    </row>
    <row r="19" spans="1:10" ht="14.1" customHeight="1" x14ac:dyDescent="0.25">
      <c r="A19" s="383" t="s">
        <v>808</v>
      </c>
      <c r="B19" s="416">
        <v>91</v>
      </c>
      <c r="C19" s="416">
        <v>854</v>
      </c>
      <c r="D19" s="416">
        <v>831</v>
      </c>
      <c r="E19" s="282" t="s">
        <v>794</v>
      </c>
      <c r="F19" s="416">
        <v>23</v>
      </c>
      <c r="G19" s="416">
        <v>827</v>
      </c>
      <c r="H19" s="416">
        <v>17</v>
      </c>
      <c r="I19" s="416">
        <v>10</v>
      </c>
      <c r="J19" s="384" t="s">
        <v>809</v>
      </c>
    </row>
    <row r="20" spans="1:10" ht="14.1" customHeight="1" x14ac:dyDescent="0.25">
      <c r="A20" s="383" t="s">
        <v>810</v>
      </c>
      <c r="B20" s="416">
        <v>99</v>
      </c>
      <c r="C20" s="416">
        <v>60</v>
      </c>
      <c r="D20" s="416">
        <v>60</v>
      </c>
      <c r="E20" s="282">
        <v>0</v>
      </c>
      <c r="F20" s="416">
        <v>0</v>
      </c>
      <c r="G20" s="416">
        <v>32</v>
      </c>
      <c r="H20" s="282" t="s">
        <v>794</v>
      </c>
      <c r="I20" s="416">
        <v>28</v>
      </c>
      <c r="J20" s="384" t="s">
        <v>811</v>
      </c>
    </row>
    <row r="21" spans="1:10" ht="14.1" customHeight="1" x14ac:dyDescent="0.25">
      <c r="A21" s="383" t="s">
        <v>812</v>
      </c>
      <c r="B21" s="416">
        <v>86</v>
      </c>
      <c r="C21" s="416">
        <v>598</v>
      </c>
      <c r="D21" s="416">
        <v>587</v>
      </c>
      <c r="E21" s="282">
        <v>0</v>
      </c>
      <c r="F21" s="416">
        <v>11</v>
      </c>
      <c r="G21" s="416">
        <v>593</v>
      </c>
      <c r="H21" s="416">
        <v>1</v>
      </c>
      <c r="I21" s="416">
        <v>4</v>
      </c>
      <c r="J21" s="384" t="s">
        <v>813</v>
      </c>
    </row>
    <row r="22" spans="1:10" ht="14.1" customHeight="1" x14ac:dyDescent="0.25">
      <c r="A22" s="383" t="s">
        <v>814</v>
      </c>
      <c r="B22" s="416">
        <v>52</v>
      </c>
      <c r="C22" s="416">
        <v>33</v>
      </c>
      <c r="D22" s="416">
        <v>28</v>
      </c>
      <c r="E22" s="416">
        <v>2</v>
      </c>
      <c r="F22" s="416">
        <v>3</v>
      </c>
      <c r="G22" s="416">
        <v>24</v>
      </c>
      <c r="H22" s="416">
        <v>9</v>
      </c>
      <c r="I22" s="282">
        <v>0</v>
      </c>
      <c r="J22" s="384" t="s">
        <v>815</v>
      </c>
    </row>
    <row r="23" spans="1:10" ht="14.1" customHeight="1" x14ac:dyDescent="0.25">
      <c r="A23" s="383" t="s">
        <v>816</v>
      </c>
      <c r="B23" s="416">
        <v>28</v>
      </c>
      <c r="C23" s="416">
        <v>37</v>
      </c>
      <c r="D23" s="416">
        <v>36</v>
      </c>
      <c r="E23" s="282" t="s">
        <v>794</v>
      </c>
      <c r="F23" s="416">
        <v>1</v>
      </c>
      <c r="G23" s="416">
        <v>19</v>
      </c>
      <c r="H23" s="416">
        <v>17</v>
      </c>
      <c r="I23" s="416">
        <v>1</v>
      </c>
      <c r="J23" s="384" t="s">
        <v>817</v>
      </c>
    </row>
    <row r="24" spans="1:10" ht="14.1" customHeight="1" x14ac:dyDescent="0.25">
      <c r="A24" s="383" t="s">
        <v>818</v>
      </c>
      <c r="B24" s="416">
        <v>194</v>
      </c>
      <c r="C24" s="416">
        <v>165</v>
      </c>
      <c r="D24" s="416">
        <v>156</v>
      </c>
      <c r="E24" s="282">
        <v>0</v>
      </c>
      <c r="F24" s="416">
        <v>9</v>
      </c>
      <c r="G24" s="416">
        <v>84</v>
      </c>
      <c r="H24" s="282" t="s">
        <v>794</v>
      </c>
      <c r="I24" s="416">
        <v>81</v>
      </c>
      <c r="J24" s="384" t="s">
        <v>819</v>
      </c>
    </row>
    <row r="25" spans="1:10" ht="14.1" customHeight="1" x14ac:dyDescent="0.25">
      <c r="A25" s="383" t="s">
        <v>820</v>
      </c>
      <c r="B25" s="416">
        <v>19</v>
      </c>
      <c r="C25" s="416">
        <v>73</v>
      </c>
      <c r="D25" s="416">
        <v>69</v>
      </c>
      <c r="E25" s="282">
        <v>0</v>
      </c>
      <c r="F25" s="416">
        <v>4</v>
      </c>
      <c r="G25" s="416">
        <v>73</v>
      </c>
      <c r="H25" s="282" t="s">
        <v>794</v>
      </c>
      <c r="I25" s="282" t="s">
        <v>794</v>
      </c>
      <c r="J25" s="384" t="s">
        <v>821</v>
      </c>
    </row>
    <row r="26" spans="1:10" ht="14.1" customHeight="1" x14ac:dyDescent="0.25">
      <c r="A26" s="383" t="s">
        <v>822</v>
      </c>
      <c r="B26" s="416">
        <v>41</v>
      </c>
      <c r="C26" s="416">
        <v>156</v>
      </c>
      <c r="D26" s="416">
        <v>150</v>
      </c>
      <c r="E26" s="282" t="s">
        <v>794</v>
      </c>
      <c r="F26" s="416">
        <v>6</v>
      </c>
      <c r="G26" s="416">
        <v>107</v>
      </c>
      <c r="H26" s="282" t="s">
        <v>794</v>
      </c>
      <c r="I26" s="416">
        <v>49</v>
      </c>
      <c r="J26" s="384" t="s">
        <v>823</v>
      </c>
    </row>
    <row r="27" spans="1:10" ht="14.1" customHeight="1" x14ac:dyDescent="0.25">
      <c r="A27" s="383" t="s">
        <v>824</v>
      </c>
      <c r="B27" s="416">
        <v>49</v>
      </c>
      <c r="C27" s="416">
        <v>77</v>
      </c>
      <c r="D27" s="416">
        <v>69</v>
      </c>
      <c r="E27" s="419">
        <v>1</v>
      </c>
      <c r="F27" s="416">
        <v>7</v>
      </c>
      <c r="G27" s="416">
        <v>66</v>
      </c>
      <c r="H27" s="416">
        <v>11</v>
      </c>
      <c r="I27" s="416">
        <v>0</v>
      </c>
      <c r="J27" s="384" t="s">
        <v>825</v>
      </c>
    </row>
    <row r="28" spans="1:10" ht="14.1" customHeight="1" x14ac:dyDescent="0.25">
      <c r="A28" s="383" t="s">
        <v>826</v>
      </c>
      <c r="B28" s="416">
        <v>104</v>
      </c>
      <c r="C28" s="416">
        <v>57</v>
      </c>
      <c r="D28" s="416">
        <v>56</v>
      </c>
      <c r="E28" s="282" t="s">
        <v>794</v>
      </c>
      <c r="F28" s="416">
        <v>1</v>
      </c>
      <c r="G28" s="416">
        <v>46</v>
      </c>
      <c r="H28" s="416">
        <v>9</v>
      </c>
      <c r="I28" s="416">
        <v>2</v>
      </c>
      <c r="J28" s="384" t="s">
        <v>827</v>
      </c>
    </row>
    <row r="29" spans="1:10" ht="14.1" customHeight="1" x14ac:dyDescent="0.25">
      <c r="A29" s="383" t="s">
        <v>828</v>
      </c>
      <c r="B29" s="416">
        <v>77</v>
      </c>
      <c r="C29" s="416">
        <v>45</v>
      </c>
      <c r="D29" s="416">
        <v>42</v>
      </c>
      <c r="E29" s="419">
        <v>2</v>
      </c>
      <c r="F29" s="416">
        <v>1</v>
      </c>
      <c r="G29" s="416">
        <v>43</v>
      </c>
      <c r="H29" s="416">
        <v>2</v>
      </c>
      <c r="I29" s="282">
        <v>0</v>
      </c>
      <c r="J29" s="384" t="s">
        <v>829</v>
      </c>
    </row>
    <row r="30" spans="1:10" ht="14.1" customHeight="1" x14ac:dyDescent="0.25">
      <c r="A30" s="383" t="s">
        <v>830</v>
      </c>
      <c r="B30" s="416">
        <v>82</v>
      </c>
      <c r="C30" s="416">
        <v>31</v>
      </c>
      <c r="D30" s="416">
        <v>31</v>
      </c>
      <c r="E30" s="419" t="s">
        <v>794</v>
      </c>
      <c r="F30" s="419">
        <v>0</v>
      </c>
      <c r="G30" s="416">
        <v>31</v>
      </c>
      <c r="H30" s="282" t="s">
        <v>794</v>
      </c>
      <c r="I30" s="282" t="s">
        <v>794</v>
      </c>
      <c r="J30" s="384" t="s">
        <v>831</v>
      </c>
    </row>
    <row r="31" spans="1:10" ht="14.1" customHeight="1" x14ac:dyDescent="0.25">
      <c r="A31" s="383" t="s">
        <v>832</v>
      </c>
      <c r="B31" s="416">
        <v>92</v>
      </c>
      <c r="C31" s="416">
        <v>312</v>
      </c>
      <c r="D31" s="416">
        <v>309</v>
      </c>
      <c r="E31" s="419">
        <v>0</v>
      </c>
      <c r="F31" s="416">
        <v>3</v>
      </c>
      <c r="G31" s="416">
        <v>309</v>
      </c>
      <c r="H31" s="416">
        <v>2</v>
      </c>
      <c r="I31" s="416">
        <v>1</v>
      </c>
      <c r="J31" s="384" t="s">
        <v>833</v>
      </c>
    </row>
    <row r="32" spans="1:10" ht="14.1" customHeight="1" x14ac:dyDescent="0.25">
      <c r="A32" s="383" t="s">
        <v>834</v>
      </c>
      <c r="B32" s="416">
        <v>25</v>
      </c>
      <c r="C32" s="416">
        <v>59</v>
      </c>
      <c r="D32" s="416">
        <v>57</v>
      </c>
      <c r="E32" s="282" t="s">
        <v>794</v>
      </c>
      <c r="F32" s="416">
        <v>2</v>
      </c>
      <c r="G32" s="416">
        <v>36</v>
      </c>
      <c r="H32" s="282" t="s">
        <v>794</v>
      </c>
      <c r="I32" s="416">
        <v>23</v>
      </c>
      <c r="J32" s="384" t="s">
        <v>835</v>
      </c>
    </row>
    <row r="33" spans="1:10" ht="14.1" customHeight="1" x14ac:dyDescent="0.25">
      <c r="A33" s="383" t="s">
        <v>836</v>
      </c>
      <c r="B33" s="416">
        <v>84</v>
      </c>
      <c r="C33" s="416">
        <v>45</v>
      </c>
      <c r="D33" s="416">
        <v>44</v>
      </c>
      <c r="E33" s="282" t="s">
        <v>794</v>
      </c>
      <c r="F33" s="416">
        <v>1</v>
      </c>
      <c r="G33" s="416">
        <v>44</v>
      </c>
      <c r="H33" s="416">
        <v>1</v>
      </c>
      <c r="I33" s="282" t="s">
        <v>794</v>
      </c>
      <c r="J33" s="384" t="s">
        <v>837</v>
      </c>
    </row>
    <row r="34" spans="1:10" ht="14.1" customHeight="1" x14ac:dyDescent="0.25">
      <c r="A34" s="383" t="s">
        <v>838</v>
      </c>
      <c r="B34" s="416">
        <v>72</v>
      </c>
      <c r="C34" s="416">
        <v>79</v>
      </c>
      <c r="D34" s="416">
        <v>75</v>
      </c>
      <c r="E34" s="282" t="s">
        <v>794</v>
      </c>
      <c r="F34" s="416">
        <v>4</v>
      </c>
      <c r="G34" s="416">
        <v>77</v>
      </c>
      <c r="H34" s="419">
        <v>1</v>
      </c>
      <c r="I34" s="416">
        <v>1</v>
      </c>
      <c r="J34" s="384" t="s">
        <v>839</v>
      </c>
    </row>
    <row r="35" spans="1:10" ht="14.1" customHeight="1" x14ac:dyDescent="0.25">
      <c r="A35" s="383" t="s">
        <v>840</v>
      </c>
      <c r="B35" s="416">
        <v>65</v>
      </c>
      <c r="C35" s="416">
        <v>41</v>
      </c>
      <c r="D35" s="416">
        <v>41</v>
      </c>
      <c r="E35" s="282" t="s">
        <v>794</v>
      </c>
      <c r="F35" s="416">
        <v>0</v>
      </c>
      <c r="G35" s="416">
        <v>27</v>
      </c>
      <c r="H35" s="416">
        <v>0</v>
      </c>
      <c r="I35" s="416">
        <v>14</v>
      </c>
      <c r="J35" s="384" t="s">
        <v>841</v>
      </c>
    </row>
    <row r="36" spans="1:10" ht="14.1" customHeight="1" x14ac:dyDescent="0.25">
      <c r="A36" s="383" t="s">
        <v>842</v>
      </c>
      <c r="B36" s="416">
        <v>32</v>
      </c>
      <c r="C36" s="416">
        <v>75</v>
      </c>
      <c r="D36" s="416">
        <v>67</v>
      </c>
      <c r="E36" s="419">
        <v>5</v>
      </c>
      <c r="F36" s="416">
        <v>3</v>
      </c>
      <c r="G36" s="416">
        <v>70</v>
      </c>
      <c r="H36" s="416">
        <v>5</v>
      </c>
      <c r="I36" s="282" t="s">
        <v>794</v>
      </c>
      <c r="J36" s="384" t="s">
        <v>843</v>
      </c>
    </row>
    <row r="37" spans="1:10" ht="14.1" customHeight="1" x14ac:dyDescent="0.25">
      <c r="A37" s="383" t="s">
        <v>1461</v>
      </c>
      <c r="B37" s="416">
        <v>7</v>
      </c>
      <c r="C37" s="416">
        <v>640</v>
      </c>
      <c r="D37" s="416">
        <v>640</v>
      </c>
      <c r="E37" s="282" t="s">
        <v>794</v>
      </c>
      <c r="F37" s="416">
        <v>0</v>
      </c>
      <c r="G37" s="416">
        <v>640</v>
      </c>
      <c r="H37" s="282" t="s">
        <v>794</v>
      </c>
      <c r="I37" s="282">
        <v>0</v>
      </c>
      <c r="J37" s="388" t="s">
        <v>845</v>
      </c>
    </row>
    <row r="38" spans="1:10" ht="14.1" customHeight="1" x14ac:dyDescent="0.25">
      <c r="A38" s="360" t="s">
        <v>846</v>
      </c>
      <c r="B38" s="365" t="s">
        <v>660</v>
      </c>
      <c r="C38" s="365" t="s">
        <v>660</v>
      </c>
      <c r="D38" s="365" t="s">
        <v>660</v>
      </c>
      <c r="E38" s="365" t="s">
        <v>660</v>
      </c>
      <c r="F38" s="365" t="s">
        <v>660</v>
      </c>
      <c r="G38" s="365" t="s">
        <v>660</v>
      </c>
      <c r="H38" s="365" t="s">
        <v>660</v>
      </c>
      <c r="I38" s="365" t="s">
        <v>660</v>
      </c>
      <c r="J38" s="389" t="s">
        <v>847</v>
      </c>
    </row>
    <row r="39" spans="1:10" ht="6" customHeight="1" x14ac:dyDescent="0.25">
      <c r="A39" s="287"/>
      <c r="B39" s="355"/>
      <c r="C39" s="365"/>
      <c r="D39" s="328"/>
      <c r="E39" s="328"/>
      <c r="F39" s="328"/>
      <c r="G39" s="328"/>
      <c r="H39" s="328"/>
      <c r="I39" s="328"/>
      <c r="J39" s="328"/>
    </row>
    <row r="40" spans="1:10" ht="12.75" x14ac:dyDescent="0.2">
      <c r="A40" s="1324" t="s">
        <v>1645</v>
      </c>
      <c r="B40" s="1324"/>
      <c r="C40" s="1324"/>
      <c r="D40" s="1324"/>
      <c r="E40" s="1324"/>
      <c r="F40" s="1324"/>
      <c r="G40" s="1324"/>
      <c r="H40" s="1324"/>
      <c r="I40" s="1324"/>
      <c r="J40" s="1324"/>
    </row>
    <row r="41" spans="1:10" ht="15" x14ac:dyDescent="0.25">
      <c r="A41" s="113"/>
      <c r="B41" s="113"/>
      <c r="C41" s="113"/>
      <c r="D41" s="113"/>
      <c r="E41" s="113"/>
      <c r="F41" s="113"/>
      <c r="G41" s="113"/>
      <c r="H41" s="113"/>
      <c r="I41" s="113"/>
      <c r="J41" s="113"/>
    </row>
    <row r="42" spans="1:10" ht="15" x14ac:dyDescent="0.25">
      <c r="A42" s="113"/>
      <c r="B42" s="113"/>
      <c r="C42" s="113"/>
      <c r="D42" s="113"/>
      <c r="E42" s="113"/>
      <c r="F42" s="113"/>
      <c r="G42" s="113"/>
      <c r="H42" s="113"/>
      <c r="I42" s="113"/>
      <c r="J42" s="113"/>
    </row>
    <row r="43" spans="1:10" ht="15" x14ac:dyDescent="0.25">
      <c r="A43" s="113"/>
      <c r="B43" s="113"/>
      <c r="C43" s="113"/>
      <c r="D43" s="113"/>
      <c r="E43" s="113"/>
      <c r="F43" s="113"/>
      <c r="G43" s="113"/>
      <c r="H43" s="113"/>
      <c r="I43" s="113"/>
      <c r="J43" s="113"/>
    </row>
    <row r="44" spans="1:10" ht="15" x14ac:dyDescent="0.25">
      <c r="A44" s="113"/>
      <c r="B44" s="113"/>
      <c r="C44" s="113"/>
      <c r="D44" s="113"/>
      <c r="E44" s="113"/>
      <c r="F44" s="113"/>
      <c r="G44" s="113"/>
      <c r="H44" s="113"/>
      <c r="I44" s="113"/>
      <c r="J44" s="113"/>
    </row>
    <row r="45" spans="1:10" ht="15" x14ac:dyDescent="0.25">
      <c r="A45" s="113"/>
      <c r="B45" s="113"/>
      <c r="C45" s="113"/>
      <c r="D45" s="113"/>
      <c r="E45" s="113"/>
      <c r="F45" s="113"/>
      <c r="G45" s="113"/>
      <c r="H45" s="113"/>
      <c r="I45" s="113"/>
      <c r="J45" s="113"/>
    </row>
    <row r="46" spans="1:10" ht="15" x14ac:dyDescent="0.25">
      <c r="A46" s="113"/>
      <c r="B46" s="113"/>
      <c r="C46" s="113"/>
      <c r="D46" s="113"/>
      <c r="E46" s="113"/>
      <c r="F46" s="113"/>
      <c r="G46" s="113"/>
      <c r="H46" s="113"/>
      <c r="I46" s="113"/>
      <c r="J46" s="113"/>
    </row>
    <row r="47" spans="1:10" ht="15" x14ac:dyDescent="0.25">
      <c r="A47" s="113"/>
      <c r="B47" s="113"/>
      <c r="C47" s="113"/>
      <c r="D47" s="113"/>
      <c r="E47" s="113"/>
      <c r="F47" s="113"/>
      <c r="G47" s="113"/>
      <c r="H47" s="113"/>
      <c r="I47" s="113"/>
      <c r="J47" s="113"/>
    </row>
    <row r="48" spans="1:10" ht="15" x14ac:dyDescent="0.25">
      <c r="A48" s="113"/>
      <c r="B48" s="113"/>
      <c r="C48" s="113"/>
      <c r="D48" s="113"/>
      <c r="E48" s="113"/>
      <c r="F48" s="113"/>
      <c r="G48" s="113"/>
      <c r="H48" s="113"/>
      <c r="I48" s="113"/>
      <c r="J48" s="113"/>
    </row>
    <row r="49" spans="1:10" ht="15" x14ac:dyDescent="0.25">
      <c r="A49" s="113"/>
      <c r="B49" s="113"/>
      <c r="C49" s="113"/>
      <c r="D49" s="113"/>
      <c r="E49" s="113"/>
      <c r="F49" s="113"/>
      <c r="G49" s="113"/>
      <c r="H49" s="113"/>
      <c r="I49" s="113"/>
      <c r="J49" s="113"/>
    </row>
    <row r="50" spans="1:10" ht="15" x14ac:dyDescent="0.25">
      <c r="A50" s="113"/>
      <c r="B50" s="113"/>
      <c r="C50" s="113"/>
      <c r="D50" s="113"/>
      <c r="E50" s="113"/>
      <c r="F50" s="113"/>
      <c r="G50" s="113"/>
      <c r="H50" s="113"/>
      <c r="I50" s="113"/>
      <c r="J50" s="113"/>
    </row>
    <row r="51" spans="1:10" ht="15" x14ac:dyDescent="0.25">
      <c r="A51" s="113"/>
      <c r="B51" s="113"/>
      <c r="C51" s="113"/>
      <c r="D51" s="113"/>
      <c r="E51" s="113"/>
      <c r="F51" s="113"/>
      <c r="G51" s="113"/>
      <c r="H51" s="113"/>
      <c r="I51" s="113"/>
      <c r="J51" s="113"/>
    </row>
    <row r="52" spans="1:10" ht="15" x14ac:dyDescent="0.25">
      <c r="A52" s="113"/>
      <c r="B52" s="113"/>
      <c r="C52" s="113"/>
      <c r="D52" s="113"/>
      <c r="E52" s="113"/>
      <c r="F52" s="113"/>
      <c r="G52" s="113"/>
      <c r="H52" s="113"/>
      <c r="I52" s="113"/>
      <c r="J52" s="113"/>
    </row>
    <row r="53" spans="1:10" ht="15" x14ac:dyDescent="0.25">
      <c r="A53" s="113"/>
      <c r="B53" s="113"/>
      <c r="C53" s="113"/>
      <c r="D53" s="113"/>
      <c r="E53" s="113"/>
      <c r="F53" s="113"/>
      <c r="G53" s="113"/>
      <c r="H53" s="113"/>
      <c r="I53" s="113"/>
      <c r="J53" s="113"/>
    </row>
    <row r="54" spans="1:10" ht="15" x14ac:dyDescent="0.25">
      <c r="A54" s="113"/>
      <c r="B54" s="113"/>
      <c r="C54" s="113"/>
      <c r="D54" s="113"/>
      <c r="E54" s="113"/>
      <c r="F54" s="113"/>
      <c r="G54" s="113"/>
      <c r="H54" s="113"/>
      <c r="I54" s="113"/>
      <c r="J54" s="113"/>
    </row>
    <row r="55" spans="1:10" ht="15" x14ac:dyDescent="0.25">
      <c r="A55" s="113"/>
      <c r="B55" s="113"/>
      <c r="C55" s="113"/>
      <c r="D55" s="113"/>
      <c r="E55" s="113"/>
      <c r="F55" s="113"/>
      <c r="G55" s="113"/>
      <c r="H55" s="113"/>
      <c r="I55" s="113"/>
      <c r="J55" s="113"/>
    </row>
    <row r="56" spans="1:10" ht="15" x14ac:dyDescent="0.25">
      <c r="A56" s="113"/>
      <c r="B56" s="113"/>
      <c r="C56" s="113"/>
      <c r="D56" s="113"/>
      <c r="E56" s="113"/>
      <c r="F56" s="113"/>
      <c r="G56" s="113"/>
      <c r="H56" s="113"/>
      <c r="I56" s="113"/>
      <c r="J56" s="113"/>
    </row>
    <row r="57" spans="1:10" ht="15" x14ac:dyDescent="0.25">
      <c r="A57" s="113"/>
      <c r="B57" s="113"/>
      <c r="C57" s="113"/>
      <c r="D57" s="113"/>
      <c r="E57" s="113"/>
      <c r="F57" s="113"/>
      <c r="G57" s="113"/>
      <c r="H57" s="113"/>
      <c r="I57" s="113"/>
      <c r="J57" s="113"/>
    </row>
    <row r="58" spans="1:10" ht="15" x14ac:dyDescent="0.25">
      <c r="A58" s="113"/>
      <c r="B58" s="113"/>
      <c r="C58" s="113"/>
      <c r="D58" s="113"/>
      <c r="E58" s="113"/>
      <c r="F58" s="113"/>
      <c r="G58" s="113"/>
      <c r="H58" s="113"/>
      <c r="I58" s="113"/>
      <c r="J58" s="113"/>
    </row>
    <row r="59" spans="1:10" ht="15" x14ac:dyDescent="0.25">
      <c r="A59" s="113"/>
      <c r="B59" s="113"/>
      <c r="C59" s="113"/>
      <c r="D59" s="113"/>
      <c r="E59" s="113"/>
      <c r="F59" s="113"/>
      <c r="G59" s="113"/>
      <c r="H59" s="113"/>
      <c r="I59" s="113"/>
      <c r="J59" s="113"/>
    </row>
    <row r="60" spans="1:10" ht="15" x14ac:dyDescent="0.25">
      <c r="A60" s="113"/>
      <c r="B60" s="113"/>
      <c r="C60" s="113"/>
      <c r="D60" s="113"/>
      <c r="E60" s="113"/>
      <c r="F60" s="113"/>
      <c r="G60" s="113"/>
      <c r="H60" s="113"/>
      <c r="I60" s="113"/>
      <c r="J60" s="113"/>
    </row>
    <row r="61" spans="1:10" ht="15" x14ac:dyDescent="0.25">
      <c r="A61" s="113"/>
      <c r="B61" s="113"/>
      <c r="C61" s="113"/>
      <c r="D61" s="113"/>
      <c r="E61" s="113"/>
      <c r="F61" s="113"/>
      <c r="G61" s="113"/>
      <c r="H61" s="113"/>
      <c r="I61" s="113"/>
      <c r="J61" s="113"/>
    </row>
    <row r="62" spans="1:10" ht="15" x14ac:dyDescent="0.25">
      <c r="A62" s="113"/>
      <c r="B62" s="113"/>
      <c r="C62" s="113"/>
      <c r="D62" s="113"/>
      <c r="E62" s="113"/>
      <c r="F62" s="113"/>
      <c r="G62" s="113"/>
      <c r="H62" s="113"/>
      <c r="I62" s="113"/>
      <c r="J62" s="113"/>
    </row>
    <row r="63" spans="1:10" ht="15" x14ac:dyDescent="0.25">
      <c r="A63" s="113"/>
      <c r="B63" s="113"/>
      <c r="C63" s="113"/>
      <c r="D63" s="113"/>
      <c r="E63" s="113"/>
      <c r="F63" s="113"/>
      <c r="G63" s="113"/>
      <c r="H63" s="113"/>
      <c r="I63" s="113"/>
      <c r="J63" s="113"/>
    </row>
    <row r="64" spans="1:10" ht="15" x14ac:dyDescent="0.25">
      <c r="A64" s="113"/>
      <c r="B64" s="113"/>
      <c r="C64" s="113"/>
      <c r="D64" s="113"/>
      <c r="E64" s="113"/>
      <c r="F64" s="113"/>
      <c r="G64" s="113"/>
      <c r="H64" s="113"/>
      <c r="I64" s="113"/>
      <c r="J64" s="113"/>
    </row>
    <row r="65" spans="1:10" ht="15" x14ac:dyDescent="0.25">
      <c r="A65" s="113"/>
      <c r="B65" s="113"/>
      <c r="C65" s="113"/>
      <c r="D65" s="113"/>
      <c r="E65" s="113"/>
      <c r="F65" s="113"/>
      <c r="G65" s="113"/>
      <c r="H65" s="113"/>
      <c r="I65" s="113"/>
      <c r="J65" s="113"/>
    </row>
    <row r="66" spans="1:10" ht="15" x14ac:dyDescent="0.25">
      <c r="A66" s="113"/>
      <c r="B66" s="113"/>
      <c r="C66" s="113"/>
      <c r="D66" s="113"/>
      <c r="E66" s="113"/>
      <c r="F66" s="113"/>
      <c r="G66" s="113"/>
      <c r="H66" s="113"/>
      <c r="I66" s="113"/>
      <c r="J66" s="113"/>
    </row>
    <row r="67" spans="1:10" ht="15" x14ac:dyDescent="0.25">
      <c r="A67" s="113"/>
      <c r="B67" s="113"/>
      <c r="C67" s="113"/>
      <c r="D67" s="113"/>
      <c r="E67" s="113"/>
      <c r="F67" s="113"/>
      <c r="G67" s="113"/>
      <c r="H67" s="113"/>
      <c r="I67" s="113"/>
      <c r="J67" s="113"/>
    </row>
    <row r="68" spans="1:10" ht="15" x14ac:dyDescent="0.25">
      <c r="A68" s="113"/>
      <c r="B68" s="113"/>
      <c r="C68" s="113"/>
      <c r="D68" s="113"/>
      <c r="E68" s="113"/>
      <c r="F68" s="113"/>
      <c r="G68" s="113"/>
      <c r="H68" s="113"/>
      <c r="I68" s="113"/>
      <c r="J68" s="113"/>
    </row>
    <row r="69" spans="1:10" ht="15" x14ac:dyDescent="0.25">
      <c r="A69" s="113"/>
      <c r="B69" s="113"/>
      <c r="C69" s="113"/>
      <c r="D69" s="113"/>
      <c r="E69" s="113"/>
      <c r="F69" s="113"/>
      <c r="G69" s="113"/>
      <c r="H69" s="113"/>
      <c r="I69" s="113"/>
      <c r="J69" s="113"/>
    </row>
    <row r="70" spans="1:10" ht="15" x14ac:dyDescent="0.25">
      <c r="A70" s="113"/>
      <c r="B70" s="113"/>
      <c r="C70" s="113"/>
      <c r="D70" s="113"/>
      <c r="E70" s="113"/>
      <c r="F70" s="113"/>
      <c r="G70" s="113"/>
      <c r="H70" s="113"/>
      <c r="I70" s="113"/>
      <c r="J70" s="113"/>
    </row>
    <row r="71" spans="1:10" ht="15" x14ac:dyDescent="0.25">
      <c r="A71" s="113"/>
      <c r="B71" s="113"/>
      <c r="C71" s="113"/>
      <c r="D71" s="113"/>
      <c r="E71" s="113"/>
      <c r="F71" s="113"/>
      <c r="G71" s="113"/>
      <c r="H71" s="113"/>
      <c r="I71" s="113"/>
      <c r="J71" s="113"/>
    </row>
    <row r="72" spans="1:10" ht="15" x14ac:dyDescent="0.25">
      <c r="A72" s="113"/>
      <c r="B72" s="113"/>
      <c r="C72" s="113"/>
      <c r="D72" s="113"/>
      <c r="E72" s="113"/>
      <c r="F72" s="113"/>
      <c r="G72" s="113"/>
      <c r="H72" s="113"/>
      <c r="I72" s="113"/>
      <c r="J72" s="113"/>
    </row>
    <row r="73" spans="1:10" ht="15" x14ac:dyDescent="0.25">
      <c r="A73" s="113"/>
      <c r="B73" s="113"/>
      <c r="C73" s="113"/>
      <c r="D73" s="113"/>
      <c r="E73" s="113"/>
      <c r="F73" s="113"/>
      <c r="G73" s="113"/>
      <c r="H73" s="113"/>
      <c r="I73" s="113"/>
      <c r="J73" s="113"/>
    </row>
    <row r="74" spans="1:10" ht="15" x14ac:dyDescent="0.25">
      <c r="A74" s="113"/>
      <c r="B74" s="113"/>
      <c r="C74" s="113"/>
      <c r="D74" s="113"/>
      <c r="E74" s="113"/>
      <c r="F74" s="113"/>
      <c r="G74" s="113"/>
      <c r="H74" s="113"/>
      <c r="I74" s="113"/>
      <c r="J74" s="113"/>
    </row>
    <row r="75" spans="1:10" ht="15" x14ac:dyDescent="0.25">
      <c r="A75" s="113"/>
      <c r="B75" s="113"/>
      <c r="C75" s="113"/>
      <c r="D75" s="113"/>
      <c r="E75" s="113"/>
      <c r="F75" s="113"/>
      <c r="G75" s="113"/>
      <c r="H75" s="113"/>
      <c r="I75" s="113"/>
      <c r="J75" s="113"/>
    </row>
    <row r="76" spans="1:10" ht="15" x14ac:dyDescent="0.25">
      <c r="A76" s="113"/>
      <c r="B76" s="113"/>
      <c r="C76" s="113"/>
      <c r="D76" s="113"/>
      <c r="E76" s="113"/>
      <c r="F76" s="113"/>
      <c r="G76" s="113"/>
      <c r="H76" s="113"/>
      <c r="I76" s="113"/>
      <c r="J76" s="113"/>
    </row>
    <row r="77" spans="1:10" ht="15" x14ac:dyDescent="0.25">
      <c r="A77" s="113"/>
      <c r="B77" s="113"/>
      <c r="C77" s="113"/>
      <c r="D77" s="113"/>
      <c r="E77" s="113"/>
      <c r="F77" s="113"/>
      <c r="G77" s="113"/>
      <c r="H77" s="113"/>
      <c r="I77" s="113"/>
      <c r="J77" s="113"/>
    </row>
    <row r="78" spans="1:10" ht="15" x14ac:dyDescent="0.25">
      <c r="A78" s="113"/>
      <c r="B78" s="113"/>
      <c r="C78" s="113"/>
      <c r="D78" s="113"/>
      <c r="E78" s="113"/>
      <c r="F78" s="113"/>
      <c r="G78" s="113"/>
      <c r="H78" s="113"/>
      <c r="I78" s="113"/>
      <c r="J78" s="113"/>
    </row>
    <row r="79" spans="1:10" ht="15" x14ac:dyDescent="0.25">
      <c r="A79" s="113"/>
      <c r="B79" s="113"/>
      <c r="C79" s="113"/>
      <c r="D79" s="113"/>
      <c r="E79" s="113"/>
      <c r="F79" s="113"/>
      <c r="G79" s="113"/>
      <c r="H79" s="113"/>
      <c r="I79" s="113"/>
      <c r="J79" s="113"/>
    </row>
    <row r="80" spans="1:10" ht="15" x14ac:dyDescent="0.25">
      <c r="A80" s="113"/>
      <c r="B80" s="113"/>
      <c r="C80" s="113"/>
      <c r="D80" s="113"/>
      <c r="E80" s="113"/>
      <c r="F80" s="113"/>
      <c r="G80" s="113"/>
      <c r="H80" s="113"/>
      <c r="I80" s="113"/>
      <c r="J80" s="113"/>
    </row>
    <row r="81" spans="1:10" ht="15" x14ac:dyDescent="0.25">
      <c r="A81" s="113"/>
      <c r="B81" s="113"/>
      <c r="C81" s="113"/>
      <c r="D81" s="113"/>
      <c r="E81" s="113"/>
      <c r="F81" s="113"/>
      <c r="G81" s="113"/>
      <c r="H81" s="113"/>
      <c r="I81" s="113"/>
      <c r="J81" s="113"/>
    </row>
    <row r="82" spans="1:10" ht="15" x14ac:dyDescent="0.25">
      <c r="A82" s="113"/>
      <c r="B82" s="113"/>
      <c r="C82" s="113"/>
      <c r="D82" s="113"/>
      <c r="E82" s="113"/>
      <c r="F82" s="113"/>
      <c r="G82" s="113"/>
      <c r="H82" s="113"/>
      <c r="I82" s="113"/>
      <c r="J82" s="113"/>
    </row>
    <row r="83" spans="1:10" ht="15" x14ac:dyDescent="0.25">
      <c r="A83" s="113"/>
      <c r="B83" s="113"/>
      <c r="C83" s="113"/>
      <c r="D83" s="113"/>
      <c r="E83" s="113"/>
      <c r="F83" s="113"/>
      <c r="G83" s="113"/>
      <c r="H83" s="113"/>
      <c r="I83" s="113"/>
      <c r="J83" s="113"/>
    </row>
    <row r="84" spans="1:10" ht="15" x14ac:dyDescent="0.25">
      <c r="A84" s="113"/>
      <c r="B84" s="113"/>
      <c r="C84" s="113"/>
      <c r="D84" s="113"/>
      <c r="E84" s="113"/>
      <c r="F84" s="113"/>
      <c r="G84" s="113"/>
      <c r="H84" s="113"/>
      <c r="I84" s="113"/>
      <c r="J84" s="113"/>
    </row>
    <row r="85" spans="1:10" ht="15" x14ac:dyDescent="0.25">
      <c r="A85" s="113"/>
      <c r="B85" s="113"/>
      <c r="C85" s="113"/>
      <c r="D85" s="113"/>
      <c r="E85" s="113"/>
      <c r="F85" s="113"/>
      <c r="G85" s="113"/>
      <c r="H85" s="113"/>
      <c r="I85" s="113"/>
      <c r="J85" s="113"/>
    </row>
    <row r="86" spans="1:10" ht="15" x14ac:dyDescent="0.25">
      <c r="A86" s="113"/>
      <c r="B86" s="113"/>
      <c r="C86" s="113"/>
      <c r="D86" s="113"/>
      <c r="E86" s="113"/>
      <c r="F86" s="113"/>
      <c r="G86" s="113"/>
      <c r="H86" s="113"/>
      <c r="I86" s="113"/>
      <c r="J86" s="113"/>
    </row>
    <row r="87" spans="1:10" ht="15" x14ac:dyDescent="0.25">
      <c r="A87" s="113"/>
      <c r="B87" s="113"/>
      <c r="C87" s="113"/>
      <c r="D87" s="113"/>
      <c r="E87" s="113"/>
      <c r="F87" s="113"/>
      <c r="G87" s="113"/>
      <c r="H87" s="113"/>
      <c r="I87" s="113"/>
      <c r="J87" s="113"/>
    </row>
    <row r="88" spans="1:10" ht="15" x14ac:dyDescent="0.25">
      <c r="A88" s="113"/>
      <c r="B88" s="113"/>
      <c r="C88" s="113"/>
      <c r="D88" s="113"/>
      <c r="E88" s="113"/>
      <c r="F88" s="113"/>
      <c r="G88" s="113"/>
      <c r="H88" s="113"/>
      <c r="I88" s="113"/>
      <c r="J88" s="113"/>
    </row>
    <row r="89" spans="1:10" ht="15" x14ac:dyDescent="0.25">
      <c r="A89" s="113"/>
      <c r="B89" s="113"/>
      <c r="C89" s="113"/>
      <c r="D89" s="113"/>
      <c r="E89" s="113"/>
      <c r="F89" s="113"/>
      <c r="G89" s="113"/>
      <c r="H89" s="113"/>
      <c r="I89" s="113"/>
      <c r="J89" s="113"/>
    </row>
    <row r="90" spans="1:10" ht="15" x14ac:dyDescent="0.25">
      <c r="A90" s="113"/>
      <c r="B90" s="113"/>
      <c r="C90" s="113"/>
      <c r="D90" s="113"/>
      <c r="E90" s="113"/>
      <c r="F90" s="113"/>
      <c r="G90" s="113"/>
      <c r="H90" s="113"/>
      <c r="I90" s="113"/>
      <c r="J90" s="113"/>
    </row>
    <row r="91" spans="1:10" ht="15" x14ac:dyDescent="0.25">
      <c r="A91" s="113"/>
      <c r="B91" s="113"/>
      <c r="C91" s="113"/>
      <c r="D91" s="113"/>
      <c r="E91" s="113"/>
      <c r="F91" s="113"/>
      <c r="G91" s="113"/>
      <c r="H91" s="113"/>
      <c r="I91" s="113"/>
      <c r="J91" s="113"/>
    </row>
    <row r="92" spans="1:10" ht="15" x14ac:dyDescent="0.25">
      <c r="A92" s="113"/>
      <c r="B92" s="113"/>
      <c r="C92" s="113"/>
      <c r="D92" s="113"/>
      <c r="E92" s="113"/>
      <c r="F92" s="113"/>
      <c r="G92" s="113"/>
      <c r="H92" s="113"/>
      <c r="I92" s="113"/>
      <c r="J92" s="113"/>
    </row>
    <row r="93" spans="1:10" ht="15" x14ac:dyDescent="0.25">
      <c r="A93" s="113"/>
      <c r="B93" s="113"/>
      <c r="C93" s="113"/>
      <c r="D93" s="113"/>
      <c r="E93" s="113"/>
      <c r="F93" s="113"/>
      <c r="G93" s="113"/>
      <c r="H93" s="113"/>
      <c r="I93" s="113"/>
      <c r="J93" s="113"/>
    </row>
    <row r="94" spans="1:10" ht="15" x14ac:dyDescent="0.25">
      <c r="A94" s="113"/>
      <c r="B94" s="113"/>
      <c r="C94" s="113"/>
      <c r="D94" s="113"/>
      <c r="E94" s="113"/>
      <c r="F94" s="113"/>
      <c r="G94" s="113"/>
      <c r="H94" s="113"/>
      <c r="I94" s="113"/>
      <c r="J94" s="113"/>
    </row>
    <row r="95" spans="1:10" ht="15" x14ac:dyDescent="0.25">
      <c r="A95" s="113"/>
      <c r="B95" s="113"/>
      <c r="C95" s="113"/>
      <c r="D95" s="113"/>
      <c r="E95" s="113"/>
      <c r="F95" s="113"/>
      <c r="G95" s="113"/>
      <c r="H95" s="113"/>
      <c r="I95" s="113"/>
      <c r="J95" s="113"/>
    </row>
    <row r="96" spans="1:10" ht="15" x14ac:dyDescent="0.25">
      <c r="A96" s="113"/>
      <c r="B96" s="113"/>
      <c r="C96" s="113"/>
      <c r="D96" s="113"/>
      <c r="E96" s="113"/>
      <c r="F96" s="113"/>
      <c r="G96" s="113"/>
      <c r="H96" s="113"/>
      <c r="I96" s="113"/>
      <c r="J96" s="113"/>
    </row>
    <row r="97" spans="1:10" ht="15" x14ac:dyDescent="0.25">
      <c r="A97" s="113"/>
      <c r="B97" s="113"/>
      <c r="C97" s="113"/>
      <c r="D97" s="113"/>
      <c r="E97" s="113"/>
      <c r="F97" s="113"/>
      <c r="G97" s="113"/>
      <c r="H97" s="113"/>
      <c r="I97" s="113"/>
      <c r="J97" s="113"/>
    </row>
    <row r="98" spans="1:10" ht="15" x14ac:dyDescent="0.25">
      <c r="A98" s="113"/>
      <c r="B98" s="113"/>
      <c r="C98" s="113"/>
      <c r="D98" s="113"/>
      <c r="E98" s="113"/>
      <c r="F98" s="113"/>
      <c r="G98" s="113"/>
      <c r="H98" s="113"/>
      <c r="I98" s="113"/>
      <c r="J98" s="113"/>
    </row>
    <row r="99" spans="1:10" ht="15" x14ac:dyDescent="0.25">
      <c r="A99" s="113"/>
      <c r="B99" s="113"/>
      <c r="C99" s="113"/>
      <c r="D99" s="113"/>
      <c r="E99" s="113"/>
      <c r="F99" s="113"/>
      <c r="G99" s="113"/>
      <c r="H99" s="113"/>
      <c r="I99" s="113"/>
      <c r="J99" s="113"/>
    </row>
    <row r="100" spans="1:10" ht="15" x14ac:dyDescent="0.25">
      <c r="A100" s="113"/>
      <c r="B100" s="113"/>
      <c r="C100" s="113"/>
      <c r="D100" s="113"/>
      <c r="E100" s="113"/>
      <c r="F100" s="113"/>
      <c r="G100" s="113"/>
      <c r="H100" s="113"/>
      <c r="I100" s="113"/>
      <c r="J100" s="113"/>
    </row>
    <row r="101" spans="1:10" ht="15" x14ac:dyDescent="0.25">
      <c r="A101" s="113"/>
      <c r="B101" s="113"/>
      <c r="C101" s="113"/>
      <c r="D101" s="113"/>
      <c r="E101" s="113"/>
      <c r="F101" s="113"/>
      <c r="G101" s="113"/>
      <c r="H101" s="113"/>
      <c r="I101" s="113"/>
      <c r="J101" s="113"/>
    </row>
    <row r="102" spans="1:10" ht="15" x14ac:dyDescent="0.25">
      <c r="A102" s="113"/>
      <c r="B102" s="113"/>
      <c r="C102" s="113"/>
      <c r="D102" s="113"/>
      <c r="E102" s="113"/>
      <c r="F102" s="113"/>
      <c r="G102" s="113"/>
      <c r="H102" s="113"/>
      <c r="I102" s="113"/>
      <c r="J102" s="113"/>
    </row>
    <row r="103" spans="1:10" ht="15" x14ac:dyDescent="0.25">
      <c r="A103" s="113"/>
      <c r="B103" s="113"/>
      <c r="C103" s="113"/>
      <c r="D103" s="113"/>
      <c r="E103" s="113"/>
      <c r="F103" s="113"/>
      <c r="G103" s="113"/>
      <c r="H103" s="113"/>
      <c r="I103" s="113"/>
      <c r="J103" s="113"/>
    </row>
    <row r="104" spans="1:10" ht="15" x14ac:dyDescent="0.25">
      <c r="A104" s="113"/>
      <c r="B104" s="113"/>
      <c r="C104" s="113"/>
      <c r="D104" s="113"/>
      <c r="E104" s="113"/>
      <c r="F104" s="113"/>
      <c r="G104" s="113"/>
      <c r="H104" s="113"/>
      <c r="I104" s="113"/>
      <c r="J104" s="113"/>
    </row>
    <row r="105" spans="1:10" ht="15" x14ac:dyDescent="0.25">
      <c r="A105" s="113"/>
      <c r="B105" s="113"/>
      <c r="C105" s="113"/>
      <c r="D105" s="113"/>
      <c r="E105" s="113"/>
      <c r="F105" s="113"/>
      <c r="G105" s="113"/>
      <c r="H105" s="113"/>
      <c r="I105" s="113"/>
      <c r="J105" s="113"/>
    </row>
    <row r="106" spans="1:10" ht="15" x14ac:dyDescent="0.25">
      <c r="A106" s="113"/>
      <c r="B106" s="113"/>
      <c r="C106" s="113"/>
      <c r="D106" s="113"/>
      <c r="E106" s="113"/>
      <c r="F106" s="113"/>
      <c r="G106" s="113"/>
      <c r="H106" s="113"/>
      <c r="I106" s="113"/>
      <c r="J106" s="113"/>
    </row>
    <row r="107" spans="1:10" ht="15" x14ac:dyDescent="0.25">
      <c r="A107" s="113"/>
      <c r="B107" s="113"/>
      <c r="C107" s="113"/>
      <c r="D107" s="113"/>
      <c r="E107" s="113"/>
      <c r="F107" s="113"/>
      <c r="G107" s="113"/>
      <c r="H107" s="113"/>
      <c r="I107" s="113"/>
      <c r="J107" s="113"/>
    </row>
    <row r="108" spans="1:10" ht="15" x14ac:dyDescent="0.25">
      <c r="A108" s="113"/>
      <c r="B108" s="113"/>
      <c r="C108" s="113"/>
      <c r="D108" s="113"/>
      <c r="E108" s="113"/>
      <c r="F108" s="113"/>
      <c r="G108" s="113"/>
      <c r="H108" s="113"/>
      <c r="I108" s="113"/>
      <c r="J108" s="113"/>
    </row>
    <row r="109" spans="1:10" ht="15" x14ac:dyDescent="0.25">
      <c r="A109" s="113"/>
      <c r="B109" s="113"/>
      <c r="C109" s="113"/>
      <c r="D109" s="113"/>
      <c r="E109" s="113"/>
      <c r="F109" s="113"/>
      <c r="G109" s="113"/>
      <c r="H109" s="113"/>
      <c r="I109" s="113"/>
      <c r="J109" s="113"/>
    </row>
    <row r="110" spans="1:10" ht="15" x14ac:dyDescent="0.25">
      <c r="A110" s="113"/>
      <c r="B110" s="113"/>
      <c r="C110" s="113"/>
      <c r="D110" s="113"/>
      <c r="E110" s="113"/>
      <c r="F110" s="113"/>
      <c r="G110" s="113"/>
      <c r="H110" s="113"/>
      <c r="I110" s="113"/>
      <c r="J110" s="113"/>
    </row>
    <row r="111" spans="1:10" ht="15" x14ac:dyDescent="0.25">
      <c r="A111" s="113"/>
      <c r="B111" s="113"/>
      <c r="C111" s="113"/>
      <c r="D111" s="113"/>
      <c r="E111" s="113"/>
      <c r="F111" s="113"/>
      <c r="G111" s="113"/>
      <c r="H111" s="113"/>
      <c r="I111" s="113"/>
      <c r="J111" s="113"/>
    </row>
    <row r="112" spans="1:10" ht="15" x14ac:dyDescent="0.25">
      <c r="A112" s="113"/>
      <c r="B112" s="113"/>
      <c r="C112" s="113"/>
      <c r="D112" s="113"/>
      <c r="E112" s="113"/>
      <c r="F112" s="113"/>
      <c r="G112" s="113"/>
      <c r="H112" s="113"/>
      <c r="I112" s="113"/>
      <c r="J112" s="113"/>
    </row>
    <row r="113" spans="1:10" ht="15" x14ac:dyDescent="0.25">
      <c r="A113" s="113"/>
      <c r="B113" s="113"/>
      <c r="C113" s="113"/>
      <c r="D113" s="113"/>
      <c r="E113" s="113"/>
      <c r="F113" s="113"/>
      <c r="G113" s="113"/>
      <c r="H113" s="113"/>
      <c r="I113" s="113"/>
      <c r="J113" s="113"/>
    </row>
    <row r="114" spans="1:10" ht="15" x14ac:dyDescent="0.25">
      <c r="A114" s="113"/>
      <c r="B114" s="113"/>
      <c r="C114" s="113"/>
      <c r="D114" s="113"/>
      <c r="E114" s="113"/>
      <c r="F114" s="113"/>
      <c r="G114" s="113"/>
      <c r="H114" s="113"/>
      <c r="I114" s="113"/>
      <c r="J114" s="113"/>
    </row>
    <row r="115" spans="1:10" ht="15" x14ac:dyDescent="0.25">
      <c r="A115" s="113"/>
      <c r="B115" s="113"/>
      <c r="C115" s="113"/>
      <c r="D115" s="113"/>
      <c r="E115" s="113"/>
      <c r="F115" s="113"/>
      <c r="G115" s="113"/>
      <c r="H115" s="113"/>
      <c r="I115" s="113"/>
      <c r="J115" s="113"/>
    </row>
    <row r="116" spans="1:10" ht="12.75" x14ac:dyDescent="0.2">
      <c r="A116" s="345"/>
      <c r="B116" s="345"/>
      <c r="C116" s="345"/>
      <c r="D116" s="345"/>
      <c r="E116" s="345"/>
      <c r="F116" s="345"/>
      <c r="G116" s="345"/>
      <c r="H116" s="345"/>
      <c r="I116" s="345"/>
      <c r="J116" s="345"/>
    </row>
    <row r="117" spans="1:10" ht="12.75" x14ac:dyDescent="0.2">
      <c r="A117" s="345"/>
      <c r="B117" s="345"/>
      <c r="C117" s="345"/>
      <c r="D117" s="345"/>
      <c r="E117" s="345"/>
      <c r="F117" s="345"/>
      <c r="G117" s="345"/>
      <c r="H117" s="345"/>
      <c r="I117" s="345"/>
      <c r="J117" s="345"/>
    </row>
    <row r="118" spans="1:10" ht="12.75" x14ac:dyDescent="0.2">
      <c r="A118" s="345"/>
      <c r="B118" s="345"/>
      <c r="C118" s="345"/>
      <c r="D118" s="345"/>
      <c r="E118" s="345"/>
      <c r="F118" s="345"/>
      <c r="G118" s="345"/>
      <c r="H118" s="345"/>
      <c r="I118" s="345"/>
      <c r="J118" s="345"/>
    </row>
    <row r="119" spans="1:10" ht="12.75" x14ac:dyDescent="0.2">
      <c r="A119" s="345"/>
      <c r="B119" s="345"/>
      <c r="C119" s="345"/>
      <c r="D119" s="345"/>
      <c r="E119" s="345"/>
      <c r="F119" s="345"/>
      <c r="G119" s="345"/>
      <c r="H119" s="345"/>
      <c r="I119" s="345"/>
      <c r="J119" s="345"/>
    </row>
    <row r="120" spans="1:10" ht="14.25" x14ac:dyDescent="0.25">
      <c r="A120" s="426"/>
      <c r="B120" s="426"/>
      <c r="C120" s="426"/>
      <c r="D120" s="426"/>
      <c r="E120" s="426"/>
      <c r="F120" s="426"/>
      <c r="G120" s="426"/>
      <c r="H120" s="426"/>
      <c r="I120" s="426"/>
      <c r="J120" s="426"/>
    </row>
    <row r="121" spans="1:10" ht="14.25" x14ac:dyDescent="0.25">
      <c r="A121" s="426"/>
      <c r="B121" s="426"/>
      <c r="C121" s="426"/>
      <c r="D121" s="426"/>
      <c r="E121" s="426"/>
      <c r="F121" s="426"/>
      <c r="G121" s="426"/>
      <c r="H121" s="426"/>
      <c r="I121" s="426"/>
      <c r="J121" s="426"/>
    </row>
    <row r="122" spans="1:10" ht="14.25" x14ac:dyDescent="0.25">
      <c r="A122" s="426"/>
      <c r="B122" s="426"/>
      <c r="C122" s="426"/>
      <c r="D122" s="426"/>
      <c r="E122" s="426"/>
      <c r="F122" s="426"/>
      <c r="G122" s="426"/>
      <c r="H122" s="426"/>
      <c r="I122" s="426"/>
      <c r="J122" s="426"/>
    </row>
    <row r="123" spans="1:10" ht="14.25" x14ac:dyDescent="0.25">
      <c r="A123" s="426"/>
      <c r="B123" s="426"/>
      <c r="C123" s="426"/>
      <c r="D123" s="426"/>
      <c r="E123" s="426"/>
      <c r="F123" s="426"/>
      <c r="G123" s="426"/>
      <c r="H123" s="426"/>
      <c r="I123" s="426"/>
      <c r="J123" s="426"/>
    </row>
    <row r="124" spans="1:10" ht="15" x14ac:dyDescent="0.25">
      <c r="A124" s="113"/>
      <c r="B124" s="113"/>
      <c r="C124" s="113"/>
      <c r="D124" s="113"/>
      <c r="E124" s="113"/>
      <c r="F124" s="113"/>
      <c r="G124" s="113"/>
      <c r="H124" s="113"/>
      <c r="I124" s="113"/>
      <c r="J124" s="113"/>
    </row>
    <row r="125" spans="1:10" ht="15" x14ac:dyDescent="0.25">
      <c r="A125" s="113"/>
      <c r="B125" s="113"/>
      <c r="C125" s="113"/>
      <c r="D125" s="113"/>
      <c r="E125" s="113"/>
      <c r="F125" s="113"/>
      <c r="G125" s="113"/>
      <c r="H125" s="113"/>
      <c r="I125" s="113"/>
      <c r="J125" s="113"/>
    </row>
    <row r="126" spans="1:10" ht="15" x14ac:dyDescent="0.25">
      <c r="A126" s="113"/>
      <c r="B126" s="113"/>
      <c r="C126" s="113"/>
      <c r="D126" s="113"/>
      <c r="E126" s="113"/>
      <c r="F126" s="113"/>
      <c r="G126" s="113"/>
      <c r="H126" s="113"/>
      <c r="I126" s="113"/>
      <c r="J126" s="113"/>
    </row>
    <row r="127" spans="1:10" ht="15" x14ac:dyDescent="0.25">
      <c r="A127" s="113"/>
      <c r="B127" s="113"/>
      <c r="C127" s="113"/>
      <c r="D127" s="113"/>
      <c r="E127" s="113"/>
      <c r="F127" s="113"/>
      <c r="G127" s="113"/>
      <c r="H127" s="113"/>
      <c r="I127" s="113"/>
      <c r="J127" s="113"/>
    </row>
    <row r="128" spans="1:10" ht="15" x14ac:dyDescent="0.25">
      <c r="A128" s="113"/>
      <c r="B128" s="113"/>
      <c r="C128" s="113"/>
      <c r="D128" s="113"/>
      <c r="E128" s="113"/>
      <c r="F128" s="113"/>
      <c r="G128" s="113"/>
      <c r="H128" s="113"/>
      <c r="I128" s="113"/>
      <c r="J128" s="113"/>
    </row>
    <row r="129" spans="1:10" ht="15" x14ac:dyDescent="0.25">
      <c r="A129" s="113"/>
      <c r="B129" s="113"/>
      <c r="C129" s="113"/>
      <c r="D129" s="113"/>
      <c r="E129" s="113"/>
      <c r="F129" s="113"/>
      <c r="G129" s="113"/>
      <c r="H129" s="113"/>
      <c r="I129" s="113"/>
      <c r="J129" s="113"/>
    </row>
  </sheetData>
  <mergeCells count="14">
    <mergeCell ref="G7:I7"/>
    <mergeCell ref="B8:B9"/>
    <mergeCell ref="C8:C9"/>
    <mergeCell ref="A40:J40"/>
    <mergeCell ref="A1:J1"/>
    <mergeCell ref="A2:J2"/>
    <mergeCell ref="A4:A9"/>
    <mergeCell ref="B4:B7"/>
    <mergeCell ref="C4:I4"/>
    <mergeCell ref="C5:I5"/>
    <mergeCell ref="C6:C7"/>
    <mergeCell ref="D6:F6"/>
    <mergeCell ref="G6:I6"/>
    <mergeCell ref="D7:F7"/>
  </mergeCells>
  <pageMargins left="0.39370078740157483" right="0.39370078740157483" top="0.39370078740157483" bottom="0.59055118110236227" header="0.11811023622047245" footer="0.11811023622047245"/>
  <pageSetup paperSize="9" scale="85" orientation="landscape" r:id="rId1"/>
  <headerFooter>
    <oddFooter>&amp;C&amp;11 62</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1646</v>
      </c>
      <c r="B1" s="1148"/>
      <c r="C1" s="1148"/>
      <c r="D1" s="1148"/>
      <c r="E1" s="1148"/>
      <c r="F1" s="1148"/>
      <c r="G1" s="1148"/>
    </row>
    <row r="2" spans="1:7" ht="19.7" customHeight="1" x14ac:dyDescent="0.3">
      <c r="A2" s="1149" t="s">
        <v>1647</v>
      </c>
      <c r="B2" s="1149"/>
      <c r="C2" s="1149"/>
      <c r="D2" s="1149"/>
      <c r="E2" s="1149"/>
      <c r="F2" s="1149"/>
      <c r="G2" s="1149"/>
    </row>
    <row r="3" spans="1:7" ht="19.7" customHeight="1" x14ac:dyDescent="0.2">
      <c r="A3" s="1316" t="s">
        <v>1537</v>
      </c>
      <c r="B3" s="1316"/>
      <c r="C3" s="1316"/>
      <c r="D3" s="1316"/>
      <c r="E3" s="1316"/>
      <c r="F3" s="1316"/>
      <c r="G3" s="1316"/>
    </row>
    <row r="4" spans="1:7" ht="19.7" customHeight="1" x14ac:dyDescent="0.25">
      <c r="A4" s="351"/>
      <c r="B4" s="309">
        <v>2010</v>
      </c>
      <c r="C4" s="310">
        <v>2015</v>
      </c>
      <c r="D4" s="310">
        <v>2018</v>
      </c>
      <c r="E4" s="311">
        <v>2019</v>
      </c>
      <c r="F4" s="312">
        <v>2020</v>
      </c>
      <c r="G4" s="351"/>
    </row>
    <row r="5" spans="1:7" ht="6" customHeight="1" x14ac:dyDescent="0.25">
      <c r="A5" s="113"/>
      <c r="B5" s="113"/>
      <c r="C5" s="113"/>
      <c r="D5" s="113"/>
      <c r="E5" s="113"/>
      <c r="F5" s="113"/>
      <c r="G5" s="113"/>
    </row>
    <row r="6" spans="1:7" ht="24" customHeight="1" x14ac:dyDescent="0.25">
      <c r="A6" s="247" t="s">
        <v>791</v>
      </c>
      <c r="B6" s="372">
        <v>7817</v>
      </c>
      <c r="C6" s="420">
        <v>5343</v>
      </c>
      <c r="D6" s="420">
        <v>5210</v>
      </c>
      <c r="E6" s="403">
        <v>5374</v>
      </c>
      <c r="F6" s="403">
        <v>5160</v>
      </c>
      <c r="G6" s="250" t="s">
        <v>792</v>
      </c>
    </row>
    <row r="7" spans="1:7" ht="36.75" customHeight="1" x14ac:dyDescent="0.25">
      <c r="A7" s="251" t="s">
        <v>793</v>
      </c>
      <c r="B7" s="283">
        <v>202</v>
      </c>
      <c r="C7" s="419" t="s">
        <v>660</v>
      </c>
      <c r="D7" s="419" t="s">
        <v>660</v>
      </c>
      <c r="E7" s="419" t="s">
        <v>660</v>
      </c>
      <c r="F7" s="419" t="s">
        <v>660</v>
      </c>
      <c r="G7" s="254" t="s">
        <v>795</v>
      </c>
    </row>
    <row r="8" spans="1:7" ht="24" customHeight="1" x14ac:dyDescent="0.25">
      <c r="A8" s="251" t="s">
        <v>796</v>
      </c>
      <c r="B8" s="283">
        <v>69</v>
      </c>
      <c r="C8" s="421">
        <v>64</v>
      </c>
      <c r="D8" s="421">
        <v>66</v>
      </c>
      <c r="E8" s="328">
        <v>60</v>
      </c>
      <c r="F8" s="113">
        <v>52</v>
      </c>
      <c r="G8" s="255" t="s">
        <v>797</v>
      </c>
    </row>
    <row r="9" spans="1:7" ht="24" customHeight="1" x14ac:dyDescent="0.25">
      <c r="A9" s="251" t="s">
        <v>798</v>
      </c>
      <c r="B9" s="283">
        <v>46</v>
      </c>
      <c r="C9" s="421">
        <v>33</v>
      </c>
      <c r="D9" s="421">
        <v>28</v>
      </c>
      <c r="E9" s="328">
        <v>29</v>
      </c>
      <c r="F9" s="113">
        <v>27</v>
      </c>
      <c r="G9" s="255" t="s">
        <v>799</v>
      </c>
    </row>
    <row r="10" spans="1:7" ht="24" customHeight="1" x14ac:dyDescent="0.25">
      <c r="A10" s="251" t="s">
        <v>800</v>
      </c>
      <c r="B10" s="283">
        <v>1176</v>
      </c>
      <c r="C10" s="421">
        <v>683</v>
      </c>
      <c r="D10" s="421">
        <v>693</v>
      </c>
      <c r="E10" s="328">
        <v>675</v>
      </c>
      <c r="F10" s="113">
        <v>564</v>
      </c>
      <c r="G10" s="255" t="s">
        <v>801</v>
      </c>
    </row>
    <row r="11" spans="1:7" ht="24" customHeight="1" x14ac:dyDescent="0.25">
      <c r="A11" s="251" t="s">
        <v>802</v>
      </c>
      <c r="B11" s="283">
        <v>1503</v>
      </c>
      <c r="C11" s="421">
        <v>844</v>
      </c>
      <c r="D11" s="421">
        <v>1035</v>
      </c>
      <c r="E11" s="328">
        <v>1145</v>
      </c>
      <c r="F11" s="113">
        <v>1072</v>
      </c>
      <c r="G11" s="255" t="s">
        <v>803</v>
      </c>
    </row>
    <row r="12" spans="1:7" ht="24" customHeight="1" x14ac:dyDescent="0.25">
      <c r="A12" s="251" t="s">
        <v>804</v>
      </c>
      <c r="B12" s="283">
        <v>151</v>
      </c>
      <c r="C12" s="421">
        <v>68</v>
      </c>
      <c r="D12" s="421">
        <v>72</v>
      </c>
      <c r="E12" s="272">
        <v>72</v>
      </c>
      <c r="F12" s="113">
        <v>59</v>
      </c>
      <c r="G12" s="255" t="s">
        <v>805</v>
      </c>
    </row>
    <row r="13" spans="1:7" ht="24" customHeight="1" x14ac:dyDescent="0.25">
      <c r="A13" s="251" t="s">
        <v>806</v>
      </c>
      <c r="B13" s="283">
        <v>41</v>
      </c>
      <c r="C13" s="421">
        <v>31</v>
      </c>
      <c r="D13" s="421">
        <v>36</v>
      </c>
      <c r="E13" s="272">
        <v>40</v>
      </c>
      <c r="F13" s="113">
        <v>38</v>
      </c>
      <c r="G13" s="255" t="s">
        <v>807</v>
      </c>
    </row>
    <row r="14" spans="1:7" ht="24" customHeight="1" x14ac:dyDescent="0.25">
      <c r="A14" s="251" t="s">
        <v>808</v>
      </c>
      <c r="B14" s="283">
        <v>838</v>
      </c>
      <c r="C14" s="421">
        <v>931</v>
      </c>
      <c r="D14" s="421">
        <v>889</v>
      </c>
      <c r="E14" s="328">
        <v>820</v>
      </c>
      <c r="F14" s="113">
        <v>831</v>
      </c>
      <c r="G14" s="255" t="s">
        <v>809</v>
      </c>
    </row>
    <row r="15" spans="1:7" ht="24" customHeight="1" x14ac:dyDescent="0.25">
      <c r="A15" s="251" t="s">
        <v>810</v>
      </c>
      <c r="B15" s="283">
        <v>91</v>
      </c>
      <c r="C15" s="421">
        <v>58</v>
      </c>
      <c r="D15" s="421">
        <v>62</v>
      </c>
      <c r="E15" s="328">
        <v>61</v>
      </c>
      <c r="F15" s="113">
        <v>60</v>
      </c>
      <c r="G15" s="255" t="s">
        <v>811</v>
      </c>
    </row>
    <row r="16" spans="1:7" ht="24" customHeight="1" x14ac:dyDescent="0.25">
      <c r="A16" s="251" t="s">
        <v>812</v>
      </c>
      <c r="B16" s="283">
        <v>810</v>
      </c>
      <c r="C16" s="421">
        <v>667</v>
      </c>
      <c r="D16" s="421">
        <v>473</v>
      </c>
      <c r="E16" s="328">
        <v>473</v>
      </c>
      <c r="F16" s="113">
        <v>587</v>
      </c>
      <c r="G16" s="255" t="s">
        <v>813</v>
      </c>
    </row>
    <row r="17" spans="1:7" ht="24" customHeight="1" x14ac:dyDescent="0.25">
      <c r="A17" s="251" t="s">
        <v>814</v>
      </c>
      <c r="B17" s="283">
        <v>41</v>
      </c>
      <c r="C17" s="421">
        <v>29</v>
      </c>
      <c r="D17" s="421">
        <v>25</v>
      </c>
      <c r="E17" s="328">
        <v>34</v>
      </c>
      <c r="F17" s="113">
        <v>28</v>
      </c>
      <c r="G17" s="255" t="s">
        <v>815</v>
      </c>
    </row>
    <row r="18" spans="1:7" ht="24" customHeight="1" x14ac:dyDescent="0.25">
      <c r="A18" s="251" t="s">
        <v>816</v>
      </c>
      <c r="B18" s="283">
        <v>321</v>
      </c>
      <c r="C18" s="421">
        <v>82</v>
      </c>
      <c r="D18" s="421">
        <v>43</v>
      </c>
      <c r="E18" s="328">
        <v>40</v>
      </c>
      <c r="F18" s="113">
        <v>36</v>
      </c>
      <c r="G18" s="255" t="s">
        <v>817</v>
      </c>
    </row>
    <row r="19" spans="1:7" ht="24" customHeight="1" x14ac:dyDescent="0.25">
      <c r="A19" s="251" t="s">
        <v>818</v>
      </c>
      <c r="B19" s="283">
        <v>230</v>
      </c>
      <c r="C19" s="421">
        <v>208</v>
      </c>
      <c r="D19" s="421">
        <v>165</v>
      </c>
      <c r="E19" s="328">
        <v>156</v>
      </c>
      <c r="F19" s="113">
        <v>156</v>
      </c>
      <c r="G19" s="255" t="s">
        <v>819</v>
      </c>
    </row>
    <row r="20" spans="1:7" ht="24" customHeight="1" x14ac:dyDescent="0.25">
      <c r="A20" s="251" t="s">
        <v>820</v>
      </c>
      <c r="B20" s="283">
        <v>88</v>
      </c>
      <c r="C20" s="421">
        <v>74</v>
      </c>
      <c r="D20" s="421">
        <v>65</v>
      </c>
      <c r="E20" s="272">
        <v>75</v>
      </c>
      <c r="F20" s="113">
        <v>69</v>
      </c>
      <c r="G20" s="255" t="s">
        <v>821</v>
      </c>
    </row>
    <row r="21" spans="1:7" ht="24" customHeight="1" x14ac:dyDescent="0.25">
      <c r="A21" s="251" t="s">
        <v>822</v>
      </c>
      <c r="B21" s="283">
        <v>292</v>
      </c>
      <c r="C21" s="421">
        <v>176</v>
      </c>
      <c r="D21" s="421">
        <v>160</v>
      </c>
      <c r="E21" s="272">
        <v>154</v>
      </c>
      <c r="F21" s="113">
        <v>150</v>
      </c>
      <c r="G21" s="255" t="s">
        <v>823</v>
      </c>
    </row>
    <row r="22" spans="1:7" ht="24" customHeight="1" x14ac:dyDescent="0.25">
      <c r="A22" s="251" t="s">
        <v>824</v>
      </c>
      <c r="B22" s="283">
        <v>183</v>
      </c>
      <c r="C22" s="421">
        <v>69</v>
      </c>
      <c r="D22" s="421">
        <v>71</v>
      </c>
      <c r="E22" s="272">
        <v>68</v>
      </c>
      <c r="F22" s="113">
        <v>69</v>
      </c>
      <c r="G22" s="255" t="s">
        <v>825</v>
      </c>
    </row>
    <row r="23" spans="1:7" ht="24" customHeight="1" x14ac:dyDescent="0.25">
      <c r="A23" s="251" t="s">
        <v>826</v>
      </c>
      <c r="B23" s="283">
        <v>110</v>
      </c>
      <c r="C23" s="416">
        <v>59</v>
      </c>
      <c r="D23" s="421">
        <v>53</v>
      </c>
      <c r="E23" s="272">
        <v>52</v>
      </c>
      <c r="F23" s="113">
        <v>56</v>
      </c>
      <c r="G23" s="255" t="s">
        <v>827</v>
      </c>
    </row>
    <row r="24" spans="1:7" ht="24" customHeight="1" x14ac:dyDescent="0.25">
      <c r="A24" s="251" t="s">
        <v>828</v>
      </c>
      <c r="B24" s="283">
        <v>57</v>
      </c>
      <c r="C24" s="416">
        <v>46</v>
      </c>
      <c r="D24" s="421">
        <v>46</v>
      </c>
      <c r="E24" s="272">
        <v>43</v>
      </c>
      <c r="F24" s="113">
        <v>42</v>
      </c>
      <c r="G24" s="255" t="s">
        <v>829</v>
      </c>
    </row>
    <row r="25" spans="1:7" ht="24" customHeight="1" x14ac:dyDescent="0.25">
      <c r="A25" s="251" t="s">
        <v>830</v>
      </c>
      <c r="B25" s="283">
        <v>62</v>
      </c>
      <c r="C25" s="416">
        <v>30</v>
      </c>
      <c r="D25" s="421">
        <v>36</v>
      </c>
      <c r="E25" s="272">
        <v>39</v>
      </c>
      <c r="F25" s="113">
        <v>31</v>
      </c>
      <c r="G25" s="255" t="s">
        <v>831</v>
      </c>
    </row>
    <row r="26" spans="1:7" ht="24" customHeight="1" x14ac:dyDescent="0.25">
      <c r="A26" s="251" t="s">
        <v>832</v>
      </c>
      <c r="B26" s="283">
        <v>298</v>
      </c>
      <c r="C26" s="416">
        <v>288</v>
      </c>
      <c r="D26" s="421">
        <v>299</v>
      </c>
      <c r="E26" s="272">
        <v>287</v>
      </c>
      <c r="F26" s="113">
        <v>309</v>
      </c>
      <c r="G26" s="255" t="s">
        <v>833</v>
      </c>
    </row>
    <row r="27" spans="1:7" ht="24" customHeight="1" x14ac:dyDescent="0.25">
      <c r="A27" s="251" t="s">
        <v>834</v>
      </c>
      <c r="B27" s="283">
        <v>78</v>
      </c>
      <c r="C27" s="416">
        <v>69</v>
      </c>
      <c r="D27" s="421">
        <v>72</v>
      </c>
      <c r="E27" s="328">
        <v>86</v>
      </c>
      <c r="F27" s="113">
        <v>57</v>
      </c>
      <c r="G27" s="255" t="s">
        <v>835</v>
      </c>
    </row>
    <row r="28" spans="1:7" ht="24" customHeight="1" x14ac:dyDescent="0.25">
      <c r="A28" s="251" t="s">
        <v>836</v>
      </c>
      <c r="B28" s="283">
        <v>50</v>
      </c>
      <c r="C28" s="416">
        <v>40</v>
      </c>
      <c r="D28" s="421">
        <v>47</v>
      </c>
      <c r="E28" s="328">
        <v>46</v>
      </c>
      <c r="F28" s="113">
        <v>44</v>
      </c>
      <c r="G28" s="255" t="s">
        <v>837</v>
      </c>
    </row>
    <row r="29" spans="1:7" ht="24" customHeight="1" x14ac:dyDescent="0.25">
      <c r="A29" s="251" t="s">
        <v>838</v>
      </c>
      <c r="B29" s="283">
        <v>207</v>
      </c>
      <c r="C29" s="416">
        <v>106</v>
      </c>
      <c r="D29" s="421">
        <v>88</v>
      </c>
      <c r="E29" s="328">
        <v>88</v>
      </c>
      <c r="F29" s="113">
        <v>75</v>
      </c>
      <c r="G29" s="255" t="s">
        <v>839</v>
      </c>
    </row>
    <row r="30" spans="1:7" ht="24" customHeight="1" x14ac:dyDescent="0.25">
      <c r="A30" s="251" t="s">
        <v>840</v>
      </c>
      <c r="B30" s="283">
        <v>50</v>
      </c>
      <c r="C30" s="416">
        <v>39</v>
      </c>
      <c r="D30" s="421">
        <v>40</v>
      </c>
      <c r="E30" s="328">
        <v>39</v>
      </c>
      <c r="F30" s="113">
        <v>41</v>
      </c>
      <c r="G30" s="255" t="s">
        <v>841</v>
      </c>
    </row>
    <row r="31" spans="1:7" ht="24" customHeight="1" x14ac:dyDescent="0.25">
      <c r="A31" s="251" t="s">
        <v>842</v>
      </c>
      <c r="B31" s="283">
        <v>119</v>
      </c>
      <c r="C31" s="416">
        <v>78</v>
      </c>
      <c r="D31" s="421">
        <v>95</v>
      </c>
      <c r="E31" s="328">
        <v>69</v>
      </c>
      <c r="F31" s="113">
        <v>67</v>
      </c>
      <c r="G31" s="255" t="s">
        <v>843</v>
      </c>
    </row>
    <row r="32" spans="1:7" ht="24" customHeight="1" x14ac:dyDescent="0.25">
      <c r="A32" s="251" t="s">
        <v>844</v>
      </c>
      <c r="B32" s="283">
        <v>650</v>
      </c>
      <c r="C32" s="421">
        <v>571</v>
      </c>
      <c r="D32" s="421">
        <v>551</v>
      </c>
      <c r="E32" s="328">
        <v>723</v>
      </c>
      <c r="F32" s="113">
        <v>640</v>
      </c>
      <c r="G32" s="256" t="s">
        <v>845</v>
      </c>
    </row>
    <row r="33" spans="1:7" ht="24" customHeight="1" x14ac:dyDescent="0.25">
      <c r="A33" s="251" t="s">
        <v>846</v>
      </c>
      <c r="B33" s="283">
        <v>54</v>
      </c>
      <c r="C33" s="427" t="s">
        <v>660</v>
      </c>
      <c r="D33" s="427" t="s">
        <v>660</v>
      </c>
      <c r="E33" s="427" t="s">
        <v>660</v>
      </c>
      <c r="F33" s="277" t="s">
        <v>660</v>
      </c>
      <c r="G33" s="255" t="s">
        <v>847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63</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workbookViewId="0">
      <selection sqref="A1:H1"/>
    </sheetView>
  </sheetViews>
  <sheetFormatPr defaultColWidth="6.5" defaultRowHeight="12" x14ac:dyDescent="0.2"/>
  <cols>
    <col min="1" max="1" width="26" customWidth="1"/>
    <col min="2" max="2" width="26.33203125" customWidth="1"/>
    <col min="3" max="3" width="18.83203125" customWidth="1"/>
    <col min="4" max="4" width="18.6640625" customWidth="1"/>
    <col min="5" max="5" width="26.1640625" customWidth="1"/>
    <col min="6" max="6" width="22.6640625" customWidth="1"/>
    <col min="7" max="7" width="22" customWidth="1"/>
    <col min="8" max="8" width="26" customWidth="1"/>
  </cols>
  <sheetData>
    <row r="1" spans="1:9" ht="18.600000000000001" customHeight="1" x14ac:dyDescent="0.3">
      <c r="A1" s="1148" t="s">
        <v>1648</v>
      </c>
      <c r="B1" s="1148"/>
      <c r="C1" s="1148"/>
      <c r="D1" s="1148"/>
      <c r="E1" s="1148"/>
      <c r="F1" s="1148"/>
      <c r="G1" s="1148"/>
      <c r="H1" s="1148"/>
      <c r="I1" s="422"/>
    </row>
    <row r="2" spans="1:9" ht="18.600000000000001" customHeight="1" x14ac:dyDescent="0.3">
      <c r="A2" s="1149" t="s">
        <v>1649</v>
      </c>
      <c r="B2" s="1149"/>
      <c r="C2" s="1149"/>
      <c r="D2" s="1149"/>
      <c r="E2" s="1149"/>
      <c r="F2" s="1149"/>
      <c r="G2" s="1149"/>
      <c r="H2" s="1149"/>
      <c r="I2" s="116"/>
    </row>
    <row r="3" spans="1:9" ht="18.600000000000001" customHeight="1" x14ac:dyDescent="0.2">
      <c r="H3" s="1054" t="s">
        <v>1650</v>
      </c>
    </row>
    <row r="4" spans="1:9" ht="16.350000000000001" customHeight="1" x14ac:dyDescent="0.2">
      <c r="A4" s="1295"/>
      <c r="B4" s="1277" t="s">
        <v>1651</v>
      </c>
      <c r="C4" s="1293" t="s">
        <v>1541</v>
      </c>
      <c r="D4" s="1294"/>
      <c r="E4" s="1294"/>
      <c r="F4" s="1294"/>
      <c r="G4" s="1294"/>
      <c r="H4" s="428"/>
    </row>
    <row r="5" spans="1:9" ht="16.350000000000001" customHeight="1" x14ac:dyDescent="0.2">
      <c r="A5" s="1361"/>
      <c r="B5" s="1280"/>
      <c r="C5" s="1298" t="s">
        <v>787</v>
      </c>
      <c r="D5" s="1299"/>
      <c r="E5" s="1299"/>
      <c r="F5" s="1299"/>
      <c r="G5" s="1299"/>
      <c r="H5" s="429"/>
    </row>
    <row r="6" spans="1:9" ht="16.350000000000001" customHeight="1" x14ac:dyDescent="0.2">
      <c r="A6" s="1361"/>
      <c r="B6" s="1280"/>
      <c r="C6" s="1293" t="s">
        <v>1652</v>
      </c>
      <c r="D6" s="1294"/>
      <c r="E6" s="1295"/>
      <c r="F6" s="1355" t="s">
        <v>1653</v>
      </c>
      <c r="G6" s="1355" t="s">
        <v>1519</v>
      </c>
      <c r="H6" s="430"/>
    </row>
    <row r="7" spans="1:9" ht="16.350000000000001" customHeight="1" x14ac:dyDescent="0.2">
      <c r="A7" s="1361"/>
      <c r="B7" s="1280"/>
      <c r="C7" s="1274" t="s">
        <v>1654</v>
      </c>
      <c r="D7" s="1275"/>
      <c r="E7" s="1276"/>
      <c r="F7" s="1356"/>
      <c r="G7" s="1356"/>
      <c r="H7" s="430"/>
    </row>
    <row r="8" spans="1:9" ht="16.350000000000001" customHeight="1" x14ac:dyDescent="0.2">
      <c r="A8" s="1361"/>
      <c r="B8" s="1317" t="s">
        <v>1655</v>
      </c>
      <c r="C8" s="951" t="s">
        <v>1546</v>
      </c>
      <c r="D8" s="1271" t="s">
        <v>1448</v>
      </c>
      <c r="E8" s="1273"/>
      <c r="F8" s="1356"/>
      <c r="G8" s="1356"/>
      <c r="H8" s="430"/>
    </row>
    <row r="9" spans="1:9" ht="16.350000000000001" customHeight="1" x14ac:dyDescent="0.2">
      <c r="A9" s="1361"/>
      <c r="B9" s="1317"/>
      <c r="C9" s="1281" t="s">
        <v>1550</v>
      </c>
      <c r="D9" s="1275" t="s">
        <v>787</v>
      </c>
      <c r="E9" s="1342"/>
      <c r="F9" s="1281" t="s">
        <v>1656</v>
      </c>
      <c r="G9" s="1281" t="s">
        <v>3273</v>
      </c>
      <c r="H9" s="430"/>
    </row>
    <row r="10" spans="1:9" ht="16.350000000000001" customHeight="1" x14ac:dyDescent="0.2">
      <c r="A10" s="1361"/>
      <c r="B10" s="1317"/>
      <c r="C10" s="1281"/>
      <c r="D10" s="953" t="s">
        <v>1657</v>
      </c>
      <c r="E10" s="963" t="s">
        <v>1517</v>
      </c>
      <c r="F10" s="1281"/>
      <c r="G10" s="1281"/>
      <c r="H10" s="430"/>
    </row>
    <row r="11" spans="1:9" ht="16.350000000000001" customHeight="1" x14ac:dyDescent="0.2">
      <c r="A11" s="1362"/>
      <c r="B11" s="1318"/>
      <c r="C11" s="1282"/>
      <c r="D11" s="970" t="s">
        <v>1516</v>
      </c>
      <c r="E11" s="964" t="s">
        <v>1518</v>
      </c>
      <c r="F11" s="1282"/>
      <c r="G11" s="1282"/>
      <c r="H11" s="429"/>
    </row>
    <row r="12" spans="1:9" ht="6" customHeight="1" x14ac:dyDescent="0.25">
      <c r="A12" s="113"/>
      <c r="B12" s="113"/>
      <c r="C12" s="113"/>
      <c r="D12" s="113"/>
      <c r="E12" s="113"/>
      <c r="F12" s="113"/>
      <c r="G12" s="113"/>
      <c r="H12" s="113"/>
    </row>
    <row r="13" spans="1:9" ht="13.5" customHeight="1" x14ac:dyDescent="0.25">
      <c r="A13" s="337" t="s">
        <v>791</v>
      </c>
      <c r="B13" s="425">
        <v>5160</v>
      </c>
      <c r="C13" s="425">
        <v>518</v>
      </c>
      <c r="D13" s="425">
        <v>100</v>
      </c>
      <c r="E13" s="425">
        <v>418</v>
      </c>
      <c r="F13" s="425">
        <v>3216</v>
      </c>
      <c r="G13" s="425">
        <v>1426</v>
      </c>
      <c r="H13" s="250" t="s">
        <v>792</v>
      </c>
    </row>
    <row r="14" spans="1:9" ht="27" customHeight="1" x14ac:dyDescent="0.25">
      <c r="A14" s="380" t="s">
        <v>793</v>
      </c>
      <c r="B14" s="419" t="s">
        <v>660</v>
      </c>
      <c r="C14" s="419" t="s">
        <v>660</v>
      </c>
      <c r="D14" s="419" t="s">
        <v>660</v>
      </c>
      <c r="E14" s="419" t="s">
        <v>660</v>
      </c>
      <c r="F14" s="419" t="s">
        <v>660</v>
      </c>
      <c r="G14" s="419" t="s">
        <v>660</v>
      </c>
      <c r="H14" s="382" t="s">
        <v>795</v>
      </c>
    </row>
    <row r="15" spans="1:9" ht="12.75" customHeight="1" x14ac:dyDescent="0.25">
      <c r="A15" s="383" t="s">
        <v>796</v>
      </c>
      <c r="B15" s="419">
        <v>52</v>
      </c>
      <c r="C15" s="419">
        <v>0</v>
      </c>
      <c r="D15" s="432" t="s">
        <v>794</v>
      </c>
      <c r="E15" s="419">
        <v>0</v>
      </c>
      <c r="F15" s="419">
        <v>25</v>
      </c>
      <c r="G15" s="419">
        <v>27</v>
      </c>
      <c r="H15" s="384" t="s">
        <v>797</v>
      </c>
    </row>
    <row r="16" spans="1:9" ht="12.75" customHeight="1" x14ac:dyDescent="0.25">
      <c r="A16" s="383" t="s">
        <v>798</v>
      </c>
      <c r="B16" s="419">
        <v>27</v>
      </c>
      <c r="C16" s="419">
        <v>0</v>
      </c>
      <c r="D16" s="419">
        <v>0</v>
      </c>
      <c r="E16" s="419" t="s">
        <v>794</v>
      </c>
      <c r="F16" s="419">
        <v>4</v>
      </c>
      <c r="G16" s="419">
        <v>23</v>
      </c>
      <c r="H16" s="384" t="s">
        <v>799</v>
      </c>
    </row>
    <row r="17" spans="1:8" ht="12.75" customHeight="1" x14ac:dyDescent="0.25">
      <c r="A17" s="383" t="s">
        <v>800</v>
      </c>
      <c r="B17" s="419">
        <v>564</v>
      </c>
      <c r="C17" s="419">
        <v>128</v>
      </c>
      <c r="D17" s="419">
        <v>49</v>
      </c>
      <c r="E17" s="419">
        <v>79</v>
      </c>
      <c r="F17" s="419">
        <v>263</v>
      </c>
      <c r="G17" s="419">
        <v>173</v>
      </c>
      <c r="H17" s="384" t="s">
        <v>801</v>
      </c>
    </row>
    <row r="18" spans="1:8" ht="12.75" customHeight="1" x14ac:dyDescent="0.25">
      <c r="A18" s="383" t="s">
        <v>802</v>
      </c>
      <c r="B18" s="419">
        <v>1072</v>
      </c>
      <c r="C18" s="419">
        <v>76</v>
      </c>
      <c r="D18" s="419">
        <v>0</v>
      </c>
      <c r="E18" s="419">
        <v>76</v>
      </c>
      <c r="F18" s="419">
        <v>786</v>
      </c>
      <c r="G18" s="419">
        <v>210</v>
      </c>
      <c r="H18" s="384" t="s">
        <v>803</v>
      </c>
    </row>
    <row r="19" spans="1:8" ht="12.75" customHeight="1" x14ac:dyDescent="0.25">
      <c r="A19" s="383" t="s">
        <v>804</v>
      </c>
      <c r="B19" s="419">
        <v>59</v>
      </c>
      <c r="C19" s="419">
        <v>2</v>
      </c>
      <c r="D19" s="419">
        <v>0</v>
      </c>
      <c r="E19" s="419">
        <v>2</v>
      </c>
      <c r="F19" s="419">
        <v>29</v>
      </c>
      <c r="G19" s="419">
        <v>28</v>
      </c>
      <c r="H19" s="384" t="s">
        <v>805</v>
      </c>
    </row>
    <row r="20" spans="1:8" ht="12.75" customHeight="1" x14ac:dyDescent="0.25">
      <c r="A20" s="383" t="s">
        <v>806</v>
      </c>
      <c r="B20" s="419">
        <v>38</v>
      </c>
      <c r="C20" s="419">
        <v>3</v>
      </c>
      <c r="D20" s="419">
        <v>0</v>
      </c>
      <c r="E20" s="419">
        <v>3</v>
      </c>
      <c r="F20" s="419">
        <v>7</v>
      </c>
      <c r="G20" s="419">
        <v>28</v>
      </c>
      <c r="H20" s="384" t="s">
        <v>807</v>
      </c>
    </row>
    <row r="21" spans="1:8" ht="12.75" customHeight="1" x14ac:dyDescent="0.25">
      <c r="A21" s="383" t="s">
        <v>808</v>
      </c>
      <c r="B21" s="419">
        <v>831</v>
      </c>
      <c r="C21" s="419">
        <v>12</v>
      </c>
      <c r="D21" s="419">
        <v>1</v>
      </c>
      <c r="E21" s="419">
        <v>11</v>
      </c>
      <c r="F21" s="419">
        <v>724</v>
      </c>
      <c r="G21" s="419">
        <v>95</v>
      </c>
      <c r="H21" s="384" t="s">
        <v>809</v>
      </c>
    </row>
    <row r="22" spans="1:8" ht="12.75" customHeight="1" x14ac:dyDescent="0.25">
      <c r="A22" s="383" t="s">
        <v>810</v>
      </c>
      <c r="B22" s="419">
        <v>60</v>
      </c>
      <c r="C22" s="419">
        <v>1</v>
      </c>
      <c r="D22" s="419" t="s">
        <v>794</v>
      </c>
      <c r="E22" s="419">
        <v>1</v>
      </c>
      <c r="F22" s="419">
        <v>6</v>
      </c>
      <c r="G22" s="419">
        <v>53</v>
      </c>
      <c r="H22" s="384" t="s">
        <v>811</v>
      </c>
    </row>
    <row r="23" spans="1:8" ht="12.75" customHeight="1" x14ac:dyDescent="0.25">
      <c r="A23" s="383" t="s">
        <v>812</v>
      </c>
      <c r="B23" s="419">
        <v>587</v>
      </c>
      <c r="C23" s="419">
        <v>2</v>
      </c>
      <c r="D23" s="419">
        <v>0</v>
      </c>
      <c r="E23" s="419">
        <v>2</v>
      </c>
      <c r="F23" s="419">
        <v>549</v>
      </c>
      <c r="G23" s="419">
        <v>36</v>
      </c>
      <c r="H23" s="384" t="s">
        <v>813</v>
      </c>
    </row>
    <row r="24" spans="1:8" ht="12.75" customHeight="1" x14ac:dyDescent="0.25">
      <c r="A24" s="383" t="s">
        <v>814</v>
      </c>
      <c r="B24" s="419">
        <v>28</v>
      </c>
      <c r="C24" s="419">
        <v>4</v>
      </c>
      <c r="D24" s="419" t="s">
        <v>794</v>
      </c>
      <c r="E24" s="419">
        <v>4</v>
      </c>
      <c r="F24" s="419">
        <v>7</v>
      </c>
      <c r="G24" s="419">
        <v>17</v>
      </c>
      <c r="H24" s="384" t="s">
        <v>815</v>
      </c>
    </row>
    <row r="25" spans="1:8" ht="12.75" customHeight="1" x14ac:dyDescent="0.25">
      <c r="A25" s="383" t="s">
        <v>816</v>
      </c>
      <c r="B25" s="419">
        <v>36</v>
      </c>
      <c r="C25" s="419">
        <v>34</v>
      </c>
      <c r="D25" s="419">
        <v>1</v>
      </c>
      <c r="E25" s="419">
        <v>33</v>
      </c>
      <c r="F25" s="419">
        <v>1</v>
      </c>
      <c r="G25" s="419">
        <v>1</v>
      </c>
      <c r="H25" s="384" t="s">
        <v>817</v>
      </c>
    </row>
    <row r="26" spans="1:8" ht="12.75" customHeight="1" x14ac:dyDescent="0.25">
      <c r="A26" s="383" t="s">
        <v>818</v>
      </c>
      <c r="B26" s="419">
        <v>156</v>
      </c>
      <c r="C26" s="419">
        <v>123</v>
      </c>
      <c r="D26" s="419">
        <v>1</v>
      </c>
      <c r="E26" s="419">
        <v>122</v>
      </c>
      <c r="F26" s="419">
        <v>10</v>
      </c>
      <c r="G26" s="419">
        <v>23</v>
      </c>
      <c r="H26" s="384" t="s">
        <v>819</v>
      </c>
    </row>
    <row r="27" spans="1:8" ht="12.75" customHeight="1" x14ac:dyDescent="0.25">
      <c r="A27" s="383" t="s">
        <v>820</v>
      </c>
      <c r="B27" s="419">
        <v>69</v>
      </c>
      <c r="C27" s="419">
        <v>21</v>
      </c>
      <c r="D27" s="419">
        <v>0</v>
      </c>
      <c r="E27" s="419">
        <v>21</v>
      </c>
      <c r="F27" s="419">
        <v>46</v>
      </c>
      <c r="G27" s="419">
        <v>2</v>
      </c>
      <c r="H27" s="384" t="s">
        <v>821</v>
      </c>
    </row>
    <row r="28" spans="1:8" ht="12.75" customHeight="1" x14ac:dyDescent="0.25">
      <c r="A28" s="383" t="s">
        <v>822</v>
      </c>
      <c r="B28" s="419">
        <v>150</v>
      </c>
      <c r="C28" s="419">
        <v>25</v>
      </c>
      <c r="D28" s="419">
        <v>21</v>
      </c>
      <c r="E28" s="419">
        <v>4</v>
      </c>
      <c r="F28" s="419">
        <v>47</v>
      </c>
      <c r="G28" s="419">
        <v>78</v>
      </c>
      <c r="H28" s="384" t="s">
        <v>823</v>
      </c>
    </row>
    <row r="29" spans="1:8" ht="12.75" customHeight="1" x14ac:dyDescent="0.25">
      <c r="A29" s="383" t="s">
        <v>824</v>
      </c>
      <c r="B29" s="419">
        <v>69</v>
      </c>
      <c r="C29" s="419">
        <v>2</v>
      </c>
      <c r="D29" s="419" t="s">
        <v>794</v>
      </c>
      <c r="E29" s="419">
        <v>2</v>
      </c>
      <c r="F29" s="419">
        <v>31</v>
      </c>
      <c r="G29" s="419">
        <v>36</v>
      </c>
      <c r="H29" s="384" t="s">
        <v>825</v>
      </c>
    </row>
    <row r="30" spans="1:8" ht="12.75" customHeight="1" x14ac:dyDescent="0.25">
      <c r="A30" s="383" t="s">
        <v>826</v>
      </c>
      <c r="B30" s="419">
        <v>56</v>
      </c>
      <c r="C30" s="419">
        <v>15</v>
      </c>
      <c r="D30" s="419">
        <v>0</v>
      </c>
      <c r="E30" s="419">
        <v>15</v>
      </c>
      <c r="F30" s="419">
        <v>21</v>
      </c>
      <c r="G30" s="419">
        <v>20</v>
      </c>
      <c r="H30" s="384" t="s">
        <v>827</v>
      </c>
    </row>
    <row r="31" spans="1:8" ht="12.75" customHeight="1" x14ac:dyDescent="0.25">
      <c r="A31" s="383" t="s">
        <v>828</v>
      </c>
      <c r="B31" s="419">
        <v>42</v>
      </c>
      <c r="C31" s="419">
        <v>20</v>
      </c>
      <c r="D31" s="419">
        <v>0</v>
      </c>
      <c r="E31" s="419">
        <v>20</v>
      </c>
      <c r="F31" s="419">
        <v>17</v>
      </c>
      <c r="G31" s="419">
        <v>5</v>
      </c>
      <c r="H31" s="384" t="s">
        <v>829</v>
      </c>
    </row>
    <row r="32" spans="1:8" ht="12.75" customHeight="1" x14ac:dyDescent="0.25">
      <c r="A32" s="383" t="s">
        <v>830</v>
      </c>
      <c r="B32" s="419">
        <v>31</v>
      </c>
      <c r="C32" s="419">
        <v>2</v>
      </c>
      <c r="D32" s="419">
        <v>1</v>
      </c>
      <c r="E32" s="419">
        <v>1</v>
      </c>
      <c r="F32" s="419">
        <v>12</v>
      </c>
      <c r="G32" s="419">
        <v>17</v>
      </c>
      <c r="H32" s="384" t="s">
        <v>831</v>
      </c>
    </row>
    <row r="33" spans="1:8" ht="12.75" customHeight="1" x14ac:dyDescent="0.25">
      <c r="A33" s="383" t="s">
        <v>832</v>
      </c>
      <c r="B33" s="419">
        <v>309</v>
      </c>
      <c r="C33" s="419">
        <v>13</v>
      </c>
      <c r="D33" s="419">
        <v>8</v>
      </c>
      <c r="E33" s="419">
        <v>5</v>
      </c>
      <c r="F33" s="419">
        <v>119</v>
      </c>
      <c r="G33" s="419">
        <v>177</v>
      </c>
      <c r="H33" s="384" t="s">
        <v>833</v>
      </c>
    </row>
    <row r="34" spans="1:8" ht="12.75" customHeight="1" x14ac:dyDescent="0.25">
      <c r="A34" s="383" t="s">
        <v>834</v>
      </c>
      <c r="B34" s="419">
        <v>57</v>
      </c>
      <c r="C34" s="419">
        <v>2</v>
      </c>
      <c r="D34" s="419">
        <v>1</v>
      </c>
      <c r="E34" s="419">
        <v>1</v>
      </c>
      <c r="F34" s="419">
        <v>36</v>
      </c>
      <c r="G34" s="419">
        <v>19</v>
      </c>
      <c r="H34" s="384" t="s">
        <v>835</v>
      </c>
    </row>
    <row r="35" spans="1:8" ht="12.75" customHeight="1" x14ac:dyDescent="0.25">
      <c r="A35" s="383" t="s">
        <v>836</v>
      </c>
      <c r="B35" s="419">
        <v>44</v>
      </c>
      <c r="C35" s="419">
        <v>1</v>
      </c>
      <c r="D35" s="419" t="s">
        <v>794</v>
      </c>
      <c r="E35" s="419">
        <v>1</v>
      </c>
      <c r="F35" s="419">
        <v>13</v>
      </c>
      <c r="G35" s="419">
        <v>30</v>
      </c>
      <c r="H35" s="384" t="s">
        <v>837</v>
      </c>
    </row>
    <row r="36" spans="1:8" ht="12.75" customHeight="1" x14ac:dyDescent="0.25">
      <c r="A36" s="383" t="s">
        <v>838</v>
      </c>
      <c r="B36" s="419">
        <v>75</v>
      </c>
      <c r="C36" s="419">
        <v>3</v>
      </c>
      <c r="D36" s="419">
        <v>0</v>
      </c>
      <c r="E36" s="419">
        <v>3</v>
      </c>
      <c r="F36" s="419">
        <v>35</v>
      </c>
      <c r="G36" s="419">
        <v>37</v>
      </c>
      <c r="H36" s="384" t="s">
        <v>839</v>
      </c>
    </row>
    <row r="37" spans="1:8" ht="12.75" customHeight="1" x14ac:dyDescent="0.25">
      <c r="A37" s="383" t="s">
        <v>840</v>
      </c>
      <c r="B37" s="419">
        <v>41</v>
      </c>
      <c r="C37" s="419">
        <v>2</v>
      </c>
      <c r="D37" s="419">
        <v>1</v>
      </c>
      <c r="E37" s="419">
        <v>1</v>
      </c>
      <c r="F37" s="419">
        <v>21</v>
      </c>
      <c r="G37" s="419">
        <v>18</v>
      </c>
      <c r="H37" s="384" t="s">
        <v>841</v>
      </c>
    </row>
    <row r="38" spans="1:8" ht="12.75" customHeight="1" x14ac:dyDescent="0.25">
      <c r="A38" s="383" t="s">
        <v>842</v>
      </c>
      <c r="B38" s="419">
        <v>67</v>
      </c>
      <c r="C38" s="419">
        <v>11</v>
      </c>
      <c r="D38" s="419" t="s">
        <v>794</v>
      </c>
      <c r="E38" s="419">
        <v>11</v>
      </c>
      <c r="F38" s="419">
        <v>48</v>
      </c>
      <c r="G38" s="419">
        <v>8</v>
      </c>
      <c r="H38" s="384" t="s">
        <v>843</v>
      </c>
    </row>
    <row r="39" spans="1:8" ht="12.75" customHeight="1" x14ac:dyDescent="0.25">
      <c r="A39" s="383" t="s">
        <v>1461</v>
      </c>
      <c r="B39" s="419">
        <v>640</v>
      </c>
      <c r="C39" s="419">
        <v>16</v>
      </c>
      <c r="D39" s="419">
        <v>16</v>
      </c>
      <c r="E39" s="419" t="s">
        <v>794</v>
      </c>
      <c r="F39" s="419">
        <v>359</v>
      </c>
      <c r="G39" s="419">
        <v>265</v>
      </c>
      <c r="H39" s="388" t="s">
        <v>845</v>
      </c>
    </row>
    <row r="40" spans="1:8" ht="12.75" customHeight="1" x14ac:dyDescent="0.25">
      <c r="A40" s="360" t="s">
        <v>846</v>
      </c>
      <c r="B40" s="419" t="s">
        <v>660</v>
      </c>
      <c r="C40" s="419" t="s">
        <v>660</v>
      </c>
      <c r="D40" s="419" t="s">
        <v>660</v>
      </c>
      <c r="E40" s="419" t="s">
        <v>660</v>
      </c>
      <c r="F40" s="419" t="s">
        <v>660</v>
      </c>
      <c r="G40" s="419" t="s">
        <v>660</v>
      </c>
      <c r="H40" s="389" t="s">
        <v>847</v>
      </c>
    </row>
    <row r="41" spans="1:8" ht="15" x14ac:dyDescent="0.25">
      <c r="B41" s="427"/>
    </row>
  </sheetData>
  <mergeCells count="16">
    <mergeCell ref="G9:G11"/>
    <mergeCell ref="A1:H1"/>
    <mergeCell ref="A2:H2"/>
    <mergeCell ref="A4:A11"/>
    <mergeCell ref="B4:B7"/>
    <mergeCell ref="C4:G4"/>
    <mergeCell ref="C5:G5"/>
    <mergeCell ref="C6:E6"/>
    <mergeCell ref="F6:F8"/>
    <mergeCell ref="G6:G8"/>
    <mergeCell ref="C7:E7"/>
    <mergeCell ref="B8:B11"/>
    <mergeCell ref="D8:E8"/>
    <mergeCell ref="C9:C11"/>
    <mergeCell ref="D9:E9"/>
    <mergeCell ref="F9:F11"/>
  </mergeCells>
  <pageMargins left="0.51181102362204722" right="0.51181102362204722" top="0.59055118110236227" bottom="0.59055118110236227" header="0.11811023622047245" footer="0.11811023622047245"/>
  <pageSetup paperSize="9" scale="90" orientation="landscape" r:id="rId1"/>
  <headerFooter>
    <oddFooter>&amp;C&amp;11 64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35"/>
  <sheetViews>
    <sheetView zoomScaleNormal="100" workbookViewId="0"/>
  </sheetViews>
  <sheetFormatPr defaultColWidth="1.5" defaultRowHeight="15" x14ac:dyDescent="0.25"/>
  <cols>
    <col min="1" max="11" width="8.6640625" style="96" customWidth="1"/>
    <col min="12" max="12" width="10" style="96" customWidth="1"/>
    <col min="13" max="16384" width="1.5" style="96"/>
  </cols>
  <sheetData>
    <row r="9" spans="2:11" ht="24.95" customHeight="1" x14ac:dyDescent="0.25">
      <c r="B9" s="94"/>
      <c r="C9" s="95"/>
      <c r="D9" s="95"/>
      <c r="E9" s="95"/>
      <c r="F9" s="95"/>
      <c r="G9" s="95"/>
      <c r="H9" s="95"/>
      <c r="I9" s="95"/>
      <c r="J9" s="95"/>
      <c r="K9" s="95"/>
    </row>
    <row r="10" spans="2:11" ht="24.95" customHeight="1" x14ac:dyDescent="0.25">
      <c r="B10" s="94"/>
      <c r="C10" s="95"/>
      <c r="D10" s="95"/>
      <c r="E10" s="95"/>
      <c r="F10" s="95"/>
      <c r="G10" s="95"/>
      <c r="H10" s="95"/>
      <c r="I10" s="95"/>
      <c r="J10" s="95"/>
      <c r="K10" s="95"/>
    </row>
    <row r="11" spans="2:11" ht="24.95" customHeight="1" x14ac:dyDescent="0.25">
      <c r="B11" s="97"/>
      <c r="C11" s="98"/>
      <c r="D11" s="98"/>
      <c r="E11" s="98"/>
      <c r="F11" s="95"/>
      <c r="G11" s="95"/>
      <c r="H11" s="95"/>
      <c r="I11" s="95"/>
      <c r="J11" s="95"/>
      <c r="K11" s="95"/>
    </row>
    <row r="12" spans="2:11" ht="122.25" customHeight="1" x14ac:dyDescent="0.25">
      <c r="B12" s="99"/>
      <c r="C12" s="1143" t="s">
        <v>555</v>
      </c>
      <c r="D12" s="1144"/>
      <c r="E12" s="1144"/>
      <c r="F12" s="1144"/>
      <c r="G12" s="1144"/>
      <c r="H12" s="1144"/>
      <c r="I12" s="1144"/>
      <c r="J12" s="95"/>
      <c r="K12" s="95"/>
    </row>
    <row r="13" spans="2:11" ht="24.95" customHeight="1" x14ac:dyDescent="0.25">
      <c r="B13" s="100"/>
      <c r="C13" s="101"/>
      <c r="D13" s="101"/>
      <c r="E13" s="101"/>
      <c r="F13" s="101"/>
      <c r="G13" s="101"/>
      <c r="H13" s="101"/>
      <c r="I13" s="95"/>
      <c r="J13" s="102"/>
      <c r="K13" s="98"/>
    </row>
    <row r="14" spans="2:11" ht="122.1" customHeight="1" x14ac:dyDescent="0.25">
      <c r="B14" s="94"/>
      <c r="C14" s="95"/>
      <c r="D14" s="95"/>
      <c r="E14" s="1145" t="s">
        <v>556</v>
      </c>
      <c r="F14" s="1145"/>
      <c r="G14" s="1145"/>
      <c r="H14" s="1145"/>
      <c r="I14" s="1145"/>
      <c r="J14" s="1146"/>
      <c r="K14" s="103"/>
    </row>
    <row r="15" spans="2:11" ht="24.95" customHeight="1" x14ac:dyDescent="0.25">
      <c r="B15" s="94"/>
      <c r="C15" s="95"/>
      <c r="D15" s="95"/>
      <c r="E15" s="95"/>
      <c r="F15" s="95"/>
      <c r="G15" s="95"/>
      <c r="H15" s="101"/>
      <c r="I15" s="101"/>
      <c r="J15" s="104"/>
      <c r="K15" s="95"/>
    </row>
    <row r="16" spans="2:11" ht="24.95" customHeight="1" x14ac:dyDescent="0.25">
      <c r="B16" s="94"/>
      <c r="C16" s="95"/>
      <c r="D16" s="95"/>
      <c r="E16" s="95"/>
      <c r="F16" s="95"/>
      <c r="G16" s="95"/>
      <c r="H16" s="95"/>
      <c r="I16" s="95"/>
      <c r="J16" s="95"/>
      <c r="K16" s="95"/>
    </row>
    <row r="17" spans="2:11" ht="24.95" customHeight="1" x14ac:dyDescent="0.25">
      <c r="B17" s="94"/>
      <c r="C17" s="95"/>
      <c r="D17" s="95"/>
      <c r="E17" s="95"/>
      <c r="F17" s="95"/>
      <c r="G17" s="95"/>
      <c r="H17" s="95"/>
      <c r="I17" s="95"/>
      <c r="J17" s="95"/>
      <c r="K17" s="95"/>
    </row>
    <row r="18" spans="2:11" ht="24.95" customHeight="1" x14ac:dyDescent="0.25">
      <c r="B18" s="94"/>
      <c r="C18" s="95"/>
      <c r="D18" s="95"/>
      <c r="E18" s="95"/>
      <c r="F18" s="95"/>
      <c r="G18" s="95"/>
      <c r="H18" s="95"/>
      <c r="I18" s="95"/>
      <c r="J18" s="95"/>
      <c r="K18" s="95"/>
    </row>
    <row r="19" spans="2:11" ht="24.95" customHeight="1" x14ac:dyDescent="0.25">
      <c r="B19" s="94"/>
      <c r="C19" s="95"/>
      <c r="D19" s="95"/>
      <c r="E19" s="95"/>
      <c r="F19" s="95"/>
      <c r="G19" s="95"/>
      <c r="H19" s="95"/>
      <c r="I19" s="95"/>
      <c r="J19" s="95"/>
      <c r="K19" s="95"/>
    </row>
    <row r="20" spans="2:11" ht="24.95" customHeight="1" x14ac:dyDescent="0.25">
      <c r="B20" s="94"/>
      <c r="C20" s="95"/>
      <c r="D20" s="95"/>
      <c r="E20" s="95"/>
      <c r="F20" s="95"/>
      <c r="G20" s="95"/>
      <c r="H20" s="95"/>
      <c r="I20" s="95"/>
      <c r="J20" s="95"/>
      <c r="K20" s="95"/>
    </row>
    <row r="21" spans="2:11" ht="24.95" customHeight="1" x14ac:dyDescent="0.25">
      <c r="B21" s="94"/>
      <c r="C21" s="95"/>
      <c r="D21" s="95"/>
      <c r="E21" s="95"/>
      <c r="F21" s="95"/>
      <c r="G21" s="95"/>
      <c r="H21" s="95"/>
      <c r="I21" s="95"/>
      <c r="J21" s="95"/>
      <c r="K21" s="95"/>
    </row>
    <row r="22" spans="2:11" ht="24.95" customHeight="1" x14ac:dyDescent="0.25">
      <c r="B22" s="94"/>
      <c r="C22" s="95"/>
      <c r="D22" s="95"/>
      <c r="E22" s="95"/>
      <c r="F22" s="95"/>
      <c r="G22" s="95"/>
      <c r="H22" s="95"/>
      <c r="I22" s="95"/>
      <c r="J22" s="95"/>
      <c r="K22" s="95"/>
    </row>
    <row r="23" spans="2:11" ht="24.95" customHeight="1" x14ac:dyDescent="0.25">
      <c r="B23" s="94"/>
      <c r="C23" s="95"/>
      <c r="D23" s="95"/>
      <c r="E23" s="95"/>
      <c r="F23" s="95"/>
      <c r="G23" s="95"/>
      <c r="H23" s="95"/>
      <c r="I23" s="95"/>
      <c r="J23" s="95"/>
      <c r="K23" s="95"/>
    </row>
    <row r="24" spans="2:11" ht="24.95" customHeight="1" x14ac:dyDescent="0.25">
      <c r="B24" s="94"/>
      <c r="C24" s="95"/>
      <c r="D24" s="95"/>
      <c r="E24" s="95"/>
      <c r="F24" s="95"/>
      <c r="G24" s="95"/>
      <c r="H24" s="95"/>
      <c r="I24" s="95"/>
      <c r="J24" s="95"/>
      <c r="K24" s="95"/>
    </row>
    <row r="25" spans="2:11" ht="24.95" customHeight="1" x14ac:dyDescent="0.25">
      <c r="B25" s="94"/>
      <c r="C25" s="95"/>
      <c r="D25" s="95"/>
      <c r="E25" s="95"/>
      <c r="F25" s="95"/>
      <c r="G25" s="95"/>
      <c r="H25" s="95"/>
      <c r="I25" s="95"/>
      <c r="J25" s="95"/>
      <c r="K25" s="95"/>
    </row>
    <row r="26" spans="2:11" ht="24.95" customHeight="1" x14ac:dyDescent="0.25">
      <c r="B26" s="94"/>
      <c r="C26" s="95"/>
      <c r="D26" s="95"/>
      <c r="E26" s="95"/>
      <c r="F26" s="95"/>
      <c r="G26" s="95"/>
      <c r="H26" s="95"/>
      <c r="I26" s="95"/>
      <c r="J26" s="95"/>
      <c r="K26" s="95"/>
    </row>
    <row r="27" spans="2:11" ht="24.95" customHeight="1" x14ac:dyDescent="0.25">
      <c r="B27" s="94"/>
      <c r="C27" s="95"/>
      <c r="D27" s="95"/>
      <c r="E27" s="95"/>
      <c r="F27" s="95"/>
      <c r="G27" s="95"/>
      <c r="H27" s="95"/>
      <c r="I27" s="95"/>
      <c r="J27" s="95"/>
      <c r="K27" s="95"/>
    </row>
    <row r="28" spans="2:11" ht="24.95" customHeight="1" x14ac:dyDescent="0.25">
      <c r="B28" s="94"/>
      <c r="C28" s="95"/>
      <c r="D28" s="95"/>
      <c r="E28" s="95"/>
      <c r="F28" s="95"/>
      <c r="G28" s="95"/>
      <c r="H28" s="95"/>
      <c r="I28" s="95"/>
      <c r="J28" s="95"/>
      <c r="K28" s="95"/>
    </row>
    <row r="29" spans="2:11" ht="24.95" customHeight="1" x14ac:dyDescent="0.25">
      <c r="B29" s="94"/>
      <c r="C29" s="95"/>
      <c r="D29" s="95"/>
      <c r="E29" s="95"/>
      <c r="F29" s="95"/>
      <c r="G29" s="95"/>
      <c r="H29" s="95"/>
      <c r="I29" s="95"/>
      <c r="J29" s="95"/>
      <c r="K29" s="95"/>
    </row>
    <row r="30" spans="2:11" ht="24.95" customHeight="1" x14ac:dyDescent="0.25">
      <c r="B30" s="94"/>
      <c r="C30" s="95"/>
      <c r="D30" s="95"/>
      <c r="E30" s="95"/>
      <c r="F30" s="95"/>
      <c r="G30" s="95"/>
      <c r="H30" s="95"/>
      <c r="I30" s="95"/>
      <c r="J30" s="95"/>
      <c r="K30" s="95"/>
    </row>
    <row r="31" spans="2:11" ht="24.95" customHeight="1" x14ac:dyDescent="0.25">
      <c r="B31" s="94"/>
      <c r="C31" s="95"/>
      <c r="D31" s="95"/>
      <c r="E31" s="95"/>
      <c r="F31" s="95"/>
      <c r="G31" s="95"/>
      <c r="H31" s="95"/>
      <c r="I31" s="95"/>
      <c r="J31" s="95"/>
      <c r="K31" s="95"/>
    </row>
    <row r="32" spans="2:11" ht="24.95" customHeight="1" x14ac:dyDescent="0.25">
      <c r="B32" s="94"/>
      <c r="C32" s="95"/>
      <c r="D32" s="95"/>
      <c r="E32" s="95"/>
      <c r="F32" s="95"/>
      <c r="G32" s="95"/>
      <c r="H32" s="95"/>
      <c r="I32" s="95"/>
      <c r="J32" s="95"/>
      <c r="K32" s="95"/>
    </row>
    <row r="33" spans="2:11" ht="24.95" customHeight="1" x14ac:dyDescent="0.25">
      <c r="B33" s="105"/>
      <c r="C33" s="95"/>
      <c r="D33" s="95"/>
      <c r="E33" s="95"/>
      <c r="F33" s="95"/>
      <c r="G33" s="95"/>
      <c r="H33" s="95"/>
      <c r="I33" s="95"/>
      <c r="J33" s="95"/>
      <c r="K33" s="95"/>
    </row>
    <row r="34" spans="2:11" ht="24.95" customHeight="1" x14ac:dyDescent="0.25">
      <c r="B34" s="94"/>
      <c r="C34" s="95"/>
      <c r="D34" s="95"/>
      <c r="E34" s="95"/>
      <c r="F34" s="95"/>
      <c r="G34" s="95"/>
      <c r="H34" s="95"/>
      <c r="I34" s="95"/>
      <c r="J34" s="95"/>
      <c r="K34" s="95"/>
    </row>
    <row r="35" spans="2:11" x14ac:dyDescent="0.25">
      <c r="B35" s="95"/>
    </row>
  </sheetData>
  <mergeCells count="2">
    <mergeCell ref="C12:I12"/>
    <mergeCell ref="E14:J14"/>
  </mergeCells>
  <pageMargins left="0.78740157480314965" right="0.78740157480314965" top="0.78740157480314965" bottom="0.78740157480314965" header="0.31496062992125984" footer="0.31496062992125984"/>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activeCell="C11" sqref="C1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1658</v>
      </c>
      <c r="B1" s="1148"/>
      <c r="C1" s="1148"/>
      <c r="D1" s="1148"/>
      <c r="E1" s="1148"/>
      <c r="F1" s="1148"/>
      <c r="G1" s="1148"/>
    </row>
    <row r="2" spans="1:7" ht="19.7" customHeight="1" x14ac:dyDescent="0.3">
      <c r="A2" s="1149" t="s">
        <v>1659</v>
      </c>
      <c r="B2" s="1149"/>
      <c r="C2" s="1149"/>
      <c r="D2" s="1149"/>
      <c r="E2" s="1149"/>
      <c r="F2" s="1149"/>
      <c r="G2" s="1149"/>
    </row>
    <row r="3" spans="1:7" ht="19.7" customHeight="1" x14ac:dyDescent="0.2">
      <c r="A3" s="1316" t="s">
        <v>1537</v>
      </c>
      <c r="B3" s="1316"/>
      <c r="C3" s="1316"/>
      <c r="D3" s="1316"/>
      <c r="E3" s="1316"/>
      <c r="F3" s="1316"/>
      <c r="G3" s="1316"/>
    </row>
    <row r="4" spans="1:7" ht="19.7" customHeight="1" x14ac:dyDescent="0.25">
      <c r="A4" s="351"/>
      <c r="B4" s="309">
        <v>2010</v>
      </c>
      <c r="C4" s="310">
        <v>2015</v>
      </c>
      <c r="D4" s="310">
        <v>2018</v>
      </c>
      <c r="E4" s="311">
        <v>2019</v>
      </c>
      <c r="F4" s="312">
        <v>2020</v>
      </c>
      <c r="G4" s="351"/>
    </row>
    <row r="5" spans="1:7" ht="6" customHeight="1" x14ac:dyDescent="0.25">
      <c r="A5" s="113"/>
      <c r="B5" s="113"/>
      <c r="C5" s="113"/>
      <c r="D5" s="113"/>
      <c r="E5" s="113"/>
      <c r="F5" s="113"/>
      <c r="G5" s="113"/>
    </row>
    <row r="6" spans="1:7" ht="24" customHeight="1" x14ac:dyDescent="0.25">
      <c r="A6" s="247" t="s">
        <v>791</v>
      </c>
      <c r="B6" s="249">
        <v>1744</v>
      </c>
      <c r="C6" s="433">
        <f>SUM(C8:C31)</f>
        <v>854</v>
      </c>
      <c r="D6" s="433">
        <v>952</v>
      </c>
      <c r="E6" s="403">
        <v>737</v>
      </c>
      <c r="F6" s="403">
        <v>518</v>
      </c>
      <c r="G6" s="250" t="s">
        <v>792</v>
      </c>
    </row>
    <row r="7" spans="1:7" ht="36.75" customHeight="1" x14ac:dyDescent="0.25">
      <c r="A7" s="251" t="s">
        <v>793</v>
      </c>
      <c r="B7" s="282">
        <v>96</v>
      </c>
      <c r="C7" s="365" t="s">
        <v>660</v>
      </c>
      <c r="D7" s="365" t="s">
        <v>660</v>
      </c>
      <c r="E7" s="365" t="s">
        <v>660</v>
      </c>
      <c r="F7" s="365" t="s">
        <v>660</v>
      </c>
      <c r="G7" s="254" t="s">
        <v>795</v>
      </c>
    </row>
    <row r="8" spans="1:7" ht="24" customHeight="1" x14ac:dyDescent="0.25">
      <c r="A8" s="251" t="s">
        <v>796</v>
      </c>
      <c r="B8" s="282">
        <v>2</v>
      </c>
      <c r="C8" s="282">
        <v>1</v>
      </c>
      <c r="D8" s="434">
        <v>1</v>
      </c>
      <c r="E8" s="328">
        <v>1</v>
      </c>
      <c r="F8" s="113">
        <v>0</v>
      </c>
      <c r="G8" s="255" t="s">
        <v>797</v>
      </c>
    </row>
    <row r="9" spans="1:7" ht="24" customHeight="1" x14ac:dyDescent="0.25">
      <c r="A9" s="251" t="s">
        <v>798</v>
      </c>
      <c r="B9" s="282">
        <v>4</v>
      </c>
      <c r="C9" s="282">
        <v>0</v>
      </c>
      <c r="D9" s="434">
        <v>0</v>
      </c>
      <c r="E9" s="328">
        <v>0</v>
      </c>
      <c r="F9" s="113">
        <v>0</v>
      </c>
      <c r="G9" s="255" t="s">
        <v>799</v>
      </c>
    </row>
    <row r="10" spans="1:7" ht="24" customHeight="1" x14ac:dyDescent="0.25">
      <c r="A10" s="251" t="s">
        <v>800</v>
      </c>
      <c r="B10" s="282">
        <v>504</v>
      </c>
      <c r="C10" s="282">
        <v>267</v>
      </c>
      <c r="D10" s="434">
        <v>234</v>
      </c>
      <c r="E10" s="328">
        <v>200</v>
      </c>
      <c r="F10" s="113">
        <v>128</v>
      </c>
      <c r="G10" s="255" t="s">
        <v>801</v>
      </c>
    </row>
    <row r="11" spans="1:7" ht="24" customHeight="1" x14ac:dyDescent="0.25">
      <c r="A11" s="251" t="s">
        <v>802</v>
      </c>
      <c r="B11" s="282">
        <v>550</v>
      </c>
      <c r="C11" s="282">
        <v>264</v>
      </c>
      <c r="D11" s="434">
        <v>186</v>
      </c>
      <c r="E11" s="328">
        <v>45</v>
      </c>
      <c r="F11" s="113">
        <v>76</v>
      </c>
      <c r="G11" s="255" t="s">
        <v>803</v>
      </c>
    </row>
    <row r="12" spans="1:7" ht="24" customHeight="1" x14ac:dyDescent="0.25">
      <c r="A12" s="251" t="s">
        <v>804</v>
      </c>
      <c r="B12" s="282">
        <v>6</v>
      </c>
      <c r="C12" s="282">
        <v>3</v>
      </c>
      <c r="D12" s="434">
        <v>2</v>
      </c>
      <c r="E12" s="328">
        <v>2</v>
      </c>
      <c r="F12" s="113">
        <v>2</v>
      </c>
      <c r="G12" s="255" t="s">
        <v>805</v>
      </c>
    </row>
    <row r="13" spans="1:7" ht="24" customHeight="1" x14ac:dyDescent="0.25">
      <c r="A13" s="251" t="s">
        <v>806</v>
      </c>
      <c r="B13" s="282">
        <v>8</v>
      </c>
      <c r="C13" s="282">
        <v>2</v>
      </c>
      <c r="D13" s="434">
        <v>4</v>
      </c>
      <c r="E13" s="328">
        <v>3</v>
      </c>
      <c r="F13" s="113">
        <v>3</v>
      </c>
      <c r="G13" s="255" t="s">
        <v>807</v>
      </c>
    </row>
    <row r="14" spans="1:7" ht="24" customHeight="1" x14ac:dyDescent="0.25">
      <c r="A14" s="251" t="s">
        <v>808</v>
      </c>
      <c r="B14" s="282">
        <v>73</v>
      </c>
      <c r="C14" s="282">
        <v>70</v>
      </c>
      <c r="D14" s="434">
        <v>66</v>
      </c>
      <c r="E14" s="328">
        <v>11</v>
      </c>
      <c r="F14" s="113">
        <v>12</v>
      </c>
      <c r="G14" s="255" t="s">
        <v>809</v>
      </c>
    </row>
    <row r="15" spans="1:7" ht="24" customHeight="1" x14ac:dyDescent="0.25">
      <c r="A15" s="251" t="s">
        <v>810</v>
      </c>
      <c r="B15" s="282">
        <v>15</v>
      </c>
      <c r="C15" s="282">
        <v>1</v>
      </c>
      <c r="D15" s="434">
        <v>1</v>
      </c>
      <c r="E15" s="328">
        <v>1</v>
      </c>
      <c r="F15" s="113">
        <v>1</v>
      </c>
      <c r="G15" s="255" t="s">
        <v>811</v>
      </c>
    </row>
    <row r="16" spans="1:7" ht="24" customHeight="1" x14ac:dyDescent="0.25">
      <c r="A16" s="251" t="s">
        <v>812</v>
      </c>
      <c r="B16" s="282">
        <v>14</v>
      </c>
      <c r="C16" s="282">
        <v>4</v>
      </c>
      <c r="D16" s="434">
        <v>2</v>
      </c>
      <c r="E16" s="328">
        <v>2</v>
      </c>
      <c r="F16" s="113">
        <v>2</v>
      </c>
      <c r="G16" s="255" t="s">
        <v>813</v>
      </c>
    </row>
    <row r="17" spans="1:7" ht="24" customHeight="1" x14ac:dyDescent="0.25">
      <c r="A17" s="251" t="s">
        <v>814</v>
      </c>
      <c r="B17" s="282">
        <v>24</v>
      </c>
      <c r="C17" s="282">
        <v>4</v>
      </c>
      <c r="D17" s="434">
        <v>3</v>
      </c>
      <c r="E17" s="328">
        <v>3</v>
      </c>
      <c r="F17" s="113">
        <v>4</v>
      </c>
      <c r="G17" s="255" t="s">
        <v>815</v>
      </c>
    </row>
    <row r="18" spans="1:7" ht="24" customHeight="1" x14ac:dyDescent="0.25">
      <c r="A18" s="251" t="s">
        <v>816</v>
      </c>
      <c r="B18" s="282">
        <v>96</v>
      </c>
      <c r="C18" s="282">
        <v>72</v>
      </c>
      <c r="D18" s="434">
        <v>18</v>
      </c>
      <c r="E18" s="328">
        <v>16</v>
      </c>
      <c r="F18" s="113">
        <v>34</v>
      </c>
      <c r="G18" s="255" t="s">
        <v>817</v>
      </c>
    </row>
    <row r="19" spans="1:7" ht="24" customHeight="1" x14ac:dyDescent="0.25">
      <c r="A19" s="251" t="s">
        <v>818</v>
      </c>
      <c r="B19" s="282">
        <v>59</v>
      </c>
      <c r="C19" s="282">
        <v>45</v>
      </c>
      <c r="D19" s="434">
        <v>42</v>
      </c>
      <c r="E19" s="328">
        <v>45</v>
      </c>
      <c r="F19" s="113">
        <v>123</v>
      </c>
      <c r="G19" s="255" t="s">
        <v>819</v>
      </c>
    </row>
    <row r="20" spans="1:7" ht="24" customHeight="1" x14ac:dyDescent="0.25">
      <c r="A20" s="251" t="s">
        <v>820</v>
      </c>
      <c r="B20" s="282">
        <v>29</v>
      </c>
      <c r="C20" s="282">
        <v>21</v>
      </c>
      <c r="D20" s="434">
        <v>21</v>
      </c>
      <c r="E20" s="328">
        <v>20</v>
      </c>
      <c r="F20" s="113">
        <v>21</v>
      </c>
      <c r="G20" s="255" t="s">
        <v>821</v>
      </c>
    </row>
    <row r="21" spans="1:7" ht="24" customHeight="1" x14ac:dyDescent="0.25">
      <c r="A21" s="251" t="s">
        <v>822</v>
      </c>
      <c r="B21" s="282">
        <v>145</v>
      </c>
      <c r="C21" s="282">
        <v>44</v>
      </c>
      <c r="D21" s="434">
        <v>15</v>
      </c>
      <c r="E21" s="328">
        <v>36</v>
      </c>
      <c r="F21" s="113">
        <v>25</v>
      </c>
      <c r="G21" s="255" t="s">
        <v>823</v>
      </c>
    </row>
    <row r="22" spans="1:7" ht="24" customHeight="1" x14ac:dyDescent="0.25">
      <c r="A22" s="251" t="s">
        <v>824</v>
      </c>
      <c r="B22" s="282">
        <v>5</v>
      </c>
      <c r="C22" s="282">
        <v>3</v>
      </c>
      <c r="D22" s="434">
        <v>2</v>
      </c>
      <c r="E22" s="328">
        <v>2</v>
      </c>
      <c r="F22" s="113">
        <v>2</v>
      </c>
      <c r="G22" s="255" t="s">
        <v>825</v>
      </c>
    </row>
    <row r="23" spans="1:7" ht="24" customHeight="1" x14ac:dyDescent="0.25">
      <c r="A23" s="251" t="s">
        <v>826</v>
      </c>
      <c r="B23" s="282">
        <v>10</v>
      </c>
      <c r="C23" s="282">
        <v>6</v>
      </c>
      <c r="D23" s="434">
        <v>4</v>
      </c>
      <c r="E23" s="328">
        <v>5</v>
      </c>
      <c r="F23" s="113">
        <v>15</v>
      </c>
      <c r="G23" s="255" t="s">
        <v>827</v>
      </c>
    </row>
    <row r="24" spans="1:7" ht="24" customHeight="1" x14ac:dyDescent="0.25">
      <c r="A24" s="251" t="s">
        <v>828</v>
      </c>
      <c r="B24" s="282">
        <v>20</v>
      </c>
      <c r="C24" s="282">
        <v>22</v>
      </c>
      <c r="D24" s="434">
        <v>23</v>
      </c>
      <c r="E24" s="328">
        <v>21</v>
      </c>
      <c r="F24" s="113">
        <v>20</v>
      </c>
      <c r="G24" s="255" t="s">
        <v>829</v>
      </c>
    </row>
    <row r="25" spans="1:7" ht="24" customHeight="1" x14ac:dyDescent="0.25">
      <c r="A25" s="251" t="s">
        <v>830</v>
      </c>
      <c r="B25" s="282">
        <v>2</v>
      </c>
      <c r="C25" s="282">
        <v>2</v>
      </c>
      <c r="D25" s="434">
        <v>3</v>
      </c>
      <c r="E25" s="328">
        <v>2</v>
      </c>
      <c r="F25" s="113">
        <v>2</v>
      </c>
      <c r="G25" s="255" t="s">
        <v>831</v>
      </c>
    </row>
    <row r="26" spans="1:7" ht="24" customHeight="1" x14ac:dyDescent="0.25">
      <c r="A26" s="251" t="s">
        <v>832</v>
      </c>
      <c r="B26" s="282">
        <v>14</v>
      </c>
      <c r="C26" s="282">
        <v>10</v>
      </c>
      <c r="D26" s="434">
        <v>14</v>
      </c>
      <c r="E26" s="328">
        <v>15</v>
      </c>
      <c r="F26" s="113">
        <v>13</v>
      </c>
      <c r="G26" s="255" t="s">
        <v>833</v>
      </c>
    </row>
    <row r="27" spans="1:7" ht="24" customHeight="1" x14ac:dyDescent="0.25">
      <c r="A27" s="251" t="s">
        <v>834</v>
      </c>
      <c r="B27" s="282">
        <v>2</v>
      </c>
      <c r="C27" s="282">
        <v>0</v>
      </c>
      <c r="D27" s="434">
        <v>2</v>
      </c>
      <c r="E27" s="328">
        <v>1</v>
      </c>
      <c r="F27" s="113">
        <v>2</v>
      </c>
      <c r="G27" s="255" t="s">
        <v>835</v>
      </c>
    </row>
    <row r="28" spans="1:7" ht="24" customHeight="1" x14ac:dyDescent="0.25">
      <c r="A28" s="251" t="s">
        <v>836</v>
      </c>
      <c r="B28" s="282">
        <v>2</v>
      </c>
      <c r="C28" s="282">
        <v>1</v>
      </c>
      <c r="D28" s="434">
        <v>1</v>
      </c>
      <c r="E28" s="328">
        <v>1</v>
      </c>
      <c r="F28" s="113">
        <v>1</v>
      </c>
      <c r="G28" s="255" t="s">
        <v>837</v>
      </c>
    </row>
    <row r="29" spans="1:7" ht="24" customHeight="1" x14ac:dyDescent="0.25">
      <c r="A29" s="251" t="s">
        <v>838</v>
      </c>
      <c r="B29" s="282">
        <v>11</v>
      </c>
      <c r="C29" s="282">
        <v>5</v>
      </c>
      <c r="D29" s="434">
        <v>7</v>
      </c>
      <c r="E29" s="328">
        <v>3</v>
      </c>
      <c r="F29" s="113">
        <v>3</v>
      </c>
      <c r="G29" s="255" t="s">
        <v>839</v>
      </c>
    </row>
    <row r="30" spans="1:7" ht="24" customHeight="1" x14ac:dyDescent="0.25">
      <c r="A30" s="251" t="s">
        <v>840</v>
      </c>
      <c r="B30" s="282">
        <v>7</v>
      </c>
      <c r="C30" s="282">
        <v>2</v>
      </c>
      <c r="D30" s="434">
        <v>2</v>
      </c>
      <c r="E30" s="328">
        <v>1</v>
      </c>
      <c r="F30" s="113">
        <v>2</v>
      </c>
      <c r="G30" s="255" t="s">
        <v>841</v>
      </c>
    </row>
    <row r="31" spans="1:7" ht="24" customHeight="1" x14ac:dyDescent="0.25">
      <c r="A31" s="251" t="s">
        <v>842</v>
      </c>
      <c r="B31" s="282">
        <v>19</v>
      </c>
      <c r="C31" s="282">
        <v>5</v>
      </c>
      <c r="D31" s="434">
        <v>16</v>
      </c>
      <c r="E31" s="328">
        <v>14</v>
      </c>
      <c r="F31" s="113">
        <v>11</v>
      </c>
      <c r="G31" s="255" t="s">
        <v>843</v>
      </c>
    </row>
    <row r="32" spans="1:7" ht="24" customHeight="1" x14ac:dyDescent="0.25">
      <c r="A32" s="251" t="s">
        <v>844</v>
      </c>
      <c r="B32" s="282">
        <v>0</v>
      </c>
      <c r="C32" s="282">
        <v>21</v>
      </c>
      <c r="D32" s="434">
        <v>283</v>
      </c>
      <c r="E32" s="434">
        <v>287</v>
      </c>
      <c r="F32" s="113">
        <v>16</v>
      </c>
      <c r="G32" s="256" t="s">
        <v>845</v>
      </c>
    </row>
    <row r="33" spans="1:7" ht="24" customHeight="1" x14ac:dyDescent="0.25">
      <c r="A33" s="251" t="s">
        <v>846</v>
      </c>
      <c r="B33" s="282">
        <v>27</v>
      </c>
      <c r="C33" s="365" t="s">
        <v>660</v>
      </c>
      <c r="D33" s="434" t="s">
        <v>660</v>
      </c>
      <c r="E33" s="365" t="s">
        <v>660</v>
      </c>
      <c r="F33" s="365" t="s">
        <v>660</v>
      </c>
      <c r="G33" s="255" t="s">
        <v>847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65</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1660</v>
      </c>
      <c r="B1" s="1148"/>
      <c r="C1" s="1148"/>
      <c r="D1" s="1148"/>
      <c r="E1" s="1148"/>
      <c r="F1" s="1148"/>
      <c r="G1" s="1148"/>
    </row>
    <row r="2" spans="1:7" ht="18.600000000000001" customHeight="1" x14ac:dyDescent="0.3">
      <c r="A2" s="1148" t="s">
        <v>1661</v>
      </c>
      <c r="B2" s="1148"/>
      <c r="C2" s="1148"/>
      <c r="D2" s="1148"/>
      <c r="E2" s="1148"/>
      <c r="F2" s="1148"/>
      <c r="G2" s="1148"/>
    </row>
    <row r="3" spans="1:7" ht="19.7" customHeight="1" x14ac:dyDescent="0.3">
      <c r="A3" s="1149" t="s">
        <v>1662</v>
      </c>
      <c r="B3" s="1149"/>
      <c r="C3" s="1149"/>
      <c r="D3" s="1149"/>
      <c r="E3" s="1149"/>
      <c r="F3" s="1149"/>
      <c r="G3" s="1149"/>
    </row>
    <row r="4" spans="1:7" ht="19.7" customHeight="1" x14ac:dyDescent="0.2">
      <c r="A4" s="1316" t="s">
        <v>1537</v>
      </c>
      <c r="B4" s="1316"/>
      <c r="C4" s="1316"/>
      <c r="D4" s="1316"/>
      <c r="E4" s="1316"/>
      <c r="F4" s="1316"/>
      <c r="G4" s="1316"/>
    </row>
    <row r="5" spans="1:7" ht="19.7" customHeight="1" x14ac:dyDescent="0.25">
      <c r="A5" s="351"/>
      <c r="B5" s="309">
        <v>2010</v>
      </c>
      <c r="C5" s="310">
        <v>2015</v>
      </c>
      <c r="D5" s="310">
        <v>2018</v>
      </c>
      <c r="E5" s="311">
        <v>2019</v>
      </c>
      <c r="F5" s="312">
        <v>2020</v>
      </c>
      <c r="G5" s="351"/>
    </row>
    <row r="6" spans="1:7" ht="6" customHeight="1" x14ac:dyDescent="0.25">
      <c r="A6" s="113"/>
      <c r="B6" s="113"/>
      <c r="C6" s="113"/>
      <c r="D6" s="113"/>
      <c r="E6" s="113"/>
      <c r="F6" s="113"/>
      <c r="G6" s="113"/>
    </row>
    <row r="7" spans="1:7" ht="23.45" customHeight="1" x14ac:dyDescent="0.25">
      <c r="A7" s="247" t="s">
        <v>791</v>
      </c>
      <c r="B7" s="364">
        <f>SUM(B8:B34)</f>
        <v>312</v>
      </c>
      <c r="C7" s="364">
        <v>184</v>
      </c>
      <c r="D7" s="364">
        <v>141</v>
      </c>
      <c r="E7" s="403">
        <v>139</v>
      </c>
      <c r="F7" s="403">
        <v>100</v>
      </c>
      <c r="G7" s="250" t="s">
        <v>792</v>
      </c>
    </row>
    <row r="8" spans="1:7" ht="36.75" customHeight="1" x14ac:dyDescent="0.25">
      <c r="A8" s="251" t="s">
        <v>793</v>
      </c>
      <c r="B8" s="419">
        <v>43</v>
      </c>
      <c r="C8" s="365" t="s">
        <v>660</v>
      </c>
      <c r="D8" s="365" t="s">
        <v>660</v>
      </c>
      <c r="E8" s="365" t="s">
        <v>660</v>
      </c>
      <c r="F8" s="365" t="s">
        <v>660</v>
      </c>
      <c r="G8" s="254" t="s">
        <v>795</v>
      </c>
    </row>
    <row r="9" spans="1:7" ht="23.45" customHeight="1" x14ac:dyDescent="0.25">
      <c r="A9" s="251" t="s">
        <v>796</v>
      </c>
      <c r="B9" s="419" t="s">
        <v>70</v>
      </c>
      <c r="C9" s="421">
        <v>0</v>
      </c>
      <c r="D9" s="365" t="s">
        <v>794</v>
      </c>
      <c r="E9" s="361" t="s">
        <v>794</v>
      </c>
      <c r="F9" s="361" t="s">
        <v>794</v>
      </c>
      <c r="G9" s="255" t="s">
        <v>797</v>
      </c>
    </row>
    <row r="10" spans="1:7" ht="23.45" customHeight="1" x14ac:dyDescent="0.25">
      <c r="A10" s="251" t="s">
        <v>798</v>
      </c>
      <c r="B10" s="419">
        <v>1</v>
      </c>
      <c r="C10" s="427" t="s">
        <v>794</v>
      </c>
      <c r="D10" s="427">
        <v>0</v>
      </c>
      <c r="E10" s="328">
        <v>0</v>
      </c>
      <c r="F10" s="113">
        <v>0</v>
      </c>
      <c r="G10" s="255" t="s">
        <v>799</v>
      </c>
    </row>
    <row r="11" spans="1:7" ht="23.45" customHeight="1" x14ac:dyDescent="0.25">
      <c r="A11" s="251" t="s">
        <v>800</v>
      </c>
      <c r="B11" s="419">
        <v>133</v>
      </c>
      <c r="C11" s="427">
        <v>115</v>
      </c>
      <c r="D11" s="427">
        <v>94</v>
      </c>
      <c r="E11" s="328">
        <v>75</v>
      </c>
      <c r="F11" s="113">
        <v>49</v>
      </c>
      <c r="G11" s="255" t="s">
        <v>801</v>
      </c>
    </row>
    <row r="12" spans="1:7" ht="23.45" customHeight="1" x14ac:dyDescent="0.25">
      <c r="A12" s="251" t="s">
        <v>802</v>
      </c>
      <c r="B12" s="419">
        <v>17</v>
      </c>
      <c r="C12" s="427">
        <v>8</v>
      </c>
      <c r="D12" s="427">
        <v>0</v>
      </c>
      <c r="E12" s="328">
        <v>0</v>
      </c>
      <c r="F12" s="113">
        <v>0</v>
      </c>
      <c r="G12" s="255" t="s">
        <v>803</v>
      </c>
    </row>
    <row r="13" spans="1:7" ht="23.45" customHeight="1" x14ac:dyDescent="0.25">
      <c r="A13" s="251" t="s">
        <v>804</v>
      </c>
      <c r="B13" s="419">
        <v>0</v>
      </c>
      <c r="C13" s="427">
        <v>0</v>
      </c>
      <c r="D13" s="427">
        <v>0</v>
      </c>
      <c r="E13" s="328">
        <v>0</v>
      </c>
      <c r="F13" s="113">
        <v>0</v>
      </c>
      <c r="G13" s="255" t="s">
        <v>805</v>
      </c>
    </row>
    <row r="14" spans="1:7" ht="23.45" customHeight="1" x14ac:dyDescent="0.25">
      <c r="A14" s="251" t="s">
        <v>806</v>
      </c>
      <c r="B14" s="419">
        <v>1</v>
      </c>
      <c r="C14" s="427">
        <v>0</v>
      </c>
      <c r="D14" s="427">
        <v>1</v>
      </c>
      <c r="E14" s="272">
        <v>1</v>
      </c>
      <c r="F14" s="113">
        <v>0</v>
      </c>
      <c r="G14" s="255" t="s">
        <v>807</v>
      </c>
    </row>
    <row r="15" spans="1:7" ht="23.45" customHeight="1" x14ac:dyDescent="0.25">
      <c r="A15" s="251" t="s">
        <v>808</v>
      </c>
      <c r="B15" s="419">
        <v>4</v>
      </c>
      <c r="C15" s="427">
        <v>2</v>
      </c>
      <c r="D15" s="427">
        <v>0</v>
      </c>
      <c r="E15" s="328">
        <v>0</v>
      </c>
      <c r="F15" s="113">
        <v>1</v>
      </c>
      <c r="G15" s="255" t="s">
        <v>809</v>
      </c>
    </row>
    <row r="16" spans="1:7" ht="23.45" customHeight="1" x14ac:dyDescent="0.25">
      <c r="A16" s="251" t="s">
        <v>810</v>
      </c>
      <c r="B16" s="419">
        <v>0</v>
      </c>
      <c r="C16" s="427">
        <v>0</v>
      </c>
      <c r="D16" s="427">
        <v>0</v>
      </c>
      <c r="E16" s="328">
        <v>0</v>
      </c>
      <c r="F16" s="277" t="s">
        <v>794</v>
      </c>
      <c r="G16" s="255" t="s">
        <v>811</v>
      </c>
    </row>
    <row r="17" spans="1:7" ht="23.45" customHeight="1" x14ac:dyDescent="0.25">
      <c r="A17" s="251" t="s">
        <v>812</v>
      </c>
      <c r="B17" s="419">
        <v>0</v>
      </c>
      <c r="C17" s="427">
        <v>0</v>
      </c>
      <c r="D17" s="427" t="s">
        <v>794</v>
      </c>
      <c r="E17" s="361" t="s">
        <v>794</v>
      </c>
      <c r="F17" s="277">
        <v>0</v>
      </c>
      <c r="G17" s="255" t="s">
        <v>813</v>
      </c>
    </row>
    <row r="18" spans="1:7" ht="23.45" customHeight="1" x14ac:dyDescent="0.25">
      <c r="A18" s="251" t="s">
        <v>814</v>
      </c>
      <c r="B18" s="419">
        <v>0</v>
      </c>
      <c r="C18" s="427" t="s">
        <v>794</v>
      </c>
      <c r="D18" s="427" t="s">
        <v>794</v>
      </c>
      <c r="E18" s="361" t="s">
        <v>794</v>
      </c>
      <c r="F18" s="277" t="s">
        <v>794</v>
      </c>
      <c r="G18" s="255" t="s">
        <v>815</v>
      </c>
    </row>
    <row r="19" spans="1:7" ht="23.45" customHeight="1" x14ac:dyDescent="0.25">
      <c r="A19" s="251" t="s">
        <v>816</v>
      </c>
      <c r="B19" s="419">
        <v>26</v>
      </c>
      <c r="C19" s="427">
        <v>2</v>
      </c>
      <c r="D19" s="427">
        <v>1</v>
      </c>
      <c r="E19" s="328">
        <v>1</v>
      </c>
      <c r="F19" s="277">
        <v>1</v>
      </c>
      <c r="G19" s="255" t="s">
        <v>817</v>
      </c>
    </row>
    <row r="20" spans="1:7" ht="23.45" customHeight="1" x14ac:dyDescent="0.25">
      <c r="A20" s="251" t="s">
        <v>818</v>
      </c>
      <c r="B20" s="419">
        <v>2</v>
      </c>
      <c r="C20" s="427">
        <v>1</v>
      </c>
      <c r="D20" s="427">
        <v>1</v>
      </c>
      <c r="E20" s="328">
        <v>1</v>
      </c>
      <c r="F20" s="277">
        <v>1</v>
      </c>
      <c r="G20" s="255" t="s">
        <v>819</v>
      </c>
    </row>
    <row r="21" spans="1:7" ht="23.45" customHeight="1" x14ac:dyDescent="0.25">
      <c r="A21" s="251" t="s">
        <v>820</v>
      </c>
      <c r="B21" s="419" t="s">
        <v>70</v>
      </c>
      <c r="C21" s="427" t="s">
        <v>794</v>
      </c>
      <c r="D21" s="427" t="s">
        <v>794</v>
      </c>
      <c r="E21" s="328">
        <v>0</v>
      </c>
      <c r="F21" s="277">
        <v>0</v>
      </c>
      <c r="G21" s="255" t="s">
        <v>821</v>
      </c>
    </row>
    <row r="22" spans="1:7" ht="23.45" customHeight="1" x14ac:dyDescent="0.25">
      <c r="A22" s="251" t="s">
        <v>822</v>
      </c>
      <c r="B22" s="419">
        <v>56</v>
      </c>
      <c r="C22" s="427">
        <v>25</v>
      </c>
      <c r="D22" s="427">
        <v>12</v>
      </c>
      <c r="E22" s="272">
        <v>32</v>
      </c>
      <c r="F22" s="277">
        <v>21</v>
      </c>
      <c r="G22" s="255" t="s">
        <v>823</v>
      </c>
    </row>
    <row r="23" spans="1:7" ht="23.45" customHeight="1" x14ac:dyDescent="0.25">
      <c r="A23" s="251" t="s">
        <v>824</v>
      </c>
      <c r="B23" s="419" t="s">
        <v>70</v>
      </c>
      <c r="C23" s="427" t="s">
        <v>794</v>
      </c>
      <c r="D23" s="427" t="s">
        <v>794</v>
      </c>
      <c r="E23" s="361" t="s">
        <v>794</v>
      </c>
      <c r="F23" s="277" t="s">
        <v>794</v>
      </c>
      <c r="G23" s="255" t="s">
        <v>825</v>
      </c>
    </row>
    <row r="24" spans="1:7" ht="23.45" customHeight="1" x14ac:dyDescent="0.25">
      <c r="A24" s="251" t="s">
        <v>826</v>
      </c>
      <c r="B24" s="419">
        <v>1</v>
      </c>
      <c r="C24" s="427">
        <v>1</v>
      </c>
      <c r="D24" s="427" t="s">
        <v>794</v>
      </c>
      <c r="E24" s="361" t="s">
        <v>794</v>
      </c>
      <c r="F24" s="277">
        <v>0</v>
      </c>
      <c r="G24" s="255" t="s">
        <v>827</v>
      </c>
    </row>
    <row r="25" spans="1:7" ht="23.45" customHeight="1" x14ac:dyDescent="0.25">
      <c r="A25" s="251" t="s">
        <v>828</v>
      </c>
      <c r="B25" s="419">
        <v>0</v>
      </c>
      <c r="C25" s="427">
        <v>0</v>
      </c>
      <c r="D25" s="427">
        <v>0</v>
      </c>
      <c r="E25" s="328">
        <v>0</v>
      </c>
      <c r="F25" s="277">
        <v>0</v>
      </c>
      <c r="G25" s="255" t="s">
        <v>829</v>
      </c>
    </row>
    <row r="26" spans="1:7" ht="23.45" customHeight="1" x14ac:dyDescent="0.25">
      <c r="A26" s="251" t="s">
        <v>830</v>
      </c>
      <c r="B26" s="419">
        <v>1</v>
      </c>
      <c r="C26" s="427">
        <v>1</v>
      </c>
      <c r="D26" s="427">
        <v>1</v>
      </c>
      <c r="E26" s="328">
        <v>0</v>
      </c>
      <c r="F26" s="277">
        <v>1</v>
      </c>
      <c r="G26" s="255" t="s">
        <v>831</v>
      </c>
    </row>
    <row r="27" spans="1:7" ht="23.45" customHeight="1" x14ac:dyDescent="0.25">
      <c r="A27" s="251" t="s">
        <v>832</v>
      </c>
      <c r="B27" s="419">
        <v>7</v>
      </c>
      <c r="C27" s="427">
        <v>5</v>
      </c>
      <c r="D27" s="427">
        <v>9</v>
      </c>
      <c r="E27" s="328">
        <v>9</v>
      </c>
      <c r="F27" s="277">
        <v>8</v>
      </c>
      <c r="G27" s="255" t="s">
        <v>833</v>
      </c>
    </row>
    <row r="28" spans="1:7" ht="23.45" customHeight="1" x14ac:dyDescent="0.25">
      <c r="A28" s="251" t="s">
        <v>834</v>
      </c>
      <c r="B28" s="419">
        <v>2</v>
      </c>
      <c r="C28" s="427">
        <v>0</v>
      </c>
      <c r="D28" s="427">
        <v>2</v>
      </c>
      <c r="E28" s="328">
        <v>1</v>
      </c>
      <c r="F28" s="277">
        <v>1</v>
      </c>
      <c r="G28" s="255" t="s">
        <v>835</v>
      </c>
    </row>
    <row r="29" spans="1:7" ht="23.45" customHeight="1" x14ac:dyDescent="0.25">
      <c r="A29" s="251" t="s">
        <v>836</v>
      </c>
      <c r="B29" s="419">
        <v>0</v>
      </c>
      <c r="C29" s="427">
        <v>0</v>
      </c>
      <c r="D29" s="427" t="s">
        <v>794</v>
      </c>
      <c r="E29" s="361" t="s">
        <v>794</v>
      </c>
      <c r="F29" s="277" t="s">
        <v>794</v>
      </c>
      <c r="G29" s="255" t="s">
        <v>837</v>
      </c>
    </row>
    <row r="30" spans="1:7" ht="23.45" customHeight="1" x14ac:dyDescent="0.25">
      <c r="A30" s="251" t="s">
        <v>838</v>
      </c>
      <c r="B30" s="419">
        <v>4</v>
      </c>
      <c r="C30" s="427">
        <v>2</v>
      </c>
      <c r="D30" s="427">
        <v>1</v>
      </c>
      <c r="E30" s="328">
        <v>0</v>
      </c>
      <c r="F30" s="277">
        <v>0</v>
      </c>
      <c r="G30" s="255" t="s">
        <v>839</v>
      </c>
    </row>
    <row r="31" spans="1:7" ht="23.45" customHeight="1" x14ac:dyDescent="0.25">
      <c r="A31" s="251" t="s">
        <v>840</v>
      </c>
      <c r="B31" s="419">
        <v>5</v>
      </c>
      <c r="C31" s="427">
        <v>1</v>
      </c>
      <c r="D31" s="427">
        <v>1</v>
      </c>
      <c r="E31" s="328">
        <v>1</v>
      </c>
      <c r="F31" s="277">
        <v>1</v>
      </c>
      <c r="G31" s="255" t="s">
        <v>841</v>
      </c>
    </row>
    <row r="32" spans="1:7" ht="23.45" customHeight="1" x14ac:dyDescent="0.25">
      <c r="A32" s="251" t="s">
        <v>842</v>
      </c>
      <c r="B32" s="419" t="s">
        <v>70</v>
      </c>
      <c r="C32" s="427" t="s">
        <v>794</v>
      </c>
      <c r="D32" s="427" t="s">
        <v>794</v>
      </c>
      <c r="E32" s="361" t="s">
        <v>794</v>
      </c>
      <c r="F32" s="277" t="s">
        <v>794</v>
      </c>
      <c r="G32" s="255" t="s">
        <v>843</v>
      </c>
    </row>
    <row r="33" spans="1:7" ht="23.45" customHeight="1" x14ac:dyDescent="0.25">
      <c r="A33" s="251" t="s">
        <v>844</v>
      </c>
      <c r="B33" s="419" t="s">
        <v>70</v>
      </c>
      <c r="C33" s="427">
        <v>21</v>
      </c>
      <c r="D33" s="427">
        <v>18</v>
      </c>
      <c r="E33" s="328">
        <v>18</v>
      </c>
      <c r="F33" s="277">
        <v>16</v>
      </c>
      <c r="G33" s="256" t="s">
        <v>845</v>
      </c>
    </row>
    <row r="34" spans="1:7" ht="23.45" customHeight="1" x14ac:dyDescent="0.25">
      <c r="A34" s="251" t="s">
        <v>846</v>
      </c>
      <c r="B34" s="419">
        <v>9</v>
      </c>
      <c r="C34" s="365" t="s">
        <v>660</v>
      </c>
      <c r="D34" s="365" t="s">
        <v>660</v>
      </c>
      <c r="E34" s="365" t="s">
        <v>660</v>
      </c>
      <c r="F34" s="277" t="s">
        <v>660</v>
      </c>
      <c r="G34" s="255" t="s">
        <v>847</v>
      </c>
    </row>
  </sheetData>
  <mergeCells count="4">
    <mergeCell ref="A1:G1"/>
    <mergeCell ref="A2:G2"/>
    <mergeCell ref="A3:G3"/>
    <mergeCell ref="A4:G4"/>
  </mergeCells>
  <pageMargins left="0.59055118110236227" right="0.59055118110236227" top="0.78740157480314965" bottom="0.78740157480314965" header="0.31496062992125984" footer="0.31496062992125984"/>
  <pageSetup paperSize="9" scale="95" orientation="portrait" r:id="rId1"/>
  <headerFooter>
    <oddFooter>&amp;C&amp;11 66</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activeCell="P4" sqref="P4"/>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1663</v>
      </c>
      <c r="B1" s="1148"/>
      <c r="C1" s="1148"/>
      <c r="D1" s="1148"/>
      <c r="E1" s="1148"/>
      <c r="F1" s="1148"/>
      <c r="G1" s="1148"/>
    </row>
    <row r="2" spans="1:7" ht="18.600000000000001" customHeight="1" x14ac:dyDescent="0.3">
      <c r="A2" s="1148" t="s">
        <v>1664</v>
      </c>
      <c r="B2" s="1148"/>
      <c r="C2" s="1148"/>
      <c r="D2" s="1148"/>
      <c r="E2" s="1148"/>
      <c r="F2" s="1148"/>
      <c r="G2" s="1148"/>
    </row>
    <row r="3" spans="1:7" ht="19.7" customHeight="1" x14ac:dyDescent="0.3">
      <c r="A3" s="1149" t="s">
        <v>1665</v>
      </c>
      <c r="B3" s="1149"/>
      <c r="C3" s="1149"/>
      <c r="D3" s="1149"/>
      <c r="E3" s="1149"/>
      <c r="F3" s="1149"/>
      <c r="G3" s="1149"/>
    </row>
    <row r="4" spans="1:7" ht="18.600000000000001" customHeight="1" x14ac:dyDescent="0.3">
      <c r="A4" s="1149" t="s">
        <v>1666</v>
      </c>
      <c r="B4" s="1149"/>
      <c r="C4" s="1149"/>
      <c r="D4" s="1149"/>
      <c r="E4" s="1149"/>
      <c r="F4" s="1149"/>
      <c r="G4" s="1149"/>
    </row>
    <row r="5" spans="1:7" ht="19.7" customHeight="1" x14ac:dyDescent="0.2">
      <c r="A5" s="1316" t="s">
        <v>1537</v>
      </c>
      <c r="B5" s="1316"/>
      <c r="C5" s="1316"/>
      <c r="D5" s="1316"/>
      <c r="E5" s="1316"/>
      <c r="F5" s="1316"/>
      <c r="G5" s="1316"/>
    </row>
    <row r="6" spans="1:7" ht="19.7" customHeight="1" x14ac:dyDescent="0.25">
      <c r="A6" s="351"/>
      <c r="B6" s="309">
        <v>2010</v>
      </c>
      <c r="C6" s="310">
        <v>2015</v>
      </c>
      <c r="D6" s="310">
        <v>2018</v>
      </c>
      <c r="E6" s="311">
        <v>2019</v>
      </c>
      <c r="F6" s="312">
        <v>2020</v>
      </c>
      <c r="G6" s="351"/>
    </row>
    <row r="7" spans="1:7" ht="6" customHeight="1" x14ac:dyDescent="0.25">
      <c r="A7" s="113"/>
      <c r="B7" s="113"/>
      <c r="C7" s="113"/>
      <c r="D7" s="113"/>
      <c r="E7" s="113"/>
      <c r="F7" s="113"/>
      <c r="G7" s="113"/>
    </row>
    <row r="8" spans="1:7" ht="22.5" customHeight="1" x14ac:dyDescent="0.25">
      <c r="A8" s="247" t="s">
        <v>791</v>
      </c>
      <c r="B8" s="364">
        <v>1432</v>
      </c>
      <c r="C8" s="364">
        <v>691</v>
      </c>
      <c r="D8" s="364">
        <v>811</v>
      </c>
      <c r="E8" s="402">
        <v>598</v>
      </c>
      <c r="F8" s="402">
        <v>418</v>
      </c>
      <c r="G8" s="250" t="s">
        <v>792</v>
      </c>
    </row>
    <row r="9" spans="1:7" ht="36.75" customHeight="1" x14ac:dyDescent="0.25">
      <c r="A9" s="251" t="s">
        <v>793</v>
      </c>
      <c r="B9" s="416">
        <v>53</v>
      </c>
      <c r="C9" s="365" t="s">
        <v>660</v>
      </c>
      <c r="D9" s="365" t="s">
        <v>660</v>
      </c>
      <c r="E9" s="282" t="s">
        <v>660</v>
      </c>
      <c r="F9" s="282" t="s">
        <v>660</v>
      </c>
      <c r="G9" s="254" t="s">
        <v>795</v>
      </c>
    </row>
    <row r="10" spans="1:7" ht="22.5" customHeight="1" x14ac:dyDescent="0.25">
      <c r="A10" s="251" t="s">
        <v>796</v>
      </c>
      <c r="B10" s="416">
        <v>2</v>
      </c>
      <c r="C10" s="421">
        <v>1</v>
      </c>
      <c r="D10" s="421">
        <v>1</v>
      </c>
      <c r="E10" s="272">
        <v>1</v>
      </c>
      <c r="F10" s="272">
        <v>0</v>
      </c>
      <c r="G10" s="255" t="s">
        <v>797</v>
      </c>
    </row>
    <row r="11" spans="1:7" ht="22.5" customHeight="1" x14ac:dyDescent="0.25">
      <c r="A11" s="251" t="s">
        <v>798</v>
      </c>
      <c r="B11" s="416">
        <v>3</v>
      </c>
      <c r="C11" s="427">
        <v>0</v>
      </c>
      <c r="D11" s="365" t="s">
        <v>794</v>
      </c>
      <c r="E11" s="272">
        <v>0</v>
      </c>
      <c r="F11" s="276" t="s">
        <v>794</v>
      </c>
      <c r="G11" s="255" t="s">
        <v>799</v>
      </c>
    </row>
    <row r="12" spans="1:7" ht="22.5" customHeight="1" x14ac:dyDescent="0.25">
      <c r="A12" s="251" t="s">
        <v>800</v>
      </c>
      <c r="B12" s="416">
        <v>371</v>
      </c>
      <c r="C12" s="427">
        <v>152</v>
      </c>
      <c r="D12" s="421">
        <v>140</v>
      </c>
      <c r="E12" s="272">
        <v>125</v>
      </c>
      <c r="F12" s="272">
        <v>79</v>
      </c>
      <c r="G12" s="255" t="s">
        <v>801</v>
      </c>
    </row>
    <row r="13" spans="1:7" ht="22.5" customHeight="1" x14ac:dyDescent="0.25">
      <c r="A13" s="251" t="s">
        <v>802</v>
      </c>
      <c r="B13" s="416">
        <v>533</v>
      </c>
      <c r="C13" s="427">
        <v>256</v>
      </c>
      <c r="D13" s="421">
        <v>186</v>
      </c>
      <c r="E13" s="272">
        <v>45</v>
      </c>
      <c r="F13" s="272">
        <v>76</v>
      </c>
      <c r="G13" s="255" t="s">
        <v>803</v>
      </c>
    </row>
    <row r="14" spans="1:7" ht="22.5" customHeight="1" x14ac:dyDescent="0.25">
      <c r="A14" s="251" t="s">
        <v>804</v>
      </c>
      <c r="B14" s="416">
        <v>6</v>
      </c>
      <c r="C14" s="427">
        <v>3</v>
      </c>
      <c r="D14" s="421">
        <v>2</v>
      </c>
      <c r="E14" s="272">
        <v>2</v>
      </c>
      <c r="F14" s="272">
        <v>2</v>
      </c>
      <c r="G14" s="255" t="s">
        <v>805</v>
      </c>
    </row>
    <row r="15" spans="1:7" ht="22.5" customHeight="1" x14ac:dyDescent="0.25">
      <c r="A15" s="251" t="s">
        <v>806</v>
      </c>
      <c r="B15" s="416">
        <v>7</v>
      </c>
      <c r="C15" s="427">
        <v>2</v>
      </c>
      <c r="D15" s="421">
        <v>3</v>
      </c>
      <c r="E15" s="272">
        <v>2</v>
      </c>
      <c r="F15" s="272">
        <v>3</v>
      </c>
      <c r="G15" s="255" t="s">
        <v>807</v>
      </c>
    </row>
    <row r="16" spans="1:7" ht="22.5" customHeight="1" x14ac:dyDescent="0.25">
      <c r="A16" s="251" t="s">
        <v>808</v>
      </c>
      <c r="B16" s="416">
        <v>69</v>
      </c>
      <c r="C16" s="427">
        <v>68</v>
      </c>
      <c r="D16" s="421">
        <v>66</v>
      </c>
      <c r="E16" s="272">
        <v>11</v>
      </c>
      <c r="F16" s="272">
        <v>11</v>
      </c>
      <c r="G16" s="255" t="s">
        <v>809</v>
      </c>
    </row>
    <row r="17" spans="1:7" ht="22.5" customHeight="1" x14ac:dyDescent="0.25">
      <c r="A17" s="251" t="s">
        <v>810</v>
      </c>
      <c r="B17" s="416">
        <v>15</v>
      </c>
      <c r="C17" s="427">
        <v>1</v>
      </c>
      <c r="D17" s="421">
        <v>1</v>
      </c>
      <c r="E17" s="272">
        <v>1</v>
      </c>
      <c r="F17" s="272">
        <v>1</v>
      </c>
      <c r="G17" s="255" t="s">
        <v>811</v>
      </c>
    </row>
    <row r="18" spans="1:7" ht="22.5" customHeight="1" x14ac:dyDescent="0.25">
      <c r="A18" s="251" t="s">
        <v>812</v>
      </c>
      <c r="B18" s="416">
        <v>14</v>
      </c>
      <c r="C18" s="427">
        <v>4</v>
      </c>
      <c r="D18" s="421">
        <v>2</v>
      </c>
      <c r="E18" s="272">
        <v>2</v>
      </c>
      <c r="F18" s="272">
        <v>2</v>
      </c>
      <c r="G18" s="255" t="s">
        <v>813</v>
      </c>
    </row>
    <row r="19" spans="1:7" ht="22.5" customHeight="1" x14ac:dyDescent="0.25">
      <c r="A19" s="251" t="s">
        <v>814</v>
      </c>
      <c r="B19" s="416">
        <v>24</v>
      </c>
      <c r="C19" s="427">
        <v>4</v>
      </c>
      <c r="D19" s="421">
        <v>3</v>
      </c>
      <c r="E19" s="272">
        <v>3</v>
      </c>
      <c r="F19" s="272">
        <v>4</v>
      </c>
      <c r="G19" s="255" t="s">
        <v>815</v>
      </c>
    </row>
    <row r="20" spans="1:7" ht="22.5" customHeight="1" x14ac:dyDescent="0.25">
      <c r="A20" s="251" t="s">
        <v>816</v>
      </c>
      <c r="B20" s="416">
        <v>70</v>
      </c>
      <c r="C20" s="427">
        <v>70</v>
      </c>
      <c r="D20" s="421">
        <v>17</v>
      </c>
      <c r="E20" s="272">
        <v>15</v>
      </c>
      <c r="F20" s="272">
        <v>33</v>
      </c>
      <c r="G20" s="255" t="s">
        <v>817</v>
      </c>
    </row>
    <row r="21" spans="1:7" ht="22.5" customHeight="1" x14ac:dyDescent="0.25">
      <c r="A21" s="251" t="s">
        <v>818</v>
      </c>
      <c r="B21" s="416">
        <v>57</v>
      </c>
      <c r="C21" s="427">
        <v>44</v>
      </c>
      <c r="D21" s="421">
        <v>41</v>
      </c>
      <c r="E21" s="272">
        <v>44</v>
      </c>
      <c r="F21" s="272">
        <v>122</v>
      </c>
      <c r="G21" s="255" t="s">
        <v>819</v>
      </c>
    </row>
    <row r="22" spans="1:7" ht="22.5" customHeight="1" x14ac:dyDescent="0.25">
      <c r="A22" s="251" t="s">
        <v>820</v>
      </c>
      <c r="B22" s="416">
        <v>29</v>
      </c>
      <c r="C22" s="427">
        <v>21</v>
      </c>
      <c r="D22" s="421">
        <v>21</v>
      </c>
      <c r="E22" s="272">
        <v>20</v>
      </c>
      <c r="F22" s="272">
        <v>21</v>
      </c>
      <c r="G22" s="255" t="s">
        <v>821</v>
      </c>
    </row>
    <row r="23" spans="1:7" ht="22.5" customHeight="1" x14ac:dyDescent="0.25">
      <c r="A23" s="251" t="s">
        <v>822</v>
      </c>
      <c r="B23" s="416">
        <v>89</v>
      </c>
      <c r="C23" s="427">
        <v>19</v>
      </c>
      <c r="D23" s="421">
        <v>3</v>
      </c>
      <c r="E23" s="272">
        <v>4</v>
      </c>
      <c r="F23" s="272">
        <v>4</v>
      </c>
      <c r="G23" s="255" t="s">
        <v>823</v>
      </c>
    </row>
    <row r="24" spans="1:7" ht="22.5" customHeight="1" x14ac:dyDescent="0.25">
      <c r="A24" s="251" t="s">
        <v>824</v>
      </c>
      <c r="B24" s="416">
        <v>5</v>
      </c>
      <c r="C24" s="427">
        <v>3</v>
      </c>
      <c r="D24" s="421">
        <v>2</v>
      </c>
      <c r="E24" s="272">
        <v>2</v>
      </c>
      <c r="F24" s="272">
        <v>2</v>
      </c>
      <c r="G24" s="255" t="s">
        <v>825</v>
      </c>
    </row>
    <row r="25" spans="1:7" ht="22.5" customHeight="1" x14ac:dyDescent="0.25">
      <c r="A25" s="251" t="s">
        <v>826</v>
      </c>
      <c r="B25" s="416">
        <v>9</v>
      </c>
      <c r="C25" s="427">
        <v>5</v>
      </c>
      <c r="D25" s="421">
        <v>4</v>
      </c>
      <c r="E25" s="272">
        <v>5</v>
      </c>
      <c r="F25" s="272">
        <v>15</v>
      </c>
      <c r="G25" s="255" t="s">
        <v>827</v>
      </c>
    </row>
    <row r="26" spans="1:7" ht="22.5" customHeight="1" x14ac:dyDescent="0.25">
      <c r="A26" s="251" t="s">
        <v>828</v>
      </c>
      <c r="B26" s="416">
        <v>20</v>
      </c>
      <c r="C26" s="427">
        <v>22</v>
      </c>
      <c r="D26" s="421">
        <v>23</v>
      </c>
      <c r="E26" s="272">
        <v>21</v>
      </c>
      <c r="F26" s="272">
        <v>20</v>
      </c>
      <c r="G26" s="255" t="s">
        <v>829</v>
      </c>
    </row>
    <row r="27" spans="1:7" ht="22.5" customHeight="1" x14ac:dyDescent="0.25">
      <c r="A27" s="251" t="s">
        <v>830</v>
      </c>
      <c r="B27" s="416">
        <v>1</v>
      </c>
      <c r="C27" s="427">
        <v>1</v>
      </c>
      <c r="D27" s="421">
        <v>2</v>
      </c>
      <c r="E27" s="272">
        <v>2</v>
      </c>
      <c r="F27" s="272">
        <v>1</v>
      </c>
      <c r="G27" s="255" t="s">
        <v>831</v>
      </c>
    </row>
    <row r="28" spans="1:7" ht="22.5" customHeight="1" x14ac:dyDescent="0.25">
      <c r="A28" s="251" t="s">
        <v>832</v>
      </c>
      <c r="B28" s="416">
        <v>7</v>
      </c>
      <c r="C28" s="427">
        <v>5</v>
      </c>
      <c r="D28" s="421">
        <v>5</v>
      </c>
      <c r="E28" s="272">
        <v>6</v>
      </c>
      <c r="F28" s="272">
        <v>5</v>
      </c>
      <c r="G28" s="255" t="s">
        <v>833</v>
      </c>
    </row>
    <row r="29" spans="1:7" ht="22.5" customHeight="1" x14ac:dyDescent="0.25">
      <c r="A29" s="251" t="s">
        <v>834</v>
      </c>
      <c r="B29" s="416">
        <v>0</v>
      </c>
      <c r="C29" s="427">
        <v>0</v>
      </c>
      <c r="D29" s="421">
        <v>0</v>
      </c>
      <c r="E29" s="276" t="s">
        <v>794</v>
      </c>
      <c r="F29" s="272">
        <v>1</v>
      </c>
      <c r="G29" s="255" t="s">
        <v>835</v>
      </c>
    </row>
    <row r="30" spans="1:7" ht="22.5" customHeight="1" x14ac:dyDescent="0.25">
      <c r="A30" s="251" t="s">
        <v>836</v>
      </c>
      <c r="B30" s="416">
        <v>2</v>
      </c>
      <c r="C30" s="427">
        <v>1</v>
      </c>
      <c r="D30" s="421">
        <v>1</v>
      </c>
      <c r="E30" s="272">
        <v>1</v>
      </c>
      <c r="F30" s="272">
        <v>1</v>
      </c>
      <c r="G30" s="255" t="s">
        <v>837</v>
      </c>
    </row>
    <row r="31" spans="1:7" ht="22.5" customHeight="1" x14ac:dyDescent="0.25">
      <c r="A31" s="251" t="s">
        <v>838</v>
      </c>
      <c r="B31" s="416">
        <v>7</v>
      </c>
      <c r="C31" s="427">
        <v>3</v>
      </c>
      <c r="D31" s="421">
        <v>6</v>
      </c>
      <c r="E31" s="272">
        <v>3</v>
      </c>
      <c r="F31" s="272">
        <v>3</v>
      </c>
      <c r="G31" s="255" t="s">
        <v>839</v>
      </c>
    </row>
    <row r="32" spans="1:7" ht="22.5" customHeight="1" x14ac:dyDescent="0.25">
      <c r="A32" s="251" t="s">
        <v>840</v>
      </c>
      <c r="B32" s="416">
        <v>2</v>
      </c>
      <c r="C32" s="427">
        <v>1</v>
      </c>
      <c r="D32" s="421">
        <v>1</v>
      </c>
      <c r="E32" s="272">
        <v>0</v>
      </c>
      <c r="F32" s="272">
        <v>1</v>
      </c>
      <c r="G32" s="255" t="s">
        <v>841</v>
      </c>
    </row>
    <row r="33" spans="1:7" ht="22.5" customHeight="1" x14ac:dyDescent="0.25">
      <c r="A33" s="251" t="s">
        <v>842</v>
      </c>
      <c r="B33" s="416">
        <v>19</v>
      </c>
      <c r="C33" s="427">
        <v>5</v>
      </c>
      <c r="D33" s="421">
        <v>16</v>
      </c>
      <c r="E33" s="272">
        <v>14</v>
      </c>
      <c r="F33" s="272">
        <v>11</v>
      </c>
      <c r="G33" s="255" t="s">
        <v>843</v>
      </c>
    </row>
    <row r="34" spans="1:7" ht="22.5" customHeight="1" x14ac:dyDescent="0.25">
      <c r="A34" s="251" t="s">
        <v>844</v>
      </c>
      <c r="B34" s="416">
        <v>0</v>
      </c>
      <c r="C34" s="427" t="s">
        <v>794</v>
      </c>
      <c r="D34" s="421">
        <v>265</v>
      </c>
      <c r="E34" s="272">
        <v>269</v>
      </c>
      <c r="F34" s="276" t="s">
        <v>794</v>
      </c>
      <c r="G34" s="256" t="s">
        <v>845</v>
      </c>
    </row>
    <row r="35" spans="1:7" ht="22.5" customHeight="1" x14ac:dyDescent="0.25">
      <c r="A35" s="251" t="s">
        <v>846</v>
      </c>
      <c r="B35" s="416">
        <v>18</v>
      </c>
      <c r="C35" s="365" t="s">
        <v>660</v>
      </c>
      <c r="D35" s="365" t="s">
        <v>660</v>
      </c>
      <c r="E35" s="282" t="s">
        <v>660</v>
      </c>
      <c r="F35" s="282" t="s">
        <v>660</v>
      </c>
      <c r="G35" s="255" t="s">
        <v>847</v>
      </c>
    </row>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67</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D37"/>
  <sheetViews>
    <sheetView zoomScaleNormal="100" workbookViewId="0">
      <selection sqref="A1:J1"/>
    </sheetView>
  </sheetViews>
  <sheetFormatPr defaultColWidth="4.5" defaultRowHeight="12" x14ac:dyDescent="0.2"/>
  <cols>
    <col min="1" max="1" width="26" customWidth="1"/>
    <col min="2" max="9" width="17.33203125" customWidth="1"/>
    <col min="10" max="10" width="26" customWidth="1"/>
  </cols>
  <sheetData>
    <row r="1" spans="1:368" ht="19.7" customHeight="1" x14ac:dyDescent="0.3">
      <c r="A1" s="1148" t="s">
        <v>1667</v>
      </c>
      <c r="B1" s="1148"/>
      <c r="C1" s="1148"/>
      <c r="D1" s="1148"/>
      <c r="E1" s="1148"/>
      <c r="F1" s="1148"/>
      <c r="G1" s="1148"/>
      <c r="H1" s="1148"/>
      <c r="I1" s="1148"/>
      <c r="J1" s="1148"/>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c r="AO1" s="422"/>
      <c r="AP1" s="422"/>
      <c r="AQ1" s="422"/>
      <c r="AR1" s="422"/>
      <c r="AS1" s="422"/>
      <c r="AT1" s="422"/>
      <c r="AU1" s="422"/>
      <c r="AV1" s="422"/>
      <c r="AW1" s="422"/>
      <c r="AX1" s="422"/>
      <c r="AY1" s="422"/>
      <c r="AZ1" s="422"/>
      <c r="BA1" s="422"/>
      <c r="BB1" s="422"/>
      <c r="BC1" s="422"/>
      <c r="BD1" s="422"/>
      <c r="BE1" s="422"/>
      <c r="BF1" s="422"/>
      <c r="BG1" s="422"/>
      <c r="BH1" s="422"/>
      <c r="BI1" s="422"/>
      <c r="BJ1" s="422"/>
      <c r="BK1" s="422"/>
      <c r="BL1" s="422"/>
      <c r="BM1" s="422"/>
      <c r="BN1" s="422"/>
      <c r="BO1" s="422"/>
      <c r="BP1" s="422"/>
      <c r="BQ1" s="422"/>
      <c r="BR1" s="422"/>
      <c r="BS1" s="422"/>
      <c r="BT1" s="422"/>
      <c r="BU1" s="422"/>
      <c r="BV1" s="422"/>
      <c r="BW1" s="422"/>
      <c r="BX1" s="422"/>
      <c r="BY1" s="422"/>
      <c r="BZ1" s="422"/>
      <c r="CA1" s="422"/>
      <c r="CB1" s="422"/>
      <c r="CC1" s="422"/>
      <c r="CD1" s="422"/>
      <c r="CE1" s="422"/>
      <c r="CF1" s="422"/>
      <c r="CG1" s="422"/>
      <c r="CH1" s="422"/>
      <c r="CI1" s="422"/>
      <c r="CJ1" s="422"/>
      <c r="CK1" s="422"/>
      <c r="CL1" s="422"/>
      <c r="CM1" s="422"/>
      <c r="CN1" s="422"/>
      <c r="CO1" s="422"/>
      <c r="CP1" s="422"/>
      <c r="CQ1" s="422"/>
      <c r="CR1" s="422"/>
      <c r="CS1" s="422"/>
      <c r="CT1" s="422"/>
      <c r="CU1" s="422"/>
      <c r="CV1" s="422"/>
      <c r="CW1" s="422"/>
      <c r="CX1" s="422"/>
      <c r="CY1" s="422"/>
      <c r="CZ1" s="422"/>
      <c r="DA1" s="422"/>
      <c r="DB1" s="422"/>
      <c r="DC1" s="422"/>
      <c r="DD1" s="422"/>
      <c r="DE1" s="422"/>
      <c r="DF1" s="422"/>
      <c r="DG1" s="422"/>
      <c r="DH1" s="422"/>
      <c r="DI1" s="422"/>
      <c r="DJ1" s="422"/>
      <c r="DK1" s="422"/>
      <c r="DL1" s="422"/>
      <c r="DM1" s="422"/>
      <c r="DN1" s="422"/>
      <c r="DO1" s="422"/>
      <c r="DP1" s="422"/>
      <c r="DQ1" s="422"/>
      <c r="DR1" s="422"/>
      <c r="DS1" s="422"/>
      <c r="DT1" s="422"/>
      <c r="DU1" s="422"/>
      <c r="DV1" s="422"/>
      <c r="DW1" s="422"/>
      <c r="DX1" s="422"/>
      <c r="DY1" s="422"/>
      <c r="DZ1" s="422"/>
      <c r="EA1" s="422"/>
      <c r="EB1" s="422"/>
      <c r="EC1" s="422"/>
      <c r="ED1" s="422"/>
      <c r="EE1" s="422"/>
      <c r="EF1" s="422"/>
      <c r="EG1" s="422"/>
      <c r="EH1" s="422"/>
      <c r="EI1" s="422"/>
      <c r="EJ1" s="422"/>
      <c r="EK1" s="422"/>
      <c r="EL1" s="422"/>
      <c r="EM1" s="422"/>
      <c r="EN1" s="422"/>
      <c r="EO1" s="422"/>
      <c r="EP1" s="422"/>
      <c r="EQ1" s="422"/>
      <c r="ER1" s="422"/>
      <c r="ES1" s="422"/>
      <c r="ET1" s="422"/>
      <c r="EU1" s="422"/>
      <c r="EV1" s="422"/>
      <c r="EW1" s="422"/>
      <c r="EX1" s="422"/>
      <c r="EY1" s="422"/>
      <c r="EZ1" s="422"/>
      <c r="FA1" s="422"/>
      <c r="FB1" s="422"/>
      <c r="FC1" s="422"/>
      <c r="FD1" s="422"/>
      <c r="FE1" s="422"/>
      <c r="FF1" s="422"/>
      <c r="FG1" s="422"/>
      <c r="FH1" s="422"/>
      <c r="FI1" s="422"/>
      <c r="FJ1" s="422"/>
      <c r="FK1" s="422"/>
      <c r="FL1" s="422"/>
      <c r="FM1" s="422"/>
      <c r="FN1" s="422"/>
      <c r="FO1" s="422"/>
      <c r="FP1" s="422"/>
      <c r="FQ1" s="422"/>
      <c r="FR1" s="422"/>
      <c r="FS1" s="422"/>
      <c r="FT1" s="422"/>
      <c r="FU1" s="422"/>
      <c r="FV1" s="422"/>
      <c r="FW1" s="422"/>
      <c r="FX1" s="422"/>
      <c r="FY1" s="422"/>
      <c r="FZ1" s="422"/>
      <c r="GA1" s="422"/>
      <c r="GB1" s="422"/>
      <c r="GC1" s="422"/>
      <c r="GD1" s="422"/>
      <c r="GE1" s="422"/>
      <c r="GF1" s="422"/>
      <c r="GG1" s="422"/>
      <c r="GH1" s="422"/>
      <c r="GI1" s="422"/>
      <c r="GJ1" s="422"/>
      <c r="GK1" s="422"/>
      <c r="GL1" s="422"/>
      <c r="GM1" s="422"/>
      <c r="GN1" s="422"/>
      <c r="GO1" s="422"/>
      <c r="GP1" s="422"/>
      <c r="GQ1" s="422"/>
      <c r="GR1" s="422"/>
      <c r="GS1" s="422"/>
      <c r="GT1" s="422"/>
      <c r="GU1" s="422"/>
      <c r="GV1" s="422"/>
      <c r="GW1" s="422"/>
      <c r="GX1" s="422"/>
      <c r="GY1" s="422"/>
      <c r="GZ1" s="422"/>
      <c r="HA1" s="422"/>
      <c r="HB1" s="422"/>
      <c r="HC1" s="422"/>
      <c r="HD1" s="422"/>
      <c r="HE1" s="422"/>
      <c r="HF1" s="422"/>
      <c r="HG1" s="422"/>
      <c r="HH1" s="422"/>
      <c r="HI1" s="422"/>
      <c r="HJ1" s="422"/>
      <c r="HK1" s="422"/>
      <c r="HL1" s="422"/>
      <c r="HM1" s="422"/>
      <c r="HN1" s="422"/>
      <c r="HO1" s="422"/>
      <c r="HP1" s="422"/>
      <c r="HQ1" s="422"/>
      <c r="HR1" s="422"/>
      <c r="HS1" s="422"/>
      <c r="HT1" s="422"/>
      <c r="HU1" s="422"/>
      <c r="HV1" s="422"/>
      <c r="HW1" s="422"/>
      <c r="HX1" s="422"/>
      <c r="HY1" s="422"/>
      <c r="HZ1" s="422"/>
      <c r="IA1" s="422"/>
      <c r="IB1" s="422"/>
      <c r="IC1" s="422"/>
      <c r="ID1" s="422"/>
      <c r="IE1" s="422"/>
      <c r="IF1" s="422"/>
      <c r="IG1" s="422"/>
      <c r="IH1" s="422"/>
      <c r="II1" s="422"/>
      <c r="IJ1" s="422"/>
      <c r="IK1" s="422"/>
      <c r="IL1" s="422"/>
      <c r="IM1" s="422"/>
      <c r="IN1" s="422"/>
      <c r="IO1" s="422"/>
      <c r="IP1" s="422"/>
      <c r="IQ1" s="422"/>
      <c r="IR1" s="422"/>
      <c r="IS1" s="422"/>
      <c r="IT1" s="422"/>
      <c r="IU1" s="422"/>
      <c r="IV1" s="422"/>
      <c r="IW1" s="422"/>
      <c r="IX1" s="422"/>
      <c r="IY1" s="422"/>
      <c r="IZ1" s="422"/>
      <c r="JA1" s="422"/>
      <c r="JB1" s="422"/>
      <c r="JC1" s="422"/>
      <c r="JD1" s="422"/>
      <c r="JE1" s="422"/>
      <c r="JF1" s="422"/>
      <c r="JG1" s="422"/>
      <c r="JH1" s="422"/>
      <c r="JI1" s="422"/>
      <c r="JJ1" s="422"/>
      <c r="JK1" s="422"/>
      <c r="JL1" s="422"/>
      <c r="JM1" s="422"/>
      <c r="JN1" s="422"/>
      <c r="JO1" s="422"/>
      <c r="JP1" s="422"/>
      <c r="JQ1" s="422"/>
      <c r="JR1" s="422"/>
      <c r="JS1" s="422"/>
      <c r="JT1" s="422"/>
      <c r="JU1" s="422"/>
      <c r="JV1" s="422"/>
      <c r="JW1" s="422"/>
      <c r="JX1" s="422"/>
      <c r="JY1" s="422"/>
      <c r="JZ1" s="422"/>
      <c r="KA1" s="422"/>
      <c r="KB1" s="422"/>
      <c r="KC1" s="422"/>
      <c r="KD1" s="422"/>
      <c r="KE1" s="422"/>
      <c r="KF1" s="422"/>
      <c r="KG1" s="422"/>
      <c r="KH1" s="422"/>
      <c r="KI1" s="422"/>
      <c r="KJ1" s="422"/>
      <c r="KK1" s="422"/>
      <c r="KL1" s="422"/>
      <c r="KM1" s="422"/>
      <c r="KN1" s="422"/>
      <c r="KO1" s="422"/>
      <c r="KP1" s="422"/>
      <c r="KQ1" s="422"/>
      <c r="KR1" s="422"/>
      <c r="KS1" s="422"/>
      <c r="KT1" s="422"/>
      <c r="KU1" s="422"/>
      <c r="KV1" s="422"/>
      <c r="KW1" s="422"/>
      <c r="KX1" s="422"/>
      <c r="KY1" s="422"/>
      <c r="KZ1" s="422"/>
      <c r="LA1" s="422"/>
      <c r="LB1" s="422"/>
      <c r="LC1" s="422"/>
      <c r="LD1" s="422"/>
      <c r="LE1" s="422"/>
      <c r="LF1" s="422"/>
      <c r="LG1" s="422"/>
      <c r="LH1" s="422"/>
      <c r="LI1" s="422"/>
      <c r="LJ1" s="422"/>
      <c r="LK1" s="422"/>
      <c r="LL1" s="422"/>
      <c r="LM1" s="422"/>
      <c r="LN1" s="422"/>
      <c r="LO1" s="422"/>
      <c r="LP1" s="422"/>
      <c r="LQ1" s="422"/>
      <c r="LR1" s="422"/>
      <c r="LS1" s="422"/>
      <c r="LT1" s="422"/>
      <c r="LU1" s="422"/>
      <c r="LV1" s="422"/>
      <c r="LW1" s="422"/>
      <c r="LX1" s="422"/>
      <c r="LY1" s="422"/>
      <c r="LZ1" s="422"/>
      <c r="MA1" s="422"/>
      <c r="MB1" s="422"/>
      <c r="MC1" s="422"/>
      <c r="MD1" s="422"/>
      <c r="ME1" s="422"/>
      <c r="MF1" s="422"/>
      <c r="MG1" s="422"/>
      <c r="MH1" s="422"/>
      <c r="MI1" s="422"/>
      <c r="MJ1" s="422"/>
      <c r="MK1" s="422"/>
      <c r="ML1" s="422"/>
      <c r="MM1" s="422"/>
      <c r="MN1" s="422"/>
      <c r="MO1" s="422"/>
      <c r="MP1" s="422"/>
      <c r="MQ1" s="422"/>
      <c r="MR1" s="422"/>
      <c r="MS1" s="422"/>
      <c r="MT1" s="422"/>
      <c r="MU1" s="422"/>
      <c r="MV1" s="422"/>
      <c r="MW1" s="422"/>
      <c r="MX1" s="422"/>
      <c r="MY1" s="422"/>
      <c r="MZ1" s="422"/>
      <c r="NA1" s="422"/>
      <c r="NB1" s="422"/>
      <c r="NC1" s="422"/>
      <c r="ND1" s="422"/>
    </row>
    <row r="2" spans="1:368" ht="19.7" customHeight="1" x14ac:dyDescent="0.3">
      <c r="A2" s="1149" t="s">
        <v>3317</v>
      </c>
      <c r="B2" s="1149"/>
      <c r="C2" s="1149"/>
      <c r="D2" s="1149"/>
      <c r="E2" s="1149"/>
      <c r="F2" s="1149"/>
      <c r="G2" s="1149"/>
      <c r="H2" s="1149"/>
      <c r="I2" s="1149"/>
      <c r="J2" s="1149"/>
      <c r="K2" s="286"/>
      <c r="L2" s="286"/>
    </row>
    <row r="3" spans="1:368" ht="19.7" customHeight="1" x14ac:dyDescent="0.2">
      <c r="J3" s="1054" t="s">
        <v>1650</v>
      </c>
    </row>
    <row r="4" spans="1:368" ht="17.100000000000001" customHeight="1" x14ac:dyDescent="0.25">
      <c r="A4" s="1290"/>
      <c r="B4" s="1373" t="s">
        <v>3230</v>
      </c>
      <c r="C4" s="1374"/>
      <c r="D4" s="1367" t="s">
        <v>1668</v>
      </c>
      <c r="E4" s="1368"/>
      <c r="F4" s="1368"/>
      <c r="G4" s="1368"/>
      <c r="H4" s="1368"/>
      <c r="I4" s="1369"/>
      <c r="J4" s="1289"/>
    </row>
    <row r="5" spans="1:368" ht="17.100000000000001" customHeight="1" x14ac:dyDescent="0.2">
      <c r="A5" s="1291"/>
      <c r="B5" s="1378"/>
      <c r="C5" s="1379"/>
      <c r="D5" s="1370" t="s">
        <v>1669</v>
      </c>
      <c r="E5" s="1371"/>
      <c r="F5" s="1371"/>
      <c r="G5" s="1371"/>
      <c r="H5" s="1371"/>
      <c r="I5" s="1372"/>
      <c r="J5" s="1296"/>
    </row>
    <row r="6" spans="1:368" ht="19.5" customHeight="1" x14ac:dyDescent="0.2">
      <c r="A6" s="1291"/>
      <c r="B6" s="1380" t="s">
        <v>3231</v>
      </c>
      <c r="C6" s="1381"/>
      <c r="D6" s="1373" t="s">
        <v>1670</v>
      </c>
      <c r="E6" s="1374"/>
      <c r="F6" s="1375" t="s">
        <v>1671</v>
      </c>
      <c r="G6" s="1376"/>
      <c r="H6" s="1377" t="s">
        <v>1672</v>
      </c>
      <c r="I6" s="1376"/>
      <c r="J6" s="1296"/>
    </row>
    <row r="7" spans="1:368" ht="20.25" customHeight="1" x14ac:dyDescent="0.2">
      <c r="A7" s="1291"/>
      <c r="B7" s="1363"/>
      <c r="C7" s="1364"/>
      <c r="D7" s="1363" t="s">
        <v>1673</v>
      </c>
      <c r="E7" s="1364"/>
      <c r="F7" s="1365" t="s">
        <v>1674</v>
      </c>
      <c r="G7" s="1366"/>
      <c r="H7" s="1360" t="s">
        <v>1675</v>
      </c>
      <c r="I7" s="1279"/>
      <c r="J7" s="1296"/>
    </row>
    <row r="8" spans="1:368" ht="15" x14ac:dyDescent="0.2">
      <c r="A8" s="1292"/>
      <c r="B8" s="311">
        <v>2019</v>
      </c>
      <c r="C8" s="435">
        <v>2020</v>
      </c>
      <c r="D8" s="311">
        <v>2019</v>
      </c>
      <c r="E8" s="435">
        <v>2020</v>
      </c>
      <c r="F8" s="311">
        <v>2019</v>
      </c>
      <c r="G8" s="435">
        <v>2020</v>
      </c>
      <c r="H8" s="311">
        <v>2019</v>
      </c>
      <c r="I8" s="435">
        <v>2020</v>
      </c>
      <c r="J8" s="1297"/>
    </row>
    <row r="9" spans="1:368" ht="7.5" customHeight="1" x14ac:dyDescent="0.25">
      <c r="A9" s="113"/>
      <c r="B9" s="113"/>
      <c r="C9" s="113"/>
      <c r="D9" s="113"/>
      <c r="E9" s="113"/>
      <c r="F9" s="113"/>
      <c r="G9" s="113"/>
      <c r="H9" s="113"/>
      <c r="I9" s="113"/>
      <c r="J9" s="113"/>
    </row>
    <row r="10" spans="1:368" ht="14.1" customHeight="1" x14ac:dyDescent="0.25">
      <c r="A10" s="337" t="s">
        <v>791</v>
      </c>
      <c r="B10" s="364">
        <v>1188</v>
      </c>
      <c r="C10" s="364">
        <v>1426</v>
      </c>
      <c r="D10" s="364">
        <v>938</v>
      </c>
      <c r="E10" s="364">
        <v>1173</v>
      </c>
      <c r="F10" s="364">
        <v>4</v>
      </c>
      <c r="G10" s="364">
        <v>5</v>
      </c>
      <c r="H10" s="364">
        <v>246</v>
      </c>
      <c r="I10" s="364">
        <v>248</v>
      </c>
      <c r="J10" s="250" t="s">
        <v>792</v>
      </c>
    </row>
    <row r="11" spans="1:368" ht="31.35" customHeight="1" x14ac:dyDescent="0.25">
      <c r="A11" s="380" t="s">
        <v>1458</v>
      </c>
      <c r="B11" s="365" t="s">
        <v>660</v>
      </c>
      <c r="C11" s="365" t="s">
        <v>660</v>
      </c>
      <c r="D11" s="365" t="s">
        <v>660</v>
      </c>
      <c r="E11" s="365" t="s">
        <v>660</v>
      </c>
      <c r="F11" s="365" t="s">
        <v>660</v>
      </c>
      <c r="G11" s="365" t="s">
        <v>660</v>
      </c>
      <c r="H11" s="365" t="s">
        <v>660</v>
      </c>
      <c r="I11" s="365" t="s">
        <v>660</v>
      </c>
      <c r="J11" s="382" t="s">
        <v>795</v>
      </c>
    </row>
    <row r="12" spans="1:368" ht="14.1" customHeight="1" x14ac:dyDescent="0.25">
      <c r="A12" s="383" t="s">
        <v>796</v>
      </c>
      <c r="B12" s="427">
        <v>28</v>
      </c>
      <c r="C12" s="427">
        <v>27</v>
      </c>
      <c r="D12" s="427">
        <v>28</v>
      </c>
      <c r="E12" s="427">
        <v>27</v>
      </c>
      <c r="F12" s="427">
        <v>0</v>
      </c>
      <c r="G12" s="427">
        <v>0</v>
      </c>
      <c r="H12" s="427" t="s">
        <v>794</v>
      </c>
      <c r="I12" s="427" t="s">
        <v>794</v>
      </c>
      <c r="J12" s="384" t="s">
        <v>797</v>
      </c>
    </row>
    <row r="13" spans="1:368" ht="14.1" customHeight="1" x14ac:dyDescent="0.25">
      <c r="A13" s="383" t="s">
        <v>798</v>
      </c>
      <c r="B13" s="427">
        <v>21</v>
      </c>
      <c r="C13" s="427">
        <v>23</v>
      </c>
      <c r="D13" s="427">
        <v>21</v>
      </c>
      <c r="E13" s="427">
        <v>21</v>
      </c>
      <c r="F13" s="427" t="s">
        <v>794</v>
      </c>
      <c r="G13" s="427" t="s">
        <v>794</v>
      </c>
      <c r="H13" s="427">
        <v>0</v>
      </c>
      <c r="I13" s="427">
        <v>2</v>
      </c>
      <c r="J13" s="384" t="s">
        <v>799</v>
      </c>
    </row>
    <row r="14" spans="1:368" ht="14.1" customHeight="1" x14ac:dyDescent="0.25">
      <c r="A14" s="383" t="s">
        <v>800</v>
      </c>
      <c r="B14" s="427">
        <v>119</v>
      </c>
      <c r="C14" s="427">
        <v>173</v>
      </c>
      <c r="D14" s="427">
        <v>117</v>
      </c>
      <c r="E14" s="427">
        <v>171</v>
      </c>
      <c r="F14" s="427" t="s">
        <v>794</v>
      </c>
      <c r="G14" s="427" t="s">
        <v>794</v>
      </c>
      <c r="H14" s="427">
        <v>2</v>
      </c>
      <c r="I14" s="427">
        <v>2</v>
      </c>
      <c r="J14" s="384" t="s">
        <v>801</v>
      </c>
    </row>
    <row r="15" spans="1:368" ht="14.1" customHeight="1" x14ac:dyDescent="0.25">
      <c r="A15" s="383" t="s">
        <v>802</v>
      </c>
      <c r="B15" s="427">
        <v>207</v>
      </c>
      <c r="C15" s="427">
        <v>210</v>
      </c>
      <c r="D15" s="427">
        <v>39</v>
      </c>
      <c r="E15" s="427">
        <v>51</v>
      </c>
      <c r="F15" s="427">
        <v>0</v>
      </c>
      <c r="G15" s="427">
        <v>0</v>
      </c>
      <c r="H15" s="427">
        <v>168</v>
      </c>
      <c r="I15" s="427">
        <v>159</v>
      </c>
      <c r="J15" s="384" t="s">
        <v>803</v>
      </c>
    </row>
    <row r="16" spans="1:368" ht="14.1" customHeight="1" x14ac:dyDescent="0.25">
      <c r="A16" s="383" t="s">
        <v>804</v>
      </c>
      <c r="B16" s="427">
        <v>31</v>
      </c>
      <c r="C16" s="427">
        <v>28</v>
      </c>
      <c r="D16" s="427">
        <v>29</v>
      </c>
      <c r="E16" s="427">
        <v>25</v>
      </c>
      <c r="F16" s="427">
        <v>0</v>
      </c>
      <c r="G16" s="427">
        <v>0</v>
      </c>
      <c r="H16" s="427">
        <v>2</v>
      </c>
      <c r="I16" s="427">
        <v>3</v>
      </c>
      <c r="J16" s="384" t="s">
        <v>805</v>
      </c>
    </row>
    <row r="17" spans="1:10" ht="14.1" customHeight="1" x14ac:dyDescent="0.25">
      <c r="A17" s="383" t="s">
        <v>806</v>
      </c>
      <c r="B17" s="427">
        <v>29</v>
      </c>
      <c r="C17" s="427">
        <v>28</v>
      </c>
      <c r="D17" s="427">
        <v>26</v>
      </c>
      <c r="E17" s="427">
        <v>26</v>
      </c>
      <c r="F17" s="427" t="s">
        <v>794</v>
      </c>
      <c r="G17" s="427" t="s">
        <v>794</v>
      </c>
      <c r="H17" s="427">
        <v>3</v>
      </c>
      <c r="I17" s="427">
        <v>2</v>
      </c>
      <c r="J17" s="384" t="s">
        <v>807</v>
      </c>
    </row>
    <row r="18" spans="1:10" ht="14.1" customHeight="1" x14ac:dyDescent="0.25">
      <c r="A18" s="383" t="s">
        <v>808</v>
      </c>
      <c r="B18" s="427">
        <v>94</v>
      </c>
      <c r="C18" s="427">
        <v>95</v>
      </c>
      <c r="D18" s="427">
        <v>42</v>
      </c>
      <c r="E18" s="427">
        <v>44</v>
      </c>
      <c r="F18" s="427">
        <v>0</v>
      </c>
      <c r="G18" s="427">
        <v>0</v>
      </c>
      <c r="H18" s="427">
        <v>52</v>
      </c>
      <c r="I18" s="427">
        <v>51</v>
      </c>
      <c r="J18" s="384" t="s">
        <v>809</v>
      </c>
    </row>
    <row r="19" spans="1:10" ht="14.1" customHeight="1" x14ac:dyDescent="0.25">
      <c r="A19" s="383" t="s">
        <v>810</v>
      </c>
      <c r="B19" s="427">
        <v>52</v>
      </c>
      <c r="C19" s="427">
        <v>53</v>
      </c>
      <c r="D19" s="427">
        <v>49</v>
      </c>
      <c r="E19" s="427">
        <v>50</v>
      </c>
      <c r="F19" s="427">
        <v>2</v>
      </c>
      <c r="G19" s="427">
        <v>2</v>
      </c>
      <c r="H19" s="427">
        <v>1</v>
      </c>
      <c r="I19" s="427">
        <v>1</v>
      </c>
      <c r="J19" s="384" t="s">
        <v>811</v>
      </c>
    </row>
    <row r="20" spans="1:10" ht="14.1" customHeight="1" x14ac:dyDescent="0.25">
      <c r="A20" s="383" t="s">
        <v>812</v>
      </c>
      <c r="B20" s="427">
        <v>37</v>
      </c>
      <c r="C20" s="427">
        <v>36</v>
      </c>
      <c r="D20" s="427">
        <v>35</v>
      </c>
      <c r="E20" s="427">
        <v>34</v>
      </c>
      <c r="F20" s="427">
        <v>1</v>
      </c>
      <c r="G20" s="427">
        <v>1</v>
      </c>
      <c r="H20" s="427">
        <v>1</v>
      </c>
      <c r="I20" s="427">
        <v>1</v>
      </c>
      <c r="J20" s="384" t="s">
        <v>813</v>
      </c>
    </row>
    <row r="21" spans="1:10" ht="14.1" customHeight="1" x14ac:dyDescent="0.25">
      <c r="A21" s="383" t="s">
        <v>814</v>
      </c>
      <c r="B21" s="427">
        <v>12</v>
      </c>
      <c r="C21" s="427">
        <v>17</v>
      </c>
      <c r="D21" s="427">
        <v>12</v>
      </c>
      <c r="E21" s="427">
        <v>14</v>
      </c>
      <c r="F21" s="427">
        <v>0</v>
      </c>
      <c r="G21" s="427">
        <v>1</v>
      </c>
      <c r="H21" s="427">
        <v>0</v>
      </c>
      <c r="I21" s="427">
        <v>2</v>
      </c>
      <c r="J21" s="384" t="s">
        <v>815</v>
      </c>
    </row>
    <row r="22" spans="1:10" ht="14.1" customHeight="1" x14ac:dyDescent="0.25">
      <c r="A22" s="383" t="s">
        <v>816</v>
      </c>
      <c r="B22" s="427">
        <v>3</v>
      </c>
      <c r="C22" s="427">
        <v>1</v>
      </c>
      <c r="D22" s="427">
        <v>0</v>
      </c>
      <c r="E22" s="427">
        <v>0</v>
      </c>
      <c r="F22" s="427" t="s">
        <v>794</v>
      </c>
      <c r="G22" s="427" t="s">
        <v>794</v>
      </c>
      <c r="H22" s="427">
        <v>3</v>
      </c>
      <c r="I22" s="427">
        <v>1</v>
      </c>
      <c r="J22" s="384" t="s">
        <v>817</v>
      </c>
    </row>
    <row r="23" spans="1:10" ht="14.1" customHeight="1" x14ac:dyDescent="0.25">
      <c r="A23" s="383" t="s">
        <v>818</v>
      </c>
      <c r="B23" s="427">
        <v>99</v>
      </c>
      <c r="C23" s="427">
        <v>23</v>
      </c>
      <c r="D23" s="427">
        <v>98</v>
      </c>
      <c r="E23" s="427">
        <v>22</v>
      </c>
      <c r="F23" s="427" t="s">
        <v>794</v>
      </c>
      <c r="G23" s="427" t="s">
        <v>794</v>
      </c>
      <c r="H23" s="427">
        <v>1</v>
      </c>
      <c r="I23" s="427">
        <v>1</v>
      </c>
      <c r="J23" s="384" t="s">
        <v>819</v>
      </c>
    </row>
    <row r="24" spans="1:10" ht="14.1" customHeight="1" x14ac:dyDescent="0.25">
      <c r="A24" s="383" t="s">
        <v>820</v>
      </c>
      <c r="B24" s="427">
        <v>2</v>
      </c>
      <c r="C24" s="427">
        <v>2</v>
      </c>
      <c r="D24" s="427">
        <v>2</v>
      </c>
      <c r="E24" s="427">
        <v>2</v>
      </c>
      <c r="F24" s="427" t="s">
        <v>794</v>
      </c>
      <c r="G24" s="427" t="s">
        <v>794</v>
      </c>
      <c r="H24" s="427">
        <v>0</v>
      </c>
      <c r="I24" s="427">
        <v>0</v>
      </c>
      <c r="J24" s="384" t="s">
        <v>821</v>
      </c>
    </row>
    <row r="25" spans="1:10" ht="14.1" customHeight="1" x14ac:dyDescent="0.25">
      <c r="A25" s="383" t="s">
        <v>822</v>
      </c>
      <c r="B25" s="427">
        <v>76</v>
      </c>
      <c r="C25" s="427">
        <v>78</v>
      </c>
      <c r="D25" s="427">
        <v>76</v>
      </c>
      <c r="E25" s="427">
        <v>77</v>
      </c>
      <c r="F25" s="427">
        <v>0</v>
      </c>
      <c r="G25" s="427">
        <v>1</v>
      </c>
      <c r="H25" s="427">
        <v>0</v>
      </c>
      <c r="I25" s="427">
        <v>0</v>
      </c>
      <c r="J25" s="384" t="s">
        <v>823</v>
      </c>
    </row>
    <row r="26" spans="1:10" ht="14.1" customHeight="1" x14ac:dyDescent="0.25">
      <c r="A26" s="383" t="s">
        <v>824</v>
      </c>
      <c r="B26" s="427">
        <v>39</v>
      </c>
      <c r="C26" s="427">
        <v>36</v>
      </c>
      <c r="D26" s="427">
        <v>38</v>
      </c>
      <c r="E26" s="427">
        <v>35</v>
      </c>
      <c r="F26" s="427" t="s">
        <v>794</v>
      </c>
      <c r="G26" s="427" t="s">
        <v>794</v>
      </c>
      <c r="H26" s="427">
        <v>1</v>
      </c>
      <c r="I26" s="427">
        <v>1</v>
      </c>
      <c r="J26" s="384" t="s">
        <v>825</v>
      </c>
    </row>
    <row r="27" spans="1:10" ht="14.1" customHeight="1" x14ac:dyDescent="0.25">
      <c r="A27" s="383" t="s">
        <v>826</v>
      </c>
      <c r="B27" s="427">
        <v>22</v>
      </c>
      <c r="C27" s="427">
        <v>20</v>
      </c>
      <c r="D27" s="427">
        <v>17</v>
      </c>
      <c r="E27" s="427">
        <v>7</v>
      </c>
      <c r="F27" s="427" t="s">
        <v>794</v>
      </c>
      <c r="G27" s="427">
        <v>0</v>
      </c>
      <c r="H27" s="427">
        <v>5</v>
      </c>
      <c r="I27" s="427">
        <v>13</v>
      </c>
      <c r="J27" s="384" t="s">
        <v>827</v>
      </c>
    </row>
    <row r="28" spans="1:10" ht="14.1" customHeight="1" x14ac:dyDescent="0.25">
      <c r="A28" s="383" t="s">
        <v>828</v>
      </c>
      <c r="B28" s="427">
        <v>1</v>
      </c>
      <c r="C28" s="427">
        <v>5</v>
      </c>
      <c r="D28" s="427">
        <v>1</v>
      </c>
      <c r="E28" s="427">
        <v>5</v>
      </c>
      <c r="F28" s="427" t="s">
        <v>794</v>
      </c>
      <c r="G28" s="427" t="s">
        <v>794</v>
      </c>
      <c r="H28" s="427" t="s">
        <v>794</v>
      </c>
      <c r="I28" s="427">
        <v>0</v>
      </c>
      <c r="J28" s="384" t="s">
        <v>829</v>
      </c>
    </row>
    <row r="29" spans="1:10" ht="14.1" customHeight="1" x14ac:dyDescent="0.25">
      <c r="A29" s="383" t="s">
        <v>830</v>
      </c>
      <c r="B29" s="427">
        <v>17</v>
      </c>
      <c r="C29" s="427">
        <v>17</v>
      </c>
      <c r="D29" s="427">
        <v>17</v>
      </c>
      <c r="E29" s="427">
        <v>17</v>
      </c>
      <c r="F29" s="427" t="s">
        <v>794</v>
      </c>
      <c r="G29" s="427">
        <v>0</v>
      </c>
      <c r="H29" s="427">
        <v>0</v>
      </c>
      <c r="I29" s="427">
        <v>0</v>
      </c>
      <c r="J29" s="384" t="s">
        <v>831</v>
      </c>
    </row>
    <row r="30" spans="1:10" ht="14.1" customHeight="1" x14ac:dyDescent="0.25">
      <c r="A30" s="383" t="s">
        <v>832</v>
      </c>
      <c r="B30" s="427">
        <v>183</v>
      </c>
      <c r="C30" s="427">
        <v>177</v>
      </c>
      <c r="D30" s="427">
        <v>180</v>
      </c>
      <c r="E30" s="427">
        <v>174</v>
      </c>
      <c r="F30" s="427">
        <v>1</v>
      </c>
      <c r="G30" s="427">
        <v>0</v>
      </c>
      <c r="H30" s="427">
        <v>2</v>
      </c>
      <c r="I30" s="427">
        <v>3</v>
      </c>
      <c r="J30" s="384" t="s">
        <v>833</v>
      </c>
    </row>
    <row r="31" spans="1:10" ht="14.1" customHeight="1" x14ac:dyDescent="0.25">
      <c r="A31" s="383" t="s">
        <v>834</v>
      </c>
      <c r="B31" s="427">
        <v>21</v>
      </c>
      <c r="C31" s="427">
        <v>19</v>
      </c>
      <c r="D31" s="427">
        <v>21</v>
      </c>
      <c r="E31" s="427">
        <v>19</v>
      </c>
      <c r="F31" s="427">
        <v>0</v>
      </c>
      <c r="G31" s="427">
        <v>0</v>
      </c>
      <c r="H31" s="427" t="s">
        <v>794</v>
      </c>
      <c r="I31" s="427">
        <v>0</v>
      </c>
      <c r="J31" s="384" t="s">
        <v>835</v>
      </c>
    </row>
    <row r="32" spans="1:10" ht="14.1" customHeight="1" x14ac:dyDescent="0.25">
      <c r="A32" s="383" t="s">
        <v>836</v>
      </c>
      <c r="B32" s="427">
        <v>30</v>
      </c>
      <c r="C32" s="427">
        <v>30</v>
      </c>
      <c r="D32" s="427">
        <v>30</v>
      </c>
      <c r="E32" s="427">
        <v>30</v>
      </c>
      <c r="F32" s="427" t="s">
        <v>794</v>
      </c>
      <c r="G32" s="427">
        <v>0</v>
      </c>
      <c r="H32" s="427">
        <v>0</v>
      </c>
      <c r="I32" s="427">
        <v>0</v>
      </c>
      <c r="J32" s="384" t="s">
        <v>837</v>
      </c>
    </row>
    <row r="33" spans="1:11" ht="14.1" customHeight="1" x14ac:dyDescent="0.25">
      <c r="A33" s="383" t="s">
        <v>838</v>
      </c>
      <c r="B33" s="427">
        <v>41</v>
      </c>
      <c r="C33" s="427">
        <v>37</v>
      </c>
      <c r="D33" s="427">
        <v>38</v>
      </c>
      <c r="E33" s="427">
        <v>34</v>
      </c>
      <c r="F33" s="427">
        <v>0</v>
      </c>
      <c r="G33" s="427">
        <v>0</v>
      </c>
      <c r="H33" s="427">
        <v>3</v>
      </c>
      <c r="I33" s="427">
        <v>3</v>
      </c>
      <c r="J33" s="384" t="s">
        <v>839</v>
      </c>
    </row>
    <row r="34" spans="1:11" ht="14.1" customHeight="1" x14ac:dyDescent="0.25">
      <c r="A34" s="383" t="s">
        <v>840</v>
      </c>
      <c r="B34" s="427">
        <v>18</v>
      </c>
      <c r="C34" s="427">
        <v>18</v>
      </c>
      <c r="D34" s="427">
        <v>16</v>
      </c>
      <c r="E34" s="427">
        <v>15</v>
      </c>
      <c r="F34" s="427" t="s">
        <v>794</v>
      </c>
      <c r="G34" s="427" t="s">
        <v>794</v>
      </c>
      <c r="H34" s="427">
        <v>2</v>
      </c>
      <c r="I34" s="427">
        <v>3</v>
      </c>
      <c r="J34" s="384" t="s">
        <v>841</v>
      </c>
    </row>
    <row r="35" spans="1:11" ht="14.1" customHeight="1" x14ac:dyDescent="0.25">
      <c r="A35" s="383" t="s">
        <v>842</v>
      </c>
      <c r="B35" s="427">
        <v>6</v>
      </c>
      <c r="C35" s="427">
        <v>8</v>
      </c>
      <c r="D35" s="427">
        <v>6</v>
      </c>
      <c r="E35" s="427">
        <v>8</v>
      </c>
      <c r="F35" s="427">
        <v>0</v>
      </c>
      <c r="G35" s="427">
        <v>0</v>
      </c>
      <c r="H35" s="427" t="s">
        <v>794</v>
      </c>
      <c r="I35" s="427" t="s">
        <v>794</v>
      </c>
      <c r="J35" s="384" t="s">
        <v>843</v>
      </c>
    </row>
    <row r="36" spans="1:11" ht="14.1" customHeight="1" x14ac:dyDescent="0.25">
      <c r="A36" s="383" t="s">
        <v>1461</v>
      </c>
      <c r="B36" s="365">
        <v>0</v>
      </c>
      <c r="C36" s="427">
        <v>265</v>
      </c>
      <c r="D36" s="365" t="s">
        <v>794</v>
      </c>
      <c r="E36" s="427">
        <v>265</v>
      </c>
      <c r="F36" s="365">
        <v>0</v>
      </c>
      <c r="G36" s="427">
        <v>0</v>
      </c>
      <c r="H36" s="365">
        <v>0</v>
      </c>
      <c r="I36" s="427">
        <v>0</v>
      </c>
      <c r="J36" s="388" t="s">
        <v>845</v>
      </c>
      <c r="K36" s="307"/>
    </row>
    <row r="37" spans="1:11" ht="14.1" customHeight="1" x14ac:dyDescent="0.25">
      <c r="A37" s="360" t="s">
        <v>846</v>
      </c>
      <c r="B37" s="277" t="s">
        <v>660</v>
      </c>
      <c r="C37" s="365" t="s">
        <v>660</v>
      </c>
      <c r="D37" s="365" t="s">
        <v>660</v>
      </c>
      <c r="E37" s="365" t="s">
        <v>660</v>
      </c>
      <c r="F37" s="365" t="s">
        <v>660</v>
      </c>
      <c r="G37" s="365" t="s">
        <v>660</v>
      </c>
      <c r="H37" s="365" t="s">
        <v>660</v>
      </c>
      <c r="I37" s="365" t="s">
        <v>660</v>
      </c>
      <c r="J37" s="389" t="s">
        <v>847</v>
      </c>
    </row>
  </sheetData>
  <mergeCells count="14">
    <mergeCell ref="D7:E7"/>
    <mergeCell ref="F7:G7"/>
    <mergeCell ref="H7:I7"/>
    <mergeCell ref="A1:J1"/>
    <mergeCell ref="A2:J2"/>
    <mergeCell ref="A4:A8"/>
    <mergeCell ref="D4:I4"/>
    <mergeCell ref="J4:J8"/>
    <mergeCell ref="D5:I5"/>
    <mergeCell ref="D6:E6"/>
    <mergeCell ref="F6:G6"/>
    <mergeCell ref="H6:I6"/>
    <mergeCell ref="B4:C5"/>
    <mergeCell ref="B6:C7"/>
  </mergeCells>
  <pageMargins left="0.39370078740157483" right="0.39370078740157483" top="0.39370078740157483" bottom="0.78740157480314965" header="0.31496062992125984" footer="0.31496062992125984"/>
  <pageSetup paperSize="9" scale="90" orientation="landscape" r:id="rId1"/>
  <headerFooter>
    <oddFooter>&amp;C&amp;11 68</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activeCell="E10" sqref="E10"/>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1676</v>
      </c>
      <c r="B1" s="1148"/>
      <c r="C1" s="1148"/>
      <c r="D1" s="1148"/>
      <c r="E1" s="1148"/>
      <c r="F1" s="1148"/>
      <c r="G1" s="1148"/>
    </row>
    <row r="2" spans="1:7" ht="18.600000000000001" customHeight="1" x14ac:dyDescent="0.3">
      <c r="A2" s="1148" t="s">
        <v>1677</v>
      </c>
      <c r="B2" s="1148"/>
      <c r="C2" s="1148"/>
      <c r="D2" s="1148"/>
      <c r="E2" s="1148"/>
      <c r="F2" s="1148"/>
      <c r="G2" s="1148"/>
    </row>
    <row r="3" spans="1:7" ht="19.7" customHeight="1" x14ac:dyDescent="0.3">
      <c r="A3" s="1149" t="s">
        <v>1678</v>
      </c>
      <c r="B3" s="1149"/>
      <c r="C3" s="1149"/>
      <c r="D3" s="1149"/>
      <c r="E3" s="1149"/>
      <c r="F3" s="1149"/>
      <c r="G3" s="1149"/>
    </row>
    <row r="4" spans="1:7" ht="19.7" customHeight="1" x14ac:dyDescent="0.2">
      <c r="A4" s="1316" t="s">
        <v>1537</v>
      </c>
      <c r="B4" s="1316"/>
      <c r="C4" s="1316"/>
      <c r="D4" s="1316"/>
      <c r="E4" s="1316"/>
      <c r="F4" s="1316"/>
      <c r="G4" s="1316"/>
    </row>
    <row r="5" spans="1:7" ht="19.7" customHeight="1" x14ac:dyDescent="0.25">
      <c r="A5" s="351"/>
      <c r="B5" s="309">
        <v>2010</v>
      </c>
      <c r="C5" s="310">
        <v>2015</v>
      </c>
      <c r="D5" s="310">
        <v>2018</v>
      </c>
      <c r="E5" s="311">
        <v>2019</v>
      </c>
      <c r="F5" s="312">
        <v>2020</v>
      </c>
      <c r="G5" s="351"/>
    </row>
    <row r="6" spans="1:7" ht="6" customHeight="1" x14ac:dyDescent="0.25">
      <c r="A6" s="113"/>
      <c r="B6" s="113"/>
      <c r="C6" s="113"/>
      <c r="D6" s="113"/>
      <c r="E6" s="113"/>
      <c r="F6" s="113"/>
      <c r="G6" s="113"/>
    </row>
    <row r="7" spans="1:7" ht="23.45" customHeight="1" x14ac:dyDescent="0.25">
      <c r="A7" s="247" t="s">
        <v>791</v>
      </c>
      <c r="B7" s="372">
        <v>4313</v>
      </c>
      <c r="C7" s="364">
        <v>3079</v>
      </c>
      <c r="D7" s="364">
        <v>3048</v>
      </c>
      <c r="E7" s="403">
        <v>3285</v>
      </c>
      <c r="F7" s="403">
        <v>3216</v>
      </c>
      <c r="G7" s="250" t="s">
        <v>792</v>
      </c>
    </row>
    <row r="8" spans="1:7" ht="36.75" customHeight="1" x14ac:dyDescent="0.25">
      <c r="A8" s="251" t="s">
        <v>793</v>
      </c>
      <c r="B8" s="416">
        <v>44</v>
      </c>
      <c r="C8" s="365" t="s">
        <v>660</v>
      </c>
      <c r="D8" s="365" t="s">
        <v>660</v>
      </c>
      <c r="E8" s="365" t="s">
        <v>660</v>
      </c>
      <c r="F8" s="365" t="s">
        <v>660</v>
      </c>
      <c r="G8" s="254" t="s">
        <v>795</v>
      </c>
    </row>
    <row r="9" spans="1:7" ht="23.45" customHeight="1" x14ac:dyDescent="0.25">
      <c r="A9" s="251" t="s">
        <v>796</v>
      </c>
      <c r="B9" s="416">
        <v>37</v>
      </c>
      <c r="C9" s="421">
        <v>35</v>
      </c>
      <c r="D9" s="421">
        <v>37</v>
      </c>
      <c r="E9" s="328">
        <v>30</v>
      </c>
      <c r="F9" s="113">
        <v>25</v>
      </c>
      <c r="G9" s="255" t="s">
        <v>797</v>
      </c>
    </row>
    <row r="10" spans="1:7" ht="23.45" customHeight="1" x14ac:dyDescent="0.25">
      <c r="A10" s="251" t="s">
        <v>798</v>
      </c>
      <c r="B10" s="416">
        <v>21</v>
      </c>
      <c r="C10" s="421">
        <v>9</v>
      </c>
      <c r="D10" s="421">
        <v>5</v>
      </c>
      <c r="E10" s="328">
        <v>5</v>
      </c>
      <c r="F10" s="113">
        <v>4</v>
      </c>
      <c r="G10" s="255" t="s">
        <v>799</v>
      </c>
    </row>
    <row r="11" spans="1:7" ht="23.45" customHeight="1" x14ac:dyDescent="0.25">
      <c r="A11" s="251" t="s">
        <v>800</v>
      </c>
      <c r="B11" s="416">
        <v>633</v>
      </c>
      <c r="C11" s="421">
        <v>313</v>
      </c>
      <c r="D11" s="421">
        <v>343</v>
      </c>
      <c r="E11" s="328">
        <v>356</v>
      </c>
      <c r="F11" s="113">
        <v>263</v>
      </c>
      <c r="G11" s="255" t="s">
        <v>801</v>
      </c>
    </row>
    <row r="12" spans="1:7" ht="23.45" customHeight="1" x14ac:dyDescent="0.25">
      <c r="A12" s="251" t="s">
        <v>802</v>
      </c>
      <c r="B12" s="416">
        <v>752</v>
      </c>
      <c r="C12" s="421">
        <v>480</v>
      </c>
      <c r="D12" s="421">
        <v>688</v>
      </c>
      <c r="E12" s="328">
        <v>832</v>
      </c>
      <c r="F12" s="113">
        <v>786</v>
      </c>
      <c r="G12" s="255" t="s">
        <v>803</v>
      </c>
    </row>
    <row r="13" spans="1:7" ht="23.45" customHeight="1" x14ac:dyDescent="0.25">
      <c r="A13" s="251" t="s">
        <v>804</v>
      </c>
      <c r="B13" s="416">
        <v>112</v>
      </c>
      <c r="C13" s="421">
        <v>34</v>
      </c>
      <c r="D13" s="421">
        <v>29</v>
      </c>
      <c r="E13" s="328">
        <v>28</v>
      </c>
      <c r="F13" s="113">
        <v>29</v>
      </c>
      <c r="G13" s="255" t="s">
        <v>805</v>
      </c>
    </row>
    <row r="14" spans="1:7" ht="23.45" customHeight="1" x14ac:dyDescent="0.25">
      <c r="A14" s="251" t="s">
        <v>806</v>
      </c>
      <c r="B14" s="416">
        <v>2</v>
      </c>
      <c r="C14" s="421">
        <v>1</v>
      </c>
      <c r="D14" s="421">
        <v>3</v>
      </c>
      <c r="E14" s="328">
        <v>8</v>
      </c>
      <c r="F14" s="113">
        <v>7</v>
      </c>
      <c r="G14" s="255" t="s">
        <v>807</v>
      </c>
    </row>
    <row r="15" spans="1:7" ht="23.45" customHeight="1" x14ac:dyDescent="0.25">
      <c r="A15" s="251" t="s">
        <v>808</v>
      </c>
      <c r="B15" s="416">
        <v>704</v>
      </c>
      <c r="C15" s="421">
        <v>810</v>
      </c>
      <c r="D15" s="421">
        <v>777</v>
      </c>
      <c r="E15" s="328">
        <v>715</v>
      </c>
      <c r="F15" s="113">
        <v>724</v>
      </c>
      <c r="G15" s="255" t="s">
        <v>809</v>
      </c>
    </row>
    <row r="16" spans="1:7" ht="23.45" customHeight="1" x14ac:dyDescent="0.25">
      <c r="A16" s="251" t="s">
        <v>810</v>
      </c>
      <c r="B16" s="416">
        <v>29</v>
      </c>
      <c r="C16" s="421">
        <v>10</v>
      </c>
      <c r="D16" s="421">
        <v>9</v>
      </c>
      <c r="E16" s="272">
        <v>8</v>
      </c>
      <c r="F16" s="113">
        <v>6</v>
      </c>
      <c r="G16" s="255" t="s">
        <v>811</v>
      </c>
    </row>
    <row r="17" spans="1:7" ht="23.45" customHeight="1" x14ac:dyDescent="0.25">
      <c r="A17" s="251" t="s">
        <v>812</v>
      </c>
      <c r="B17" s="416">
        <v>763</v>
      </c>
      <c r="C17" s="421">
        <v>619</v>
      </c>
      <c r="D17" s="421">
        <v>429</v>
      </c>
      <c r="E17" s="272">
        <v>429</v>
      </c>
      <c r="F17" s="113">
        <v>549</v>
      </c>
      <c r="G17" s="255" t="s">
        <v>813</v>
      </c>
    </row>
    <row r="18" spans="1:7" ht="23.45" customHeight="1" x14ac:dyDescent="0.25">
      <c r="A18" s="251" t="s">
        <v>814</v>
      </c>
      <c r="B18" s="416">
        <v>10</v>
      </c>
      <c r="C18" s="421">
        <v>5</v>
      </c>
      <c r="D18" s="421">
        <v>1</v>
      </c>
      <c r="E18" s="272">
        <v>12</v>
      </c>
      <c r="F18" s="113">
        <v>7</v>
      </c>
      <c r="G18" s="255" t="s">
        <v>815</v>
      </c>
    </row>
    <row r="19" spans="1:7" ht="23.45" customHeight="1" x14ac:dyDescent="0.25">
      <c r="A19" s="251" t="s">
        <v>816</v>
      </c>
      <c r="B19" s="416">
        <v>31</v>
      </c>
      <c r="C19" s="421">
        <v>8</v>
      </c>
      <c r="D19" s="421">
        <v>6</v>
      </c>
      <c r="E19" s="272">
        <v>4</v>
      </c>
      <c r="F19" s="113">
        <v>1</v>
      </c>
      <c r="G19" s="255" t="s">
        <v>817</v>
      </c>
    </row>
    <row r="20" spans="1:7" ht="23.45" customHeight="1" x14ac:dyDescent="0.25">
      <c r="A20" s="251" t="s">
        <v>818</v>
      </c>
      <c r="B20" s="416">
        <v>24</v>
      </c>
      <c r="C20" s="421">
        <v>19</v>
      </c>
      <c r="D20" s="421">
        <v>15</v>
      </c>
      <c r="E20" s="272">
        <v>12</v>
      </c>
      <c r="F20" s="113">
        <v>10</v>
      </c>
      <c r="G20" s="255" t="s">
        <v>819</v>
      </c>
    </row>
    <row r="21" spans="1:7" ht="23.45" customHeight="1" x14ac:dyDescent="0.25">
      <c r="A21" s="251" t="s">
        <v>820</v>
      </c>
      <c r="B21" s="416">
        <v>58</v>
      </c>
      <c r="C21" s="421">
        <v>52</v>
      </c>
      <c r="D21" s="421">
        <v>43</v>
      </c>
      <c r="E21" s="272">
        <v>53</v>
      </c>
      <c r="F21" s="113">
        <v>46</v>
      </c>
      <c r="G21" s="255" t="s">
        <v>821</v>
      </c>
    </row>
    <row r="22" spans="1:7" ht="23.45" customHeight="1" x14ac:dyDescent="0.25">
      <c r="A22" s="251" t="s">
        <v>822</v>
      </c>
      <c r="B22" s="416">
        <v>82</v>
      </c>
      <c r="C22" s="421">
        <v>44</v>
      </c>
      <c r="D22" s="421">
        <v>63</v>
      </c>
      <c r="E22" s="272">
        <v>42</v>
      </c>
      <c r="F22" s="113">
        <v>47</v>
      </c>
      <c r="G22" s="255" t="s">
        <v>823</v>
      </c>
    </row>
    <row r="23" spans="1:7" ht="23.45" customHeight="1" x14ac:dyDescent="0.25">
      <c r="A23" s="251" t="s">
        <v>824</v>
      </c>
      <c r="B23" s="416">
        <v>128</v>
      </c>
      <c r="C23" s="421">
        <v>25</v>
      </c>
      <c r="D23" s="421">
        <v>3</v>
      </c>
      <c r="E23" s="272">
        <v>2</v>
      </c>
      <c r="F23" s="113">
        <v>31</v>
      </c>
      <c r="G23" s="255" t="s">
        <v>825</v>
      </c>
    </row>
    <row r="24" spans="1:7" ht="23.45" customHeight="1" x14ac:dyDescent="0.25">
      <c r="A24" s="251" t="s">
        <v>826</v>
      </c>
      <c r="B24" s="416">
        <v>61</v>
      </c>
      <c r="C24" s="421">
        <v>24</v>
      </c>
      <c r="D24" s="421">
        <v>18</v>
      </c>
      <c r="E24" s="272">
        <v>17</v>
      </c>
      <c r="F24" s="113">
        <v>21</v>
      </c>
      <c r="G24" s="255" t="s">
        <v>827</v>
      </c>
    </row>
    <row r="25" spans="1:7" ht="23.45" customHeight="1" x14ac:dyDescent="0.25">
      <c r="A25" s="251" t="s">
        <v>828</v>
      </c>
      <c r="B25" s="416">
        <v>30</v>
      </c>
      <c r="C25" s="421">
        <v>22</v>
      </c>
      <c r="D25" s="421">
        <v>21</v>
      </c>
      <c r="E25" s="272">
        <v>21</v>
      </c>
      <c r="F25" s="113">
        <v>17</v>
      </c>
      <c r="G25" s="255" t="s">
        <v>829</v>
      </c>
    </row>
    <row r="26" spans="1:7" ht="23.45" customHeight="1" x14ac:dyDescent="0.25">
      <c r="A26" s="251" t="s">
        <v>830</v>
      </c>
      <c r="B26" s="416">
        <v>38</v>
      </c>
      <c r="C26" s="421">
        <v>11</v>
      </c>
      <c r="D26" s="421">
        <v>16</v>
      </c>
      <c r="E26" s="272">
        <v>20</v>
      </c>
      <c r="F26" s="113">
        <v>12</v>
      </c>
      <c r="G26" s="255" t="s">
        <v>831</v>
      </c>
    </row>
    <row r="27" spans="1:7" ht="23.45" customHeight="1" x14ac:dyDescent="0.25">
      <c r="A27" s="251" t="s">
        <v>832</v>
      </c>
      <c r="B27" s="416">
        <v>60</v>
      </c>
      <c r="C27" s="421">
        <v>79</v>
      </c>
      <c r="D27" s="421">
        <v>87</v>
      </c>
      <c r="E27" s="272">
        <v>88</v>
      </c>
      <c r="F27" s="113">
        <v>119</v>
      </c>
      <c r="G27" s="255" t="s">
        <v>833</v>
      </c>
    </row>
    <row r="28" spans="1:7" ht="23.45" customHeight="1" x14ac:dyDescent="0.25">
      <c r="A28" s="251" t="s">
        <v>834</v>
      </c>
      <c r="B28" s="416">
        <v>48</v>
      </c>
      <c r="C28" s="421">
        <v>46</v>
      </c>
      <c r="D28" s="421">
        <v>37</v>
      </c>
      <c r="E28" s="272">
        <v>42</v>
      </c>
      <c r="F28" s="113">
        <v>36</v>
      </c>
      <c r="G28" s="255" t="s">
        <v>835</v>
      </c>
    </row>
    <row r="29" spans="1:7" ht="23.45" customHeight="1" x14ac:dyDescent="0.25">
      <c r="A29" s="251" t="s">
        <v>836</v>
      </c>
      <c r="B29" s="416">
        <v>23</v>
      </c>
      <c r="C29" s="421">
        <v>11</v>
      </c>
      <c r="D29" s="421">
        <v>14</v>
      </c>
      <c r="E29" s="328">
        <v>13</v>
      </c>
      <c r="F29" s="113">
        <v>13</v>
      </c>
      <c r="G29" s="255" t="s">
        <v>837</v>
      </c>
    </row>
    <row r="30" spans="1:7" ht="23.45" customHeight="1" x14ac:dyDescent="0.25">
      <c r="A30" s="251" t="s">
        <v>838</v>
      </c>
      <c r="B30" s="416">
        <v>141</v>
      </c>
      <c r="C30" s="421">
        <v>58</v>
      </c>
      <c r="D30" s="421">
        <v>41</v>
      </c>
      <c r="E30" s="328">
        <v>43</v>
      </c>
      <c r="F30" s="113">
        <v>35</v>
      </c>
      <c r="G30" s="255" t="s">
        <v>839</v>
      </c>
    </row>
    <row r="31" spans="1:7" ht="23.45" customHeight="1" x14ac:dyDescent="0.25">
      <c r="A31" s="251" t="s">
        <v>840</v>
      </c>
      <c r="B31" s="416">
        <v>26</v>
      </c>
      <c r="C31" s="421">
        <v>16</v>
      </c>
      <c r="D31" s="421">
        <v>20</v>
      </c>
      <c r="E31" s="328">
        <v>20</v>
      </c>
      <c r="F31" s="113">
        <v>21</v>
      </c>
      <c r="G31" s="255" t="s">
        <v>841</v>
      </c>
    </row>
    <row r="32" spans="1:7" ht="23.45" customHeight="1" x14ac:dyDescent="0.25">
      <c r="A32" s="251" t="s">
        <v>842</v>
      </c>
      <c r="B32" s="416">
        <v>95</v>
      </c>
      <c r="C32" s="421">
        <v>57</v>
      </c>
      <c r="D32" s="421">
        <v>75</v>
      </c>
      <c r="E32" s="328">
        <v>49</v>
      </c>
      <c r="F32" s="113">
        <v>48</v>
      </c>
      <c r="G32" s="255" t="s">
        <v>843</v>
      </c>
    </row>
    <row r="33" spans="1:7" ht="23.45" customHeight="1" x14ac:dyDescent="0.25">
      <c r="A33" s="251" t="s">
        <v>844</v>
      </c>
      <c r="B33" s="416">
        <v>338</v>
      </c>
      <c r="C33" s="421">
        <v>291</v>
      </c>
      <c r="D33" s="421">
        <v>268</v>
      </c>
      <c r="E33" s="328">
        <v>436</v>
      </c>
      <c r="F33" s="113">
        <v>359</v>
      </c>
      <c r="G33" s="256" t="s">
        <v>845</v>
      </c>
    </row>
    <row r="34" spans="1:7" ht="23.45" customHeight="1" x14ac:dyDescent="0.25">
      <c r="A34" s="251" t="s">
        <v>846</v>
      </c>
      <c r="B34" s="416">
        <v>23</v>
      </c>
      <c r="C34" s="365" t="s">
        <v>660</v>
      </c>
      <c r="D34" s="365" t="s">
        <v>660</v>
      </c>
      <c r="E34" s="365" t="s">
        <v>660</v>
      </c>
      <c r="F34" s="277" t="s">
        <v>660</v>
      </c>
      <c r="G34" s="255" t="s">
        <v>847</v>
      </c>
    </row>
  </sheetData>
  <mergeCells count="4">
    <mergeCell ref="A1:G1"/>
    <mergeCell ref="A2:G2"/>
    <mergeCell ref="A3:G3"/>
    <mergeCell ref="A4:G4"/>
  </mergeCells>
  <pageMargins left="0.59055118110236227" right="0.59055118110236227" top="0.78740157480314965" bottom="0.78740157480314965" header="0.31496062992125984" footer="0.31496062992125984"/>
  <pageSetup paperSize="9" scale="95" orientation="portrait" r:id="rId1"/>
  <headerFooter>
    <oddFooter>&amp;C&amp;11 69</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1679</v>
      </c>
      <c r="B1" s="1148"/>
      <c r="C1" s="1148"/>
      <c r="D1" s="1148"/>
      <c r="E1" s="1148"/>
      <c r="F1" s="1148"/>
      <c r="G1" s="1148"/>
    </row>
    <row r="2" spans="1:7" ht="19.7" customHeight="1" x14ac:dyDescent="0.3">
      <c r="A2" s="1149" t="s">
        <v>1680</v>
      </c>
      <c r="B2" s="1149"/>
      <c r="C2" s="1149"/>
      <c r="D2" s="1149"/>
      <c r="E2" s="1149"/>
      <c r="F2" s="1149"/>
      <c r="G2" s="1149"/>
    </row>
    <row r="3" spans="1:7" ht="19.7" customHeight="1" x14ac:dyDescent="0.2">
      <c r="A3" s="1316" t="s">
        <v>1537</v>
      </c>
      <c r="B3" s="1316"/>
      <c r="C3" s="1316"/>
      <c r="D3" s="1316"/>
      <c r="E3" s="1316"/>
      <c r="F3" s="1316"/>
      <c r="G3" s="1316"/>
    </row>
    <row r="4" spans="1:7" ht="19.7" customHeight="1" x14ac:dyDescent="0.25">
      <c r="A4" s="351"/>
      <c r="B4" s="309">
        <v>2010</v>
      </c>
      <c r="C4" s="310">
        <v>2015</v>
      </c>
      <c r="D4" s="310">
        <v>2018</v>
      </c>
      <c r="E4" s="311">
        <v>2019</v>
      </c>
      <c r="F4" s="312">
        <v>2020</v>
      </c>
      <c r="G4" s="351"/>
    </row>
    <row r="5" spans="1:7" ht="6" customHeight="1" x14ac:dyDescent="0.25">
      <c r="A5" s="113"/>
      <c r="B5" s="113"/>
      <c r="C5" s="113"/>
      <c r="D5" s="113"/>
      <c r="E5" s="113"/>
      <c r="F5" s="113"/>
      <c r="G5" s="113"/>
    </row>
    <row r="6" spans="1:7" ht="23.85" customHeight="1" x14ac:dyDescent="0.25">
      <c r="A6" s="247" t="s">
        <v>791</v>
      </c>
      <c r="B6" s="364">
        <v>7425</v>
      </c>
      <c r="C6" s="420">
        <v>5801</v>
      </c>
      <c r="D6" s="425">
        <v>5378</v>
      </c>
      <c r="E6" s="403">
        <v>5546</v>
      </c>
      <c r="F6" s="403">
        <v>5142</v>
      </c>
      <c r="G6" s="250" t="s">
        <v>792</v>
      </c>
    </row>
    <row r="7" spans="1:7" ht="36.75" customHeight="1" x14ac:dyDescent="0.25">
      <c r="A7" s="251" t="s">
        <v>793</v>
      </c>
      <c r="B7" s="416">
        <v>291</v>
      </c>
      <c r="C7" s="365" t="s">
        <v>660</v>
      </c>
      <c r="D7" s="419" t="s">
        <v>660</v>
      </c>
      <c r="E7" s="419" t="s">
        <v>660</v>
      </c>
      <c r="F7" s="419" t="s">
        <v>660</v>
      </c>
      <c r="G7" s="254" t="s">
        <v>795</v>
      </c>
    </row>
    <row r="8" spans="1:7" ht="23.85" customHeight="1" x14ac:dyDescent="0.25">
      <c r="A8" s="251" t="s">
        <v>796</v>
      </c>
      <c r="B8" s="416">
        <v>97</v>
      </c>
      <c r="C8" s="416">
        <v>98</v>
      </c>
      <c r="D8" s="416">
        <v>101</v>
      </c>
      <c r="E8" s="421">
        <v>99</v>
      </c>
      <c r="F8" s="113">
        <v>96</v>
      </c>
      <c r="G8" s="255" t="s">
        <v>797</v>
      </c>
    </row>
    <row r="9" spans="1:7" ht="23.85" customHeight="1" x14ac:dyDescent="0.25">
      <c r="A9" s="251" t="s">
        <v>798</v>
      </c>
      <c r="B9" s="416">
        <v>78</v>
      </c>
      <c r="C9" s="416">
        <v>78</v>
      </c>
      <c r="D9" s="416">
        <v>83</v>
      </c>
      <c r="E9" s="436">
        <v>83</v>
      </c>
      <c r="F9" s="113">
        <v>81</v>
      </c>
      <c r="G9" s="255" t="s">
        <v>799</v>
      </c>
    </row>
    <row r="10" spans="1:7" ht="23.85" customHeight="1" x14ac:dyDescent="0.25">
      <c r="A10" s="251" t="s">
        <v>800</v>
      </c>
      <c r="B10" s="416">
        <v>983</v>
      </c>
      <c r="C10" s="416">
        <v>1004</v>
      </c>
      <c r="D10" s="416">
        <v>895</v>
      </c>
      <c r="E10" s="328">
        <v>883</v>
      </c>
      <c r="F10" s="113">
        <v>904</v>
      </c>
      <c r="G10" s="255" t="s">
        <v>801</v>
      </c>
    </row>
    <row r="11" spans="1:7" ht="23.85" customHeight="1" x14ac:dyDescent="0.25">
      <c r="A11" s="251" t="s">
        <v>802</v>
      </c>
      <c r="B11" s="416">
        <v>1511</v>
      </c>
      <c r="C11" s="416">
        <v>791</v>
      </c>
      <c r="D11" s="416">
        <v>690</v>
      </c>
      <c r="E11" s="328">
        <v>854</v>
      </c>
      <c r="F11" s="113">
        <v>613</v>
      </c>
      <c r="G11" s="255" t="s">
        <v>803</v>
      </c>
    </row>
    <row r="12" spans="1:7" ht="23.85" customHeight="1" x14ac:dyDescent="0.25">
      <c r="A12" s="251" t="s">
        <v>804</v>
      </c>
      <c r="B12" s="416">
        <v>104</v>
      </c>
      <c r="C12" s="416">
        <v>105</v>
      </c>
      <c r="D12" s="416">
        <v>102</v>
      </c>
      <c r="E12" s="328">
        <v>102</v>
      </c>
      <c r="F12" s="113">
        <v>102</v>
      </c>
      <c r="G12" s="255" t="s">
        <v>805</v>
      </c>
    </row>
    <row r="13" spans="1:7" ht="23.85" customHeight="1" x14ac:dyDescent="0.25">
      <c r="A13" s="251" t="s">
        <v>806</v>
      </c>
      <c r="B13" s="416">
        <v>42</v>
      </c>
      <c r="C13" s="416">
        <v>44</v>
      </c>
      <c r="D13" s="416">
        <v>50</v>
      </c>
      <c r="E13" s="328">
        <v>50</v>
      </c>
      <c r="F13" s="113">
        <v>49</v>
      </c>
      <c r="G13" s="255" t="s">
        <v>807</v>
      </c>
    </row>
    <row r="14" spans="1:7" ht="23.85" customHeight="1" x14ac:dyDescent="0.25">
      <c r="A14" s="251" t="s">
        <v>808</v>
      </c>
      <c r="B14" s="416">
        <v>410</v>
      </c>
      <c r="C14" s="416">
        <v>418</v>
      </c>
      <c r="D14" s="416">
        <v>417</v>
      </c>
      <c r="E14" s="328">
        <v>420</v>
      </c>
      <c r="F14" s="113">
        <v>423</v>
      </c>
      <c r="G14" s="255" t="s">
        <v>809</v>
      </c>
    </row>
    <row r="15" spans="1:7" ht="23.85" customHeight="1" x14ac:dyDescent="0.25">
      <c r="A15" s="251" t="s">
        <v>810</v>
      </c>
      <c r="B15" s="416">
        <v>132</v>
      </c>
      <c r="C15" s="416">
        <v>130</v>
      </c>
      <c r="D15" s="416">
        <v>124</v>
      </c>
      <c r="E15" s="328">
        <v>113</v>
      </c>
      <c r="F15" s="113">
        <v>112</v>
      </c>
      <c r="G15" s="255" t="s">
        <v>811</v>
      </c>
    </row>
    <row r="16" spans="1:7" ht="23.85" customHeight="1" x14ac:dyDescent="0.25">
      <c r="A16" s="251" t="s">
        <v>812</v>
      </c>
      <c r="B16" s="416">
        <v>164</v>
      </c>
      <c r="C16" s="416">
        <v>170</v>
      </c>
      <c r="D16" s="416">
        <v>139</v>
      </c>
      <c r="E16" s="328">
        <v>139</v>
      </c>
      <c r="F16" s="113">
        <v>125</v>
      </c>
      <c r="G16" s="255" t="s">
        <v>813</v>
      </c>
    </row>
    <row r="17" spans="1:7" ht="23.85" customHeight="1" x14ac:dyDescent="0.25">
      <c r="A17" s="251" t="s">
        <v>814</v>
      </c>
      <c r="B17" s="416">
        <v>69</v>
      </c>
      <c r="C17" s="416">
        <v>68</v>
      </c>
      <c r="D17" s="416">
        <v>69</v>
      </c>
      <c r="E17" s="328">
        <v>68</v>
      </c>
      <c r="F17" s="113">
        <v>68</v>
      </c>
      <c r="G17" s="255" t="s">
        <v>815</v>
      </c>
    </row>
    <row r="18" spans="1:7" ht="23.85" customHeight="1" x14ac:dyDescent="0.25">
      <c r="A18" s="251" t="s">
        <v>816</v>
      </c>
      <c r="B18" s="416">
        <v>636</v>
      </c>
      <c r="C18" s="416">
        <v>293</v>
      </c>
      <c r="D18" s="416">
        <v>180</v>
      </c>
      <c r="E18" s="272">
        <v>180</v>
      </c>
      <c r="F18" s="113">
        <v>175</v>
      </c>
      <c r="G18" s="255" t="s">
        <v>817</v>
      </c>
    </row>
    <row r="19" spans="1:7" ht="23.85" customHeight="1" x14ac:dyDescent="0.25">
      <c r="A19" s="251" t="s">
        <v>818</v>
      </c>
      <c r="B19" s="416">
        <v>330</v>
      </c>
      <c r="C19" s="416">
        <v>269</v>
      </c>
      <c r="D19" s="416">
        <v>279</v>
      </c>
      <c r="E19" s="328">
        <v>282</v>
      </c>
      <c r="F19" s="113">
        <v>368</v>
      </c>
      <c r="G19" s="255" t="s">
        <v>819</v>
      </c>
    </row>
    <row r="20" spans="1:7" ht="23.85" customHeight="1" x14ac:dyDescent="0.25">
      <c r="A20" s="251" t="s">
        <v>820</v>
      </c>
      <c r="B20" s="416">
        <v>117</v>
      </c>
      <c r="C20" s="416">
        <v>67</v>
      </c>
      <c r="D20" s="416">
        <v>53</v>
      </c>
      <c r="E20" s="328">
        <v>56</v>
      </c>
      <c r="F20" s="113">
        <v>66</v>
      </c>
      <c r="G20" s="255" t="s">
        <v>821</v>
      </c>
    </row>
    <row r="21" spans="1:7" ht="23.85" customHeight="1" x14ac:dyDescent="0.25">
      <c r="A21" s="251" t="s">
        <v>822</v>
      </c>
      <c r="B21" s="416">
        <v>279</v>
      </c>
      <c r="C21" s="416">
        <v>281</v>
      </c>
      <c r="D21" s="416">
        <v>279</v>
      </c>
      <c r="E21" s="328">
        <v>276</v>
      </c>
      <c r="F21" s="113">
        <v>130</v>
      </c>
      <c r="G21" s="255" t="s">
        <v>823</v>
      </c>
    </row>
    <row r="22" spans="1:7" ht="23.85" customHeight="1" x14ac:dyDescent="0.25">
      <c r="A22" s="251" t="s">
        <v>824</v>
      </c>
      <c r="B22" s="416">
        <v>148</v>
      </c>
      <c r="C22" s="416">
        <v>92</v>
      </c>
      <c r="D22" s="416">
        <v>50</v>
      </c>
      <c r="E22" s="328">
        <v>48</v>
      </c>
      <c r="F22" s="113">
        <v>47</v>
      </c>
      <c r="G22" s="255" t="s">
        <v>825</v>
      </c>
    </row>
    <row r="23" spans="1:7" ht="23.85" customHeight="1" x14ac:dyDescent="0.25">
      <c r="A23" s="251" t="s">
        <v>826</v>
      </c>
      <c r="B23" s="416">
        <v>122</v>
      </c>
      <c r="C23" s="416">
        <v>124</v>
      </c>
      <c r="D23" s="416">
        <v>117</v>
      </c>
      <c r="E23" s="328">
        <v>116</v>
      </c>
      <c r="F23" s="113">
        <v>115</v>
      </c>
      <c r="G23" s="255" t="s">
        <v>827</v>
      </c>
    </row>
    <row r="24" spans="1:7" ht="23.85" customHeight="1" x14ac:dyDescent="0.25">
      <c r="A24" s="251" t="s">
        <v>828</v>
      </c>
      <c r="B24" s="416">
        <v>139</v>
      </c>
      <c r="C24" s="416">
        <v>85</v>
      </c>
      <c r="D24" s="416">
        <v>84</v>
      </c>
      <c r="E24" s="328">
        <v>83</v>
      </c>
      <c r="F24" s="113">
        <v>73</v>
      </c>
      <c r="G24" s="255" t="s">
        <v>829</v>
      </c>
    </row>
    <row r="25" spans="1:7" ht="23.85" customHeight="1" x14ac:dyDescent="0.25">
      <c r="A25" s="251" t="s">
        <v>830</v>
      </c>
      <c r="B25" s="416">
        <v>51</v>
      </c>
      <c r="C25" s="416">
        <v>59</v>
      </c>
      <c r="D25" s="416">
        <v>51</v>
      </c>
      <c r="E25" s="328">
        <v>51</v>
      </c>
      <c r="F25" s="113">
        <v>44</v>
      </c>
      <c r="G25" s="255" t="s">
        <v>831</v>
      </c>
    </row>
    <row r="26" spans="1:7" ht="23.85" customHeight="1" x14ac:dyDescent="0.25">
      <c r="A26" s="251" t="s">
        <v>832</v>
      </c>
      <c r="B26" s="416">
        <v>512</v>
      </c>
      <c r="C26" s="416">
        <v>504</v>
      </c>
      <c r="D26" s="416">
        <v>503</v>
      </c>
      <c r="E26" s="328">
        <v>505</v>
      </c>
      <c r="F26" s="113">
        <v>499</v>
      </c>
      <c r="G26" s="255" t="s">
        <v>833</v>
      </c>
    </row>
    <row r="27" spans="1:7" ht="23.85" customHeight="1" x14ac:dyDescent="0.25">
      <c r="A27" s="251" t="s">
        <v>834</v>
      </c>
      <c r="B27" s="416">
        <v>99</v>
      </c>
      <c r="C27" s="416">
        <v>102</v>
      </c>
      <c r="D27" s="416">
        <v>100</v>
      </c>
      <c r="E27" s="328">
        <v>137</v>
      </c>
      <c r="F27" s="113">
        <v>136</v>
      </c>
      <c r="G27" s="255" t="s">
        <v>835</v>
      </c>
    </row>
    <row r="28" spans="1:7" ht="23.85" customHeight="1" x14ac:dyDescent="0.25">
      <c r="A28" s="251" t="s">
        <v>836</v>
      </c>
      <c r="B28" s="416">
        <v>98</v>
      </c>
      <c r="C28" s="416">
        <v>139</v>
      </c>
      <c r="D28" s="416">
        <v>144</v>
      </c>
      <c r="E28" s="328">
        <v>142</v>
      </c>
      <c r="F28" s="113">
        <v>106</v>
      </c>
      <c r="G28" s="255" t="s">
        <v>837</v>
      </c>
    </row>
    <row r="29" spans="1:7" ht="23.85" customHeight="1" x14ac:dyDescent="0.25">
      <c r="A29" s="251" t="s">
        <v>838</v>
      </c>
      <c r="B29" s="416">
        <v>144</v>
      </c>
      <c r="C29" s="416">
        <v>88</v>
      </c>
      <c r="D29" s="416">
        <v>84</v>
      </c>
      <c r="E29" s="328">
        <v>76</v>
      </c>
      <c r="F29" s="113">
        <v>62</v>
      </c>
      <c r="G29" s="255" t="s">
        <v>839</v>
      </c>
    </row>
    <row r="30" spans="1:7" ht="23.85" customHeight="1" x14ac:dyDescent="0.25">
      <c r="A30" s="251" t="s">
        <v>840</v>
      </c>
      <c r="B30" s="416">
        <v>63</v>
      </c>
      <c r="C30" s="416">
        <v>70</v>
      </c>
      <c r="D30" s="416">
        <v>66</v>
      </c>
      <c r="E30" s="328">
        <v>65</v>
      </c>
      <c r="F30" s="113">
        <v>29</v>
      </c>
      <c r="G30" s="255" t="s">
        <v>841</v>
      </c>
    </row>
    <row r="31" spans="1:7" ht="23.85" customHeight="1" x14ac:dyDescent="0.25">
      <c r="A31" s="251" t="s">
        <v>842</v>
      </c>
      <c r="B31" s="416">
        <v>74</v>
      </c>
      <c r="C31" s="416">
        <v>64</v>
      </c>
      <c r="D31" s="416">
        <v>61</v>
      </c>
      <c r="E31" s="328">
        <v>61</v>
      </c>
      <c r="F31" s="113">
        <v>61</v>
      </c>
      <c r="G31" s="255" t="s">
        <v>843</v>
      </c>
    </row>
    <row r="32" spans="1:7" ht="23.85" customHeight="1" x14ac:dyDescent="0.25">
      <c r="A32" s="251" t="s">
        <v>844</v>
      </c>
      <c r="B32" s="416">
        <v>658</v>
      </c>
      <c r="C32" s="416">
        <v>658</v>
      </c>
      <c r="D32" s="416">
        <v>657</v>
      </c>
      <c r="E32" s="272">
        <v>657</v>
      </c>
      <c r="F32" s="113">
        <v>658</v>
      </c>
      <c r="G32" s="256" t="s">
        <v>845</v>
      </c>
    </row>
    <row r="33" spans="1:7" ht="23.85" customHeight="1" x14ac:dyDescent="0.25">
      <c r="A33" s="251" t="s">
        <v>846</v>
      </c>
      <c r="B33" s="416">
        <v>74</v>
      </c>
      <c r="C33" s="365" t="s">
        <v>660</v>
      </c>
      <c r="D33" s="365" t="s">
        <v>660</v>
      </c>
      <c r="E33" s="419" t="s">
        <v>660</v>
      </c>
      <c r="F33" s="419" t="s">
        <v>660</v>
      </c>
      <c r="G33" s="255" t="s">
        <v>847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70</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7"/>
  <sheetViews>
    <sheetView zoomScaleNormal="100" workbookViewId="0">
      <selection sqref="A1:F1"/>
    </sheetView>
  </sheetViews>
  <sheetFormatPr defaultColWidth="5.83203125" defaultRowHeight="12" x14ac:dyDescent="0.2"/>
  <cols>
    <col min="1" max="1" width="23.1640625" customWidth="1"/>
    <col min="2" max="2" width="32.33203125" customWidth="1"/>
    <col min="3" max="5" width="15" customWidth="1"/>
    <col min="6" max="6" width="23.1640625" customWidth="1"/>
  </cols>
  <sheetData>
    <row r="1" spans="1:8" ht="19.7" customHeight="1" x14ac:dyDescent="0.3">
      <c r="A1" s="1148" t="s">
        <v>1681</v>
      </c>
      <c r="B1" s="1148"/>
      <c r="C1" s="1148"/>
      <c r="D1" s="1148"/>
      <c r="E1" s="1148"/>
      <c r="F1" s="1148"/>
      <c r="G1" s="422"/>
      <c r="H1" s="422"/>
    </row>
    <row r="2" spans="1:8" ht="19.7" customHeight="1" x14ac:dyDescent="0.3">
      <c r="A2" s="1149" t="s">
        <v>1682</v>
      </c>
      <c r="B2" s="1149"/>
      <c r="C2" s="1149"/>
      <c r="D2" s="1149"/>
      <c r="E2" s="1149"/>
      <c r="F2" s="1149"/>
      <c r="G2" s="116"/>
      <c r="H2" s="116"/>
    </row>
    <row r="3" spans="1:8" ht="19.7" customHeight="1" x14ac:dyDescent="0.2">
      <c r="A3" s="347"/>
      <c r="F3" s="1082" t="s">
        <v>1650</v>
      </c>
    </row>
    <row r="4" spans="1:8" ht="18.600000000000001" customHeight="1" x14ac:dyDescent="0.25">
      <c r="A4" s="437"/>
      <c r="B4" s="1355" t="s">
        <v>1683</v>
      </c>
      <c r="C4" s="1353" t="s">
        <v>1541</v>
      </c>
      <c r="D4" s="1294"/>
      <c r="E4" s="1295"/>
      <c r="F4" s="113"/>
    </row>
    <row r="5" spans="1:8" ht="18.600000000000001" customHeight="1" x14ac:dyDescent="0.25">
      <c r="A5" s="437"/>
      <c r="B5" s="1356"/>
      <c r="C5" s="1298" t="s">
        <v>787</v>
      </c>
      <c r="D5" s="1299"/>
      <c r="E5" s="1300"/>
      <c r="F5" s="328"/>
    </row>
    <row r="6" spans="1:8" ht="18.600000000000001" customHeight="1" x14ac:dyDescent="0.25">
      <c r="A6" s="437"/>
      <c r="B6" s="1356"/>
      <c r="C6" s="995" t="s">
        <v>1684</v>
      </c>
      <c r="D6" s="995" t="s">
        <v>1685</v>
      </c>
      <c r="E6" s="995" t="s">
        <v>1686</v>
      </c>
      <c r="F6" s="113"/>
    </row>
    <row r="7" spans="1:8" ht="32.25" customHeight="1" x14ac:dyDescent="0.25">
      <c r="A7" s="438"/>
      <c r="B7" s="996" t="s">
        <v>1687</v>
      </c>
      <c r="C7" s="324" t="s">
        <v>1688</v>
      </c>
      <c r="D7" s="324" t="s">
        <v>1689</v>
      </c>
      <c r="E7" s="324" t="s">
        <v>1690</v>
      </c>
      <c r="F7" s="321"/>
    </row>
    <row r="8" spans="1:8" ht="9.75" customHeight="1" x14ac:dyDescent="0.25">
      <c r="A8" s="113"/>
      <c r="B8" s="113"/>
      <c r="C8" s="113"/>
      <c r="D8" s="113"/>
      <c r="E8" s="113"/>
      <c r="F8" s="113"/>
    </row>
    <row r="9" spans="1:8" ht="21.2" customHeight="1" x14ac:dyDescent="0.25">
      <c r="A9" s="337" t="s">
        <v>791</v>
      </c>
      <c r="B9" s="402">
        <v>35432</v>
      </c>
      <c r="C9" s="402">
        <v>34311</v>
      </c>
      <c r="D9" s="402">
        <v>536</v>
      </c>
      <c r="E9" s="402">
        <v>585</v>
      </c>
      <c r="F9" s="250" t="s">
        <v>792</v>
      </c>
    </row>
    <row r="10" spans="1:8" ht="36.75" customHeight="1" x14ac:dyDescent="0.25">
      <c r="A10" s="380" t="s">
        <v>1458</v>
      </c>
      <c r="B10" s="365" t="s">
        <v>660</v>
      </c>
      <c r="C10" s="365" t="s">
        <v>660</v>
      </c>
      <c r="D10" s="365" t="s">
        <v>660</v>
      </c>
      <c r="E10" s="365" t="s">
        <v>660</v>
      </c>
      <c r="F10" s="382" t="s">
        <v>1459</v>
      </c>
    </row>
    <row r="11" spans="1:8" ht="21.2" customHeight="1" x14ac:dyDescent="0.25">
      <c r="A11" s="383" t="s">
        <v>796</v>
      </c>
      <c r="B11" s="272">
        <v>1073</v>
      </c>
      <c r="C11" s="272">
        <v>1064</v>
      </c>
      <c r="D11" s="276">
        <v>9</v>
      </c>
      <c r="E11" s="276" t="s">
        <v>794</v>
      </c>
      <c r="F11" s="384" t="s">
        <v>797</v>
      </c>
    </row>
    <row r="12" spans="1:8" ht="21.2" customHeight="1" x14ac:dyDescent="0.25">
      <c r="A12" s="383" t="s">
        <v>798</v>
      </c>
      <c r="B12" s="272">
        <v>5</v>
      </c>
      <c r="C12" s="272">
        <v>5</v>
      </c>
      <c r="D12" s="272">
        <v>0</v>
      </c>
      <c r="E12" s="272">
        <v>0</v>
      </c>
      <c r="F12" s="384" t="s">
        <v>799</v>
      </c>
    </row>
    <row r="13" spans="1:8" ht="21.2" customHeight="1" x14ac:dyDescent="0.25">
      <c r="A13" s="383" t="s">
        <v>800</v>
      </c>
      <c r="B13" s="272">
        <v>4394</v>
      </c>
      <c r="C13" s="272">
        <v>4123</v>
      </c>
      <c r="D13" s="272">
        <v>255</v>
      </c>
      <c r="E13" s="272">
        <v>16</v>
      </c>
      <c r="F13" s="384" t="s">
        <v>801</v>
      </c>
    </row>
    <row r="14" spans="1:8" ht="21.2" customHeight="1" x14ac:dyDescent="0.25">
      <c r="A14" s="383" t="s">
        <v>802</v>
      </c>
      <c r="B14" s="272">
        <v>3014</v>
      </c>
      <c r="C14" s="272">
        <v>2983</v>
      </c>
      <c r="D14" s="272">
        <v>28</v>
      </c>
      <c r="E14" s="272">
        <v>3</v>
      </c>
      <c r="F14" s="384" t="s">
        <v>803</v>
      </c>
    </row>
    <row r="15" spans="1:8" ht="21.2" customHeight="1" x14ac:dyDescent="0.25">
      <c r="A15" s="383" t="s">
        <v>804</v>
      </c>
      <c r="B15" s="272">
        <v>142</v>
      </c>
      <c r="C15" s="272">
        <v>107</v>
      </c>
      <c r="D15" s="276">
        <v>1</v>
      </c>
      <c r="E15" s="276">
        <v>34</v>
      </c>
      <c r="F15" s="384" t="s">
        <v>805</v>
      </c>
    </row>
    <row r="16" spans="1:8" ht="21.2" customHeight="1" x14ac:dyDescent="0.25">
      <c r="A16" s="383" t="s">
        <v>806</v>
      </c>
      <c r="B16" s="272">
        <v>8</v>
      </c>
      <c r="C16" s="272">
        <v>7</v>
      </c>
      <c r="D16" s="272">
        <v>1</v>
      </c>
      <c r="E16" s="272">
        <v>0</v>
      </c>
      <c r="F16" s="384" t="s">
        <v>807</v>
      </c>
    </row>
    <row r="17" spans="1:6" ht="21.2" customHeight="1" x14ac:dyDescent="0.25">
      <c r="A17" s="383" t="s">
        <v>808</v>
      </c>
      <c r="B17" s="272">
        <v>7586</v>
      </c>
      <c r="C17" s="272">
        <v>7229</v>
      </c>
      <c r="D17" s="272">
        <v>114</v>
      </c>
      <c r="E17" s="272">
        <v>243</v>
      </c>
      <c r="F17" s="384" t="s">
        <v>809</v>
      </c>
    </row>
    <row r="18" spans="1:6" ht="21.2" customHeight="1" x14ac:dyDescent="0.25">
      <c r="A18" s="383" t="s">
        <v>810</v>
      </c>
      <c r="B18" s="272">
        <v>1453</v>
      </c>
      <c r="C18" s="272">
        <v>1438</v>
      </c>
      <c r="D18" s="272">
        <v>15</v>
      </c>
      <c r="E18" s="272">
        <v>0</v>
      </c>
      <c r="F18" s="384" t="s">
        <v>811</v>
      </c>
    </row>
    <row r="19" spans="1:6" ht="21.2" customHeight="1" x14ac:dyDescent="0.25">
      <c r="A19" s="383" t="s">
        <v>812</v>
      </c>
      <c r="B19" s="272">
        <v>183</v>
      </c>
      <c r="C19" s="272">
        <v>172</v>
      </c>
      <c r="D19" s="272">
        <v>9</v>
      </c>
      <c r="E19" s="272">
        <v>2</v>
      </c>
      <c r="F19" s="384" t="s">
        <v>813</v>
      </c>
    </row>
    <row r="20" spans="1:6" ht="21.2" customHeight="1" x14ac:dyDescent="0.25">
      <c r="A20" s="383" t="s">
        <v>814</v>
      </c>
      <c r="B20" s="272">
        <v>155</v>
      </c>
      <c r="C20" s="272">
        <v>147</v>
      </c>
      <c r="D20" s="272">
        <v>3</v>
      </c>
      <c r="E20" s="272">
        <v>5</v>
      </c>
      <c r="F20" s="384" t="s">
        <v>815</v>
      </c>
    </row>
    <row r="21" spans="1:6" ht="21.2" customHeight="1" x14ac:dyDescent="0.25">
      <c r="A21" s="383" t="s">
        <v>816</v>
      </c>
      <c r="B21" s="272">
        <v>502</v>
      </c>
      <c r="C21" s="272">
        <v>498</v>
      </c>
      <c r="D21" s="272">
        <v>0</v>
      </c>
      <c r="E21" s="272">
        <v>4</v>
      </c>
      <c r="F21" s="384" t="s">
        <v>817</v>
      </c>
    </row>
    <row r="22" spans="1:6" ht="21.2" customHeight="1" x14ac:dyDescent="0.25">
      <c r="A22" s="383" t="s">
        <v>818</v>
      </c>
      <c r="B22" s="272">
        <v>355</v>
      </c>
      <c r="C22" s="272">
        <v>349</v>
      </c>
      <c r="D22" s="272">
        <v>5</v>
      </c>
      <c r="E22" s="272">
        <v>1</v>
      </c>
      <c r="F22" s="384" t="s">
        <v>819</v>
      </c>
    </row>
    <row r="23" spans="1:6" ht="21.2" customHeight="1" x14ac:dyDescent="0.25">
      <c r="A23" s="383" t="s">
        <v>820</v>
      </c>
      <c r="B23" s="272">
        <v>3944</v>
      </c>
      <c r="C23" s="272">
        <v>3902</v>
      </c>
      <c r="D23" s="272">
        <v>41</v>
      </c>
      <c r="E23" s="276">
        <v>1</v>
      </c>
      <c r="F23" s="384" t="s">
        <v>821</v>
      </c>
    </row>
    <row r="24" spans="1:6" ht="21.2" customHeight="1" x14ac:dyDescent="0.25">
      <c r="A24" s="383" t="s">
        <v>822</v>
      </c>
      <c r="B24" s="272">
        <v>124</v>
      </c>
      <c r="C24" s="272">
        <v>116</v>
      </c>
      <c r="D24" s="272">
        <v>7</v>
      </c>
      <c r="E24" s="272">
        <v>1</v>
      </c>
      <c r="F24" s="384" t="s">
        <v>823</v>
      </c>
    </row>
    <row r="25" spans="1:6" ht="21.2" customHeight="1" x14ac:dyDescent="0.25">
      <c r="A25" s="383" t="s">
        <v>824</v>
      </c>
      <c r="B25" s="272">
        <v>882</v>
      </c>
      <c r="C25" s="272">
        <v>870</v>
      </c>
      <c r="D25" s="272">
        <v>11</v>
      </c>
      <c r="E25" s="276">
        <v>1</v>
      </c>
      <c r="F25" s="384" t="s">
        <v>825</v>
      </c>
    </row>
    <row r="26" spans="1:6" ht="21.2" customHeight="1" x14ac:dyDescent="0.25">
      <c r="A26" s="383" t="s">
        <v>826</v>
      </c>
      <c r="B26" s="272">
        <v>3992</v>
      </c>
      <c r="C26" s="272">
        <v>3988</v>
      </c>
      <c r="D26" s="272">
        <v>4</v>
      </c>
      <c r="E26" s="439" t="s">
        <v>794</v>
      </c>
      <c r="F26" s="384" t="s">
        <v>827</v>
      </c>
    </row>
    <row r="27" spans="1:6" ht="21.2" customHeight="1" x14ac:dyDescent="0.25">
      <c r="A27" s="383" t="s">
        <v>828</v>
      </c>
      <c r="B27" s="272">
        <v>133</v>
      </c>
      <c r="C27" s="272">
        <v>123</v>
      </c>
      <c r="D27" s="272">
        <v>9</v>
      </c>
      <c r="E27" s="276">
        <v>1</v>
      </c>
      <c r="F27" s="384" t="s">
        <v>829</v>
      </c>
    </row>
    <row r="28" spans="1:6" ht="21.2" customHeight="1" x14ac:dyDescent="0.25">
      <c r="A28" s="383" t="s">
        <v>830</v>
      </c>
      <c r="B28" s="272">
        <v>40</v>
      </c>
      <c r="C28" s="272">
        <v>40</v>
      </c>
      <c r="D28" s="272">
        <v>0</v>
      </c>
      <c r="E28" s="272">
        <v>0</v>
      </c>
      <c r="F28" s="384" t="s">
        <v>831</v>
      </c>
    </row>
    <row r="29" spans="1:6" ht="21.2" customHeight="1" x14ac:dyDescent="0.25">
      <c r="A29" s="383" t="s">
        <v>832</v>
      </c>
      <c r="B29" s="272">
        <v>1115</v>
      </c>
      <c r="C29" s="272">
        <v>1110</v>
      </c>
      <c r="D29" s="272">
        <v>4</v>
      </c>
      <c r="E29" s="272">
        <v>1</v>
      </c>
      <c r="F29" s="384" t="s">
        <v>833</v>
      </c>
    </row>
    <row r="30" spans="1:6" ht="21.2" customHeight="1" x14ac:dyDescent="0.25">
      <c r="A30" s="383" t="s">
        <v>834</v>
      </c>
      <c r="B30" s="272">
        <v>24</v>
      </c>
      <c r="C30" s="272">
        <v>21</v>
      </c>
      <c r="D30" s="272">
        <v>1</v>
      </c>
      <c r="E30" s="272">
        <v>2</v>
      </c>
      <c r="F30" s="384" t="s">
        <v>835</v>
      </c>
    </row>
    <row r="31" spans="1:6" ht="21.2" customHeight="1" x14ac:dyDescent="0.25">
      <c r="A31" s="383" t="s">
        <v>836</v>
      </c>
      <c r="B31" s="272">
        <v>4902</v>
      </c>
      <c r="C31" s="272">
        <v>4895</v>
      </c>
      <c r="D31" s="272">
        <v>6</v>
      </c>
      <c r="E31" s="272">
        <v>1</v>
      </c>
      <c r="F31" s="384" t="s">
        <v>837</v>
      </c>
    </row>
    <row r="32" spans="1:6" ht="21.2" customHeight="1" x14ac:dyDescent="0.25">
      <c r="A32" s="383" t="s">
        <v>838</v>
      </c>
      <c r="B32" s="272">
        <v>545</v>
      </c>
      <c r="C32" s="272">
        <v>543</v>
      </c>
      <c r="D32" s="272">
        <v>2</v>
      </c>
      <c r="E32" s="276">
        <v>0</v>
      </c>
      <c r="F32" s="384" t="s">
        <v>839</v>
      </c>
    </row>
    <row r="33" spans="1:6" ht="21.2" customHeight="1" x14ac:dyDescent="0.25">
      <c r="A33" s="383" t="s">
        <v>840</v>
      </c>
      <c r="B33" s="272">
        <v>23</v>
      </c>
      <c r="C33" s="272">
        <v>23</v>
      </c>
      <c r="D33" s="272">
        <v>0</v>
      </c>
      <c r="E33" s="272">
        <v>0</v>
      </c>
      <c r="F33" s="384" t="s">
        <v>841</v>
      </c>
    </row>
    <row r="34" spans="1:6" ht="21.2" customHeight="1" x14ac:dyDescent="0.25">
      <c r="A34" s="383" t="s">
        <v>842</v>
      </c>
      <c r="B34" s="272">
        <v>115</v>
      </c>
      <c r="C34" s="272">
        <v>108</v>
      </c>
      <c r="D34" s="272">
        <v>2</v>
      </c>
      <c r="E34" s="276">
        <v>5</v>
      </c>
      <c r="F34" s="384" t="s">
        <v>843</v>
      </c>
    </row>
    <row r="35" spans="1:6" ht="21.2" customHeight="1" x14ac:dyDescent="0.25">
      <c r="A35" s="383" t="s">
        <v>1461</v>
      </c>
      <c r="B35" s="272">
        <v>723</v>
      </c>
      <c r="C35" s="365">
        <v>450</v>
      </c>
      <c r="D35" s="365">
        <v>9</v>
      </c>
      <c r="E35" s="365">
        <v>264</v>
      </c>
      <c r="F35" s="388" t="s">
        <v>845</v>
      </c>
    </row>
    <row r="36" spans="1:6" ht="21.2" customHeight="1" x14ac:dyDescent="0.25">
      <c r="A36" s="360" t="s">
        <v>846</v>
      </c>
      <c r="B36" s="365" t="s">
        <v>660</v>
      </c>
      <c r="C36" s="365" t="s">
        <v>660</v>
      </c>
      <c r="D36" s="365" t="s">
        <v>660</v>
      </c>
      <c r="E36" s="365" t="s">
        <v>660</v>
      </c>
      <c r="F36" s="389" t="s">
        <v>847</v>
      </c>
    </row>
    <row r="37" spans="1:6" ht="15" x14ac:dyDescent="0.25">
      <c r="B37" s="365"/>
    </row>
  </sheetData>
  <mergeCells count="5">
    <mergeCell ref="A1:F1"/>
    <mergeCell ref="A2:F2"/>
    <mergeCell ref="B4:B6"/>
    <mergeCell ref="C4:E4"/>
    <mergeCell ref="C5:E5"/>
  </mergeCells>
  <pageMargins left="0.39370078740157483" right="0.39370078740157483" top="0.78740157480314965" bottom="0.78740157480314965" header="0.31496062992125984" footer="0.31496062992125984"/>
  <pageSetup paperSize="9" scale="95" orientation="portrait" r:id="rId1"/>
  <headerFooter>
    <oddFooter>&amp;C&amp;11 71</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Normal="100" workbookViewId="0">
      <selection sqref="A1:H1"/>
    </sheetView>
  </sheetViews>
  <sheetFormatPr defaultColWidth="6.1640625" defaultRowHeight="12" x14ac:dyDescent="0.2"/>
  <cols>
    <col min="1" max="1" width="24.83203125" customWidth="1"/>
    <col min="2" max="2" width="13.1640625" customWidth="1"/>
    <col min="3" max="3" width="11.6640625" customWidth="1"/>
    <col min="4" max="4" width="13" customWidth="1"/>
    <col min="5" max="6" width="11.6640625" customWidth="1"/>
    <col min="7" max="7" width="13" customWidth="1"/>
    <col min="8" max="8" width="24.83203125" customWidth="1"/>
  </cols>
  <sheetData>
    <row r="1" spans="1:10" ht="19.7" customHeight="1" x14ac:dyDescent="0.3">
      <c r="A1" s="1148" t="s">
        <v>1691</v>
      </c>
      <c r="B1" s="1148"/>
      <c r="C1" s="1148"/>
      <c r="D1" s="1148"/>
      <c r="E1" s="1148"/>
      <c r="F1" s="1148"/>
      <c r="G1" s="1148"/>
      <c r="H1" s="1148"/>
      <c r="I1" s="422"/>
      <c r="J1" s="422"/>
    </row>
    <row r="2" spans="1:10" ht="18.600000000000001" customHeight="1" x14ac:dyDescent="0.3">
      <c r="A2" s="1148" t="s">
        <v>3318</v>
      </c>
      <c r="B2" s="1148"/>
      <c r="C2" s="1148"/>
      <c r="D2" s="1148"/>
      <c r="E2" s="1148"/>
      <c r="F2" s="1148"/>
      <c r="G2" s="1148"/>
      <c r="H2" s="1148"/>
      <c r="I2" s="422"/>
      <c r="J2" s="422"/>
    </row>
    <row r="3" spans="1:10" ht="19.7" customHeight="1" x14ac:dyDescent="0.3">
      <c r="A3" s="1149" t="s">
        <v>1692</v>
      </c>
      <c r="B3" s="1149"/>
      <c r="C3" s="1149"/>
      <c r="D3" s="1149"/>
      <c r="E3" s="1149"/>
      <c r="F3" s="1149"/>
      <c r="G3" s="1149"/>
      <c r="H3" s="1149"/>
      <c r="I3" s="116"/>
      <c r="J3" s="116"/>
    </row>
    <row r="4" spans="1:10" ht="18.600000000000001" customHeight="1" x14ac:dyDescent="0.3">
      <c r="A4" s="1149" t="s">
        <v>1693</v>
      </c>
      <c r="B4" s="1149"/>
      <c r="C4" s="1149"/>
      <c r="D4" s="1149"/>
      <c r="E4" s="1149"/>
      <c r="F4" s="1149"/>
      <c r="G4" s="1149"/>
      <c r="H4" s="1149"/>
      <c r="I4" s="116"/>
      <c r="J4" s="116"/>
    </row>
    <row r="5" spans="1:10" ht="19.7" customHeight="1" x14ac:dyDescent="0.2">
      <c r="A5" s="347"/>
      <c r="H5" s="1105" t="s">
        <v>1809</v>
      </c>
    </row>
    <row r="6" spans="1:10" ht="30" x14ac:dyDescent="0.25">
      <c r="A6" s="440"/>
      <c r="B6" s="999" t="s">
        <v>1694</v>
      </c>
      <c r="C6" s="1009" t="s">
        <v>1695</v>
      </c>
      <c r="D6" s="442" t="s">
        <v>1696</v>
      </c>
      <c r="E6" s="443" t="s">
        <v>1697</v>
      </c>
      <c r="F6" s="443" t="s">
        <v>1698</v>
      </c>
      <c r="G6" s="443" t="s">
        <v>1699</v>
      </c>
      <c r="H6" s="113"/>
    </row>
    <row r="7" spans="1:10" ht="30" x14ac:dyDescent="0.25">
      <c r="A7" s="1020"/>
      <c r="B7" s="993" t="s">
        <v>1700</v>
      </c>
      <c r="C7" s="324" t="s">
        <v>914</v>
      </c>
      <c r="D7" s="324" t="s">
        <v>1701</v>
      </c>
      <c r="E7" s="444" t="s">
        <v>1702</v>
      </c>
      <c r="F7" s="444" t="s">
        <v>1703</v>
      </c>
      <c r="G7" s="444" t="s">
        <v>1704</v>
      </c>
      <c r="H7" s="321"/>
    </row>
    <row r="8" spans="1:10" ht="15" x14ac:dyDescent="0.25">
      <c r="A8" s="113"/>
      <c r="B8" s="113"/>
      <c r="C8" s="113"/>
      <c r="D8" s="113"/>
      <c r="E8" s="113"/>
      <c r="F8" s="113"/>
      <c r="G8" s="113"/>
      <c r="H8" s="113"/>
    </row>
    <row r="9" spans="1:10" ht="20.85" customHeight="1" x14ac:dyDescent="0.25">
      <c r="A9" s="337" t="s">
        <v>791</v>
      </c>
      <c r="B9" s="445">
        <v>246.6</v>
      </c>
      <c r="C9" s="445">
        <v>414</v>
      </c>
      <c r="D9" s="445">
        <v>286.60000000000002</v>
      </c>
      <c r="E9" s="445">
        <v>1830.8</v>
      </c>
      <c r="F9" s="445">
        <v>177.3</v>
      </c>
      <c r="G9" s="445">
        <v>6045.6</v>
      </c>
      <c r="H9" s="250" t="s">
        <v>792</v>
      </c>
    </row>
    <row r="10" spans="1:10" ht="36.75" customHeight="1" x14ac:dyDescent="0.25">
      <c r="A10" s="357" t="s">
        <v>793</v>
      </c>
      <c r="B10" s="365" t="s">
        <v>660</v>
      </c>
      <c r="C10" s="365" t="s">
        <v>660</v>
      </c>
      <c r="D10" s="365" t="s">
        <v>660</v>
      </c>
      <c r="E10" s="365" t="s">
        <v>660</v>
      </c>
      <c r="F10" s="365" t="s">
        <v>660</v>
      </c>
      <c r="G10" s="365" t="s">
        <v>660</v>
      </c>
      <c r="H10" s="446" t="s">
        <v>795</v>
      </c>
    </row>
    <row r="11" spans="1:10" ht="20.85" customHeight="1" x14ac:dyDescent="0.25">
      <c r="A11" s="283" t="s">
        <v>796</v>
      </c>
      <c r="B11" s="447">
        <v>0.3</v>
      </c>
      <c r="C11" s="447">
        <v>0.9</v>
      </c>
      <c r="D11" s="448">
        <v>0</v>
      </c>
      <c r="E11" s="448">
        <v>0</v>
      </c>
      <c r="F11" s="448">
        <v>0</v>
      </c>
      <c r="G11" s="447">
        <v>45.3</v>
      </c>
      <c r="H11" s="449" t="s">
        <v>797</v>
      </c>
    </row>
    <row r="12" spans="1:10" ht="20.85" customHeight="1" x14ac:dyDescent="0.25">
      <c r="A12" s="283" t="s">
        <v>798</v>
      </c>
      <c r="B12" s="447">
        <v>1.2</v>
      </c>
      <c r="C12" s="447">
        <v>19.3</v>
      </c>
      <c r="D12" s="448">
        <v>0</v>
      </c>
      <c r="E12" s="448">
        <v>0</v>
      </c>
      <c r="F12" s="448">
        <v>0</v>
      </c>
      <c r="G12" s="447">
        <v>121.3</v>
      </c>
      <c r="H12" s="449" t="s">
        <v>799</v>
      </c>
    </row>
    <row r="13" spans="1:10" ht="20.85" customHeight="1" x14ac:dyDescent="0.25">
      <c r="A13" s="283" t="s">
        <v>800</v>
      </c>
      <c r="B13" s="447">
        <v>38.700000000000003</v>
      </c>
      <c r="C13" s="447">
        <v>36.799999999999997</v>
      </c>
      <c r="D13" s="448">
        <v>0</v>
      </c>
      <c r="E13" s="448">
        <v>0</v>
      </c>
      <c r="F13" s="448">
        <v>0</v>
      </c>
      <c r="G13" s="447">
        <v>794.6</v>
      </c>
      <c r="H13" s="449" t="s">
        <v>801</v>
      </c>
    </row>
    <row r="14" spans="1:10" ht="20.85" customHeight="1" x14ac:dyDescent="0.25">
      <c r="A14" s="283" t="s">
        <v>802</v>
      </c>
      <c r="B14" s="447">
        <v>27.2</v>
      </c>
      <c r="C14" s="447">
        <v>50.1</v>
      </c>
      <c r="D14" s="448">
        <v>0</v>
      </c>
      <c r="E14" s="448">
        <v>0</v>
      </c>
      <c r="F14" s="448">
        <v>0</v>
      </c>
      <c r="G14" s="447">
        <v>542.9</v>
      </c>
      <c r="H14" s="449" t="s">
        <v>803</v>
      </c>
    </row>
    <row r="15" spans="1:10" ht="20.85" customHeight="1" x14ac:dyDescent="0.25">
      <c r="A15" s="283" t="s">
        <v>804</v>
      </c>
      <c r="B15" s="447">
        <v>2</v>
      </c>
      <c r="C15" s="447">
        <v>3.4</v>
      </c>
      <c r="D15" s="448">
        <v>0</v>
      </c>
      <c r="E15" s="448">
        <v>0</v>
      </c>
      <c r="F15" s="448">
        <v>0</v>
      </c>
      <c r="G15" s="447">
        <v>115.8</v>
      </c>
      <c r="H15" s="449" t="s">
        <v>805</v>
      </c>
    </row>
    <row r="16" spans="1:10" ht="20.85" customHeight="1" x14ac:dyDescent="0.25">
      <c r="A16" s="283" t="s">
        <v>806</v>
      </c>
      <c r="B16" s="447">
        <v>0.4</v>
      </c>
      <c r="C16" s="447">
        <v>7.2</v>
      </c>
      <c r="D16" s="448">
        <v>0</v>
      </c>
      <c r="E16" s="448">
        <v>0</v>
      </c>
      <c r="F16" s="448">
        <v>0</v>
      </c>
      <c r="G16" s="447">
        <v>84</v>
      </c>
      <c r="H16" s="449" t="s">
        <v>807</v>
      </c>
    </row>
    <row r="17" spans="1:8" ht="20.85" customHeight="1" x14ac:dyDescent="0.25">
      <c r="A17" s="283" t="s">
        <v>808</v>
      </c>
      <c r="B17" s="447">
        <v>13.9</v>
      </c>
      <c r="C17" s="447">
        <v>32.299999999999997</v>
      </c>
      <c r="D17" s="447">
        <v>264.8</v>
      </c>
      <c r="E17" s="447">
        <v>1638.1</v>
      </c>
      <c r="F17" s="447">
        <v>169.3</v>
      </c>
      <c r="G17" s="447">
        <v>368.3</v>
      </c>
      <c r="H17" s="449" t="s">
        <v>809</v>
      </c>
    </row>
    <row r="18" spans="1:8" ht="20.85" customHeight="1" x14ac:dyDescent="0.25">
      <c r="A18" s="283" t="s">
        <v>810</v>
      </c>
      <c r="B18" s="447">
        <v>1.3</v>
      </c>
      <c r="C18" s="447">
        <v>6</v>
      </c>
      <c r="D18" s="447">
        <v>18.399999999999999</v>
      </c>
      <c r="E18" s="447">
        <v>137.6</v>
      </c>
      <c r="F18" s="448">
        <v>0</v>
      </c>
      <c r="G18" s="447">
        <v>139.80000000000001</v>
      </c>
      <c r="H18" s="449" t="s">
        <v>811</v>
      </c>
    </row>
    <row r="19" spans="1:8" ht="20.85" customHeight="1" x14ac:dyDescent="0.25">
      <c r="A19" s="283" t="s">
        <v>812</v>
      </c>
      <c r="B19" s="447">
        <v>2.1</v>
      </c>
      <c r="C19" s="447">
        <v>6.3</v>
      </c>
      <c r="D19" s="447">
        <v>0.4</v>
      </c>
      <c r="E19" s="447">
        <v>1</v>
      </c>
      <c r="F19" s="448">
        <v>0</v>
      </c>
      <c r="G19" s="447">
        <v>75.3</v>
      </c>
      <c r="H19" s="449" t="s">
        <v>813</v>
      </c>
    </row>
    <row r="20" spans="1:8" ht="20.85" customHeight="1" x14ac:dyDescent="0.25">
      <c r="A20" s="283" t="s">
        <v>814</v>
      </c>
      <c r="B20" s="447">
        <v>1.4</v>
      </c>
      <c r="C20" s="447">
        <v>3.9</v>
      </c>
      <c r="D20" s="448">
        <v>0</v>
      </c>
      <c r="E20" s="448">
        <v>0</v>
      </c>
      <c r="F20" s="448">
        <v>0</v>
      </c>
      <c r="G20" s="447">
        <v>71.599999999999994</v>
      </c>
      <c r="H20" s="449" t="s">
        <v>815</v>
      </c>
    </row>
    <row r="21" spans="1:8" ht="20.85" customHeight="1" x14ac:dyDescent="0.25">
      <c r="A21" s="283" t="s">
        <v>816</v>
      </c>
      <c r="B21" s="447">
        <v>1.2</v>
      </c>
      <c r="C21" s="447">
        <v>4.0999999999999996</v>
      </c>
      <c r="D21" s="447">
        <v>0.2</v>
      </c>
      <c r="E21" s="447">
        <v>44.8</v>
      </c>
      <c r="F21" s="448">
        <v>0</v>
      </c>
      <c r="G21" s="447">
        <v>38.9</v>
      </c>
      <c r="H21" s="449" t="s">
        <v>817</v>
      </c>
    </row>
    <row r="22" spans="1:8" ht="20.85" customHeight="1" x14ac:dyDescent="0.25">
      <c r="A22" s="283" t="s">
        <v>818</v>
      </c>
      <c r="B22" s="447">
        <v>0.3</v>
      </c>
      <c r="C22" s="447">
        <v>38.200000000000003</v>
      </c>
      <c r="D22" s="447">
        <v>0.1</v>
      </c>
      <c r="E22" s="447">
        <v>0.4</v>
      </c>
      <c r="F22" s="447">
        <v>0.6</v>
      </c>
      <c r="G22" s="447">
        <v>211.7</v>
      </c>
      <c r="H22" s="449" t="s">
        <v>819</v>
      </c>
    </row>
    <row r="23" spans="1:8" ht="20.85" customHeight="1" x14ac:dyDescent="0.25">
      <c r="A23" s="283" t="s">
        <v>820</v>
      </c>
      <c r="B23" s="447">
        <v>6.1</v>
      </c>
      <c r="C23" s="447">
        <v>5.2</v>
      </c>
      <c r="D23" s="448">
        <v>0</v>
      </c>
      <c r="E23" s="448">
        <v>0</v>
      </c>
      <c r="F23" s="448">
        <v>0</v>
      </c>
      <c r="G23" s="447">
        <v>115.7</v>
      </c>
      <c r="H23" s="449" t="s">
        <v>821</v>
      </c>
    </row>
    <row r="24" spans="1:8" ht="20.85" customHeight="1" x14ac:dyDescent="0.25">
      <c r="A24" s="283" t="s">
        <v>822</v>
      </c>
      <c r="B24" s="447">
        <v>4.9000000000000004</v>
      </c>
      <c r="C24" s="447">
        <v>7.6</v>
      </c>
      <c r="D24" s="448">
        <v>0</v>
      </c>
      <c r="E24" s="448">
        <v>0</v>
      </c>
      <c r="F24" s="448">
        <v>0</v>
      </c>
      <c r="G24" s="447">
        <v>435.2</v>
      </c>
      <c r="H24" s="449" t="s">
        <v>823</v>
      </c>
    </row>
    <row r="25" spans="1:8" ht="20.85" customHeight="1" x14ac:dyDescent="0.25">
      <c r="A25" s="283" t="s">
        <v>824</v>
      </c>
      <c r="B25" s="447">
        <v>0.5</v>
      </c>
      <c r="C25" s="447">
        <v>13</v>
      </c>
      <c r="D25" s="447">
        <v>0</v>
      </c>
      <c r="E25" s="447">
        <v>0.3</v>
      </c>
      <c r="F25" s="448">
        <v>0</v>
      </c>
      <c r="G25" s="447">
        <v>143.5</v>
      </c>
      <c r="H25" s="449" t="s">
        <v>825</v>
      </c>
    </row>
    <row r="26" spans="1:8" ht="20.85" customHeight="1" x14ac:dyDescent="0.25">
      <c r="A26" s="283" t="s">
        <v>826</v>
      </c>
      <c r="B26" s="447">
        <v>1.7</v>
      </c>
      <c r="C26" s="447">
        <v>15.9</v>
      </c>
      <c r="D26" s="448">
        <v>0</v>
      </c>
      <c r="E26" s="448">
        <v>0</v>
      </c>
      <c r="F26" s="448">
        <v>0</v>
      </c>
      <c r="G26" s="447">
        <v>407.7</v>
      </c>
      <c r="H26" s="449" t="s">
        <v>827</v>
      </c>
    </row>
    <row r="27" spans="1:8" ht="20.85" customHeight="1" x14ac:dyDescent="0.25">
      <c r="A27" s="283" t="s">
        <v>828</v>
      </c>
      <c r="B27" s="447">
        <v>0</v>
      </c>
      <c r="C27" s="447">
        <v>3.6</v>
      </c>
      <c r="D27" s="448">
        <v>0</v>
      </c>
      <c r="E27" s="448">
        <v>0</v>
      </c>
      <c r="F27" s="448">
        <v>0</v>
      </c>
      <c r="G27" s="447">
        <v>123.8</v>
      </c>
      <c r="H27" s="449" t="s">
        <v>829</v>
      </c>
    </row>
    <row r="28" spans="1:8" ht="20.85" customHeight="1" x14ac:dyDescent="0.25">
      <c r="A28" s="283" t="s">
        <v>830</v>
      </c>
      <c r="B28" s="447">
        <v>3.1</v>
      </c>
      <c r="C28" s="447">
        <v>4.0999999999999996</v>
      </c>
      <c r="D28" s="448">
        <v>0</v>
      </c>
      <c r="E28" s="448">
        <v>0</v>
      </c>
      <c r="F28" s="448">
        <v>0</v>
      </c>
      <c r="G28" s="447">
        <v>95.1</v>
      </c>
      <c r="H28" s="449" t="s">
        <v>831</v>
      </c>
    </row>
    <row r="29" spans="1:8" ht="20.85" customHeight="1" x14ac:dyDescent="0.25">
      <c r="A29" s="283" t="s">
        <v>832</v>
      </c>
      <c r="B29" s="447">
        <v>114.4</v>
      </c>
      <c r="C29" s="447">
        <v>49.4</v>
      </c>
      <c r="D29" s="447">
        <v>2.2999999999999998</v>
      </c>
      <c r="E29" s="447">
        <v>7.2</v>
      </c>
      <c r="F29" s="448">
        <v>7.4</v>
      </c>
      <c r="G29" s="447">
        <v>564.20000000000005</v>
      </c>
      <c r="H29" s="449" t="s">
        <v>833</v>
      </c>
    </row>
    <row r="30" spans="1:8" ht="20.85" customHeight="1" x14ac:dyDescent="0.25">
      <c r="A30" s="283" t="s">
        <v>834</v>
      </c>
      <c r="B30" s="447">
        <v>1.2</v>
      </c>
      <c r="C30" s="447">
        <v>3.3</v>
      </c>
      <c r="D30" s="448">
        <v>0</v>
      </c>
      <c r="E30" s="448">
        <v>0</v>
      </c>
      <c r="F30" s="448">
        <v>0</v>
      </c>
      <c r="G30" s="447">
        <v>55.1</v>
      </c>
      <c r="H30" s="449" t="s">
        <v>835</v>
      </c>
    </row>
    <row r="31" spans="1:8" ht="20.85" customHeight="1" x14ac:dyDescent="0.25">
      <c r="A31" s="283" t="s">
        <v>836</v>
      </c>
      <c r="B31" s="447">
        <v>1.1000000000000001</v>
      </c>
      <c r="C31" s="447">
        <v>5.3</v>
      </c>
      <c r="D31" s="447">
        <v>0.4</v>
      </c>
      <c r="E31" s="447">
        <v>1.4</v>
      </c>
      <c r="F31" s="448">
        <v>0</v>
      </c>
      <c r="G31" s="447">
        <v>73.3</v>
      </c>
      <c r="H31" s="449" t="s">
        <v>837</v>
      </c>
    </row>
    <row r="32" spans="1:8" ht="20.85" customHeight="1" x14ac:dyDescent="0.25">
      <c r="A32" s="283" t="s">
        <v>838</v>
      </c>
      <c r="B32" s="447">
        <v>7</v>
      </c>
      <c r="C32" s="447">
        <v>4</v>
      </c>
      <c r="D32" s="448">
        <v>0</v>
      </c>
      <c r="E32" s="448">
        <v>0</v>
      </c>
      <c r="F32" s="448">
        <v>0</v>
      </c>
      <c r="G32" s="447">
        <v>124.9</v>
      </c>
      <c r="H32" s="449" t="s">
        <v>839</v>
      </c>
    </row>
    <row r="33" spans="1:8" ht="20.85" customHeight="1" x14ac:dyDescent="0.25">
      <c r="A33" s="283" t="s">
        <v>840</v>
      </c>
      <c r="B33" s="447">
        <v>0.7</v>
      </c>
      <c r="C33" s="447">
        <v>1.1000000000000001</v>
      </c>
      <c r="D33" s="447">
        <v>0</v>
      </c>
      <c r="E33" s="447">
        <v>0</v>
      </c>
      <c r="F33" s="448">
        <v>0</v>
      </c>
      <c r="G33" s="447">
        <v>21.6</v>
      </c>
      <c r="H33" s="449" t="s">
        <v>841</v>
      </c>
    </row>
    <row r="34" spans="1:8" ht="20.85" customHeight="1" x14ac:dyDescent="0.25">
      <c r="A34" s="283" t="s">
        <v>842</v>
      </c>
      <c r="B34" s="447">
        <v>0.1</v>
      </c>
      <c r="C34" s="447">
        <v>7.7</v>
      </c>
      <c r="D34" s="448">
        <v>0</v>
      </c>
      <c r="E34" s="448">
        <v>0</v>
      </c>
      <c r="F34" s="448">
        <v>0</v>
      </c>
      <c r="G34" s="447">
        <v>106.7</v>
      </c>
      <c r="H34" s="449" t="s">
        <v>843</v>
      </c>
    </row>
    <row r="35" spans="1:8" ht="20.85" customHeight="1" x14ac:dyDescent="0.25">
      <c r="A35" s="283" t="s">
        <v>1461</v>
      </c>
      <c r="B35" s="447">
        <v>15.8</v>
      </c>
      <c r="C35" s="447">
        <v>85.3</v>
      </c>
      <c r="D35" s="448">
        <v>0</v>
      </c>
      <c r="E35" s="448">
        <v>0</v>
      </c>
      <c r="F35" s="448">
        <v>0</v>
      </c>
      <c r="G35" s="447">
        <v>1169.3</v>
      </c>
      <c r="H35" s="450" t="s">
        <v>845</v>
      </c>
    </row>
    <row r="36" spans="1:8" ht="20.85" customHeight="1" x14ac:dyDescent="0.25">
      <c r="A36" s="358" t="s">
        <v>846</v>
      </c>
      <c r="B36" s="365" t="s">
        <v>660</v>
      </c>
      <c r="C36" s="365" t="s">
        <v>660</v>
      </c>
      <c r="D36" s="365" t="s">
        <v>660</v>
      </c>
      <c r="E36" s="365" t="s">
        <v>660</v>
      </c>
      <c r="F36" s="365" t="s">
        <v>660</v>
      </c>
      <c r="G36" s="365" t="s">
        <v>660</v>
      </c>
      <c r="H36" s="451" t="s">
        <v>847</v>
      </c>
    </row>
  </sheetData>
  <mergeCells count="4">
    <mergeCell ref="A1:H1"/>
    <mergeCell ref="A2:H2"/>
    <mergeCell ref="A3:H3"/>
    <mergeCell ref="A4:H4"/>
  </mergeCells>
  <pageMargins left="0.39370078740157483" right="0.39370078740157483" top="0.78740157480314965" bottom="0.78740157480314965" header="0.31496062992125984" footer="0.31496062992125984"/>
  <pageSetup paperSize="9" scale="95" orientation="portrait" r:id="rId1"/>
  <headerFooter>
    <oddFooter>&amp;C&amp;11 72</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zoomScaleNormal="100" workbookViewId="0">
      <selection sqref="A1:G1"/>
    </sheetView>
  </sheetViews>
  <sheetFormatPr defaultColWidth="5.83203125" defaultRowHeight="12" x14ac:dyDescent="0.2"/>
  <cols>
    <col min="1" max="1" width="55.83203125" customWidth="1"/>
    <col min="2" max="2" width="13.1640625" customWidth="1"/>
    <col min="3" max="3" width="25.1640625" customWidth="1"/>
    <col min="4" max="5" width="15.83203125" customWidth="1"/>
    <col min="6" max="6" width="14.83203125" customWidth="1"/>
    <col min="7" max="7" width="50.33203125" customWidth="1"/>
  </cols>
  <sheetData>
    <row r="1" spans="1:8" ht="19.7" customHeight="1" x14ac:dyDescent="0.3">
      <c r="A1" s="1148" t="s">
        <v>1705</v>
      </c>
      <c r="B1" s="1148"/>
      <c r="C1" s="1148"/>
      <c r="D1" s="1148"/>
      <c r="E1" s="1148"/>
      <c r="F1" s="1148"/>
      <c r="G1" s="1148"/>
    </row>
    <row r="2" spans="1:8" ht="19.7" customHeight="1" x14ac:dyDescent="0.3">
      <c r="A2" s="1382" t="s">
        <v>3389</v>
      </c>
      <c r="B2" s="1382"/>
      <c r="C2" s="1382"/>
      <c r="D2" s="1382"/>
      <c r="E2" s="1382"/>
      <c r="F2" s="1382"/>
      <c r="G2" s="1382"/>
    </row>
    <row r="3" spans="1:8" ht="12.75" customHeight="1" x14ac:dyDescent="0.2">
      <c r="E3" s="307"/>
      <c r="F3" s="307"/>
      <c r="G3" s="1082" t="s">
        <v>1650</v>
      </c>
    </row>
    <row r="4" spans="1:8" s="113" customFormat="1" ht="46.5" customHeight="1" x14ac:dyDescent="0.25">
      <c r="A4" s="1290"/>
      <c r="B4" s="1000" t="s">
        <v>3274</v>
      </c>
      <c r="C4" s="1010" t="s">
        <v>1706</v>
      </c>
      <c r="D4" s="991" t="s">
        <v>1707</v>
      </c>
      <c r="E4" s="995" t="s">
        <v>1558</v>
      </c>
      <c r="F4" s="992" t="s">
        <v>1587</v>
      </c>
      <c r="G4" s="1383"/>
      <c r="H4" s="328"/>
    </row>
    <row r="5" spans="1:8" s="113" customFormat="1" ht="48" customHeight="1" x14ac:dyDescent="0.25">
      <c r="A5" s="1292"/>
      <c r="B5" s="1062" t="s">
        <v>3275</v>
      </c>
      <c r="C5" s="993" t="s">
        <v>1708</v>
      </c>
      <c r="D5" s="1061" t="s">
        <v>1709</v>
      </c>
      <c r="E5" s="1062" t="s">
        <v>1563</v>
      </c>
      <c r="F5" s="997" t="s">
        <v>1592</v>
      </c>
      <c r="G5" s="1384"/>
      <c r="H5" s="328"/>
    </row>
    <row r="6" spans="1:8" s="113" customFormat="1" ht="6" customHeight="1" x14ac:dyDescent="0.25">
      <c r="A6" s="355"/>
      <c r="B6" s="452"/>
      <c r="C6" s="453"/>
      <c r="D6" s="454"/>
      <c r="E6" s="454"/>
      <c r="F6" s="454"/>
      <c r="G6" s="328"/>
    </row>
    <row r="7" spans="1:8" ht="16.350000000000001" customHeight="1" x14ac:dyDescent="0.25">
      <c r="A7" s="374" t="s">
        <v>791</v>
      </c>
      <c r="B7" s="364"/>
      <c r="C7" s="423">
        <v>9952</v>
      </c>
      <c r="D7" s="423">
        <v>9459</v>
      </c>
      <c r="E7" s="403">
        <v>7238</v>
      </c>
      <c r="F7" s="403">
        <v>6761</v>
      </c>
      <c r="G7" s="250" t="s">
        <v>792</v>
      </c>
    </row>
    <row r="8" spans="1:8" ht="16.350000000000001" customHeight="1" x14ac:dyDescent="0.25">
      <c r="A8" s="380" t="s">
        <v>1398</v>
      </c>
      <c r="B8" s="455" t="s">
        <v>1710</v>
      </c>
      <c r="C8" s="416">
        <v>1327</v>
      </c>
      <c r="D8" s="416">
        <v>1320</v>
      </c>
      <c r="E8" s="328">
        <v>1258</v>
      </c>
      <c r="F8" s="328">
        <v>1258</v>
      </c>
      <c r="G8" s="292" t="s">
        <v>1711</v>
      </c>
    </row>
    <row r="9" spans="1:8" ht="15.75" customHeight="1" x14ac:dyDescent="0.25">
      <c r="A9" s="380" t="s">
        <v>1401</v>
      </c>
      <c r="B9" s="455" t="s">
        <v>1402</v>
      </c>
      <c r="C9" s="416">
        <v>272</v>
      </c>
      <c r="D9" s="358">
        <v>272</v>
      </c>
      <c r="E9" s="272">
        <v>100</v>
      </c>
      <c r="F9" s="272">
        <v>100</v>
      </c>
      <c r="G9" s="292" t="s">
        <v>1403</v>
      </c>
    </row>
    <row r="10" spans="1:8" ht="16.350000000000001" customHeight="1" x14ac:dyDescent="0.25">
      <c r="A10" s="380" t="s">
        <v>1407</v>
      </c>
      <c r="B10" s="455" t="s">
        <v>1712</v>
      </c>
      <c r="C10" s="416">
        <v>914</v>
      </c>
      <c r="D10" s="416">
        <v>434</v>
      </c>
      <c r="E10" s="328">
        <v>1032</v>
      </c>
      <c r="F10" s="328">
        <v>560</v>
      </c>
      <c r="G10" s="292" t="s">
        <v>1713</v>
      </c>
    </row>
    <row r="11" spans="1:8" ht="29.85" customHeight="1" x14ac:dyDescent="0.25">
      <c r="A11" s="380" t="s">
        <v>1418</v>
      </c>
      <c r="B11" s="455" t="s">
        <v>1419</v>
      </c>
      <c r="C11" s="416">
        <v>2859</v>
      </c>
      <c r="D11" s="416">
        <v>2854</v>
      </c>
      <c r="E11" s="328">
        <v>2996</v>
      </c>
      <c r="F11" s="328">
        <v>2992</v>
      </c>
      <c r="G11" s="292" t="s">
        <v>1714</v>
      </c>
    </row>
    <row r="12" spans="1:8" ht="29.85" customHeight="1" x14ac:dyDescent="0.25">
      <c r="A12" s="380" t="s">
        <v>1715</v>
      </c>
      <c r="B12" s="455" t="s">
        <v>1422</v>
      </c>
      <c r="C12" s="416">
        <v>4490</v>
      </c>
      <c r="D12" s="416">
        <v>4490</v>
      </c>
      <c r="E12" s="328">
        <v>1357</v>
      </c>
      <c r="F12" s="328">
        <v>1357</v>
      </c>
      <c r="G12" s="292" t="s">
        <v>1716</v>
      </c>
    </row>
    <row r="13" spans="1:8" ht="16.350000000000001" customHeight="1" x14ac:dyDescent="0.25">
      <c r="A13" s="380" t="s">
        <v>1424</v>
      </c>
      <c r="B13" s="455" t="s">
        <v>1425</v>
      </c>
      <c r="C13" s="416">
        <v>6</v>
      </c>
      <c r="D13" s="416">
        <v>6</v>
      </c>
      <c r="E13" s="328">
        <v>3</v>
      </c>
      <c r="F13" s="328">
        <v>3</v>
      </c>
      <c r="G13" s="292" t="s">
        <v>1426</v>
      </c>
    </row>
    <row r="14" spans="1:8" ht="29.85" customHeight="1" x14ac:dyDescent="0.25">
      <c r="A14" s="380" t="s">
        <v>1427</v>
      </c>
      <c r="B14" s="455" t="s">
        <v>1428</v>
      </c>
      <c r="C14" s="416">
        <v>7</v>
      </c>
      <c r="D14" s="416">
        <v>7</v>
      </c>
      <c r="E14" s="328">
        <v>5</v>
      </c>
      <c r="F14" s="328">
        <v>5</v>
      </c>
      <c r="G14" s="292" t="s">
        <v>1429</v>
      </c>
    </row>
    <row r="15" spans="1:8" ht="29.85" customHeight="1" x14ac:dyDescent="0.25">
      <c r="A15" s="380" t="s">
        <v>1430</v>
      </c>
      <c r="B15" s="455" t="s">
        <v>1431</v>
      </c>
      <c r="C15" s="416">
        <v>11</v>
      </c>
      <c r="D15" s="416">
        <v>10</v>
      </c>
      <c r="E15" s="328">
        <v>13</v>
      </c>
      <c r="F15" s="328">
        <v>12</v>
      </c>
      <c r="G15" s="292" t="s">
        <v>1717</v>
      </c>
    </row>
    <row r="16" spans="1:8" ht="15.75" customHeight="1" x14ac:dyDescent="0.25">
      <c r="A16" s="360" t="s">
        <v>1718</v>
      </c>
      <c r="B16" s="455" t="s">
        <v>1719</v>
      </c>
      <c r="C16" s="416">
        <v>2</v>
      </c>
      <c r="D16" s="416">
        <v>2</v>
      </c>
      <c r="E16" s="328">
        <v>2</v>
      </c>
      <c r="F16" s="328">
        <v>2</v>
      </c>
      <c r="G16" s="292" t="s">
        <v>1720</v>
      </c>
    </row>
    <row r="17" spans="1:7" ht="16.350000000000001" customHeight="1" x14ac:dyDescent="0.25">
      <c r="A17" s="380" t="s">
        <v>1721</v>
      </c>
      <c r="B17" s="455" t="s">
        <v>1722</v>
      </c>
      <c r="C17" s="416">
        <v>0</v>
      </c>
      <c r="D17" s="416">
        <v>0</v>
      </c>
      <c r="E17" s="328">
        <v>1</v>
      </c>
      <c r="F17" s="328">
        <v>1</v>
      </c>
      <c r="G17" s="292" t="s">
        <v>1723</v>
      </c>
    </row>
    <row r="18" spans="1:7" ht="16.350000000000001" customHeight="1" x14ac:dyDescent="0.25">
      <c r="A18" s="380" t="s">
        <v>1724</v>
      </c>
      <c r="B18" s="455" t="s">
        <v>1725</v>
      </c>
      <c r="C18" s="416">
        <v>0</v>
      </c>
      <c r="D18" s="416">
        <v>0</v>
      </c>
      <c r="E18" s="272">
        <v>0</v>
      </c>
      <c r="F18" s="272">
        <v>0</v>
      </c>
      <c r="G18" s="292" t="s">
        <v>1726</v>
      </c>
    </row>
    <row r="19" spans="1:7" ht="16.350000000000001" customHeight="1" x14ac:dyDescent="0.25">
      <c r="A19" s="380" t="s">
        <v>1727</v>
      </c>
      <c r="B19" s="455" t="s">
        <v>1728</v>
      </c>
      <c r="C19" s="416">
        <v>5</v>
      </c>
      <c r="D19" s="416">
        <v>5</v>
      </c>
      <c r="E19" s="272">
        <v>13</v>
      </c>
      <c r="F19" s="272">
        <v>13</v>
      </c>
      <c r="G19" s="292" t="s">
        <v>1729</v>
      </c>
    </row>
    <row r="20" spans="1:7" ht="16.350000000000001" customHeight="1" x14ac:dyDescent="0.25">
      <c r="A20" s="380" t="s">
        <v>1730</v>
      </c>
      <c r="B20" s="455" t="s">
        <v>1731</v>
      </c>
      <c r="C20" s="416">
        <v>12</v>
      </c>
      <c r="D20" s="416">
        <v>12</v>
      </c>
      <c r="E20" s="272">
        <v>401</v>
      </c>
      <c r="F20" s="272">
        <v>401</v>
      </c>
      <c r="G20" s="292" t="s">
        <v>1732</v>
      </c>
    </row>
    <row r="21" spans="1:7" ht="29.85" customHeight="1" x14ac:dyDescent="0.25">
      <c r="A21" s="380" t="s">
        <v>1733</v>
      </c>
      <c r="B21" s="455" t="s">
        <v>1734</v>
      </c>
      <c r="C21" s="416">
        <v>18</v>
      </c>
      <c r="D21" s="416">
        <v>18</v>
      </c>
      <c r="E21" s="416">
        <v>12</v>
      </c>
      <c r="F21" s="416">
        <v>12</v>
      </c>
      <c r="G21" s="292" t="s">
        <v>3391</v>
      </c>
    </row>
    <row r="22" spans="1:7" ht="29.85" customHeight="1" x14ac:dyDescent="0.25">
      <c r="A22" s="380" t="s">
        <v>1735</v>
      </c>
      <c r="B22" s="455" t="s">
        <v>1440</v>
      </c>
      <c r="C22" s="416">
        <v>21</v>
      </c>
      <c r="D22" s="416">
        <v>21</v>
      </c>
      <c r="E22" s="416">
        <v>24</v>
      </c>
      <c r="F22" s="416">
        <v>24</v>
      </c>
      <c r="G22" s="418" t="s">
        <v>1736</v>
      </c>
    </row>
    <row r="23" spans="1:7" ht="16.350000000000001" customHeight="1" x14ac:dyDescent="0.25">
      <c r="A23" s="380" t="s">
        <v>1737</v>
      </c>
      <c r="B23" s="455" t="s">
        <v>1738</v>
      </c>
      <c r="C23" s="416">
        <v>1</v>
      </c>
      <c r="D23" s="416">
        <v>1</v>
      </c>
      <c r="E23" s="416">
        <v>8</v>
      </c>
      <c r="F23" s="416">
        <v>8</v>
      </c>
      <c r="G23" s="292" t="s">
        <v>1739</v>
      </c>
    </row>
    <row r="24" spans="1:7" ht="29.85" customHeight="1" x14ac:dyDescent="0.25">
      <c r="A24" s="380" t="s">
        <v>3483</v>
      </c>
      <c r="B24" s="455" t="s">
        <v>1741</v>
      </c>
      <c r="C24" s="416">
        <v>4</v>
      </c>
      <c r="D24" s="416">
        <v>4</v>
      </c>
      <c r="E24" s="416">
        <v>10</v>
      </c>
      <c r="F24" s="416">
        <v>10</v>
      </c>
      <c r="G24" s="292" t="s">
        <v>3390</v>
      </c>
    </row>
    <row r="25" spans="1:7" ht="16.350000000000001" customHeight="1" x14ac:dyDescent="0.25">
      <c r="A25" s="291" t="s">
        <v>1742</v>
      </c>
      <c r="B25" s="455" t="s">
        <v>1743</v>
      </c>
      <c r="C25" s="416">
        <v>0</v>
      </c>
      <c r="D25" s="416">
        <v>0</v>
      </c>
      <c r="E25" s="416">
        <v>1</v>
      </c>
      <c r="F25" s="416">
        <v>1</v>
      </c>
      <c r="G25" s="292" t="s">
        <v>1744</v>
      </c>
    </row>
    <row r="26" spans="1:7" ht="16.350000000000001" customHeight="1" x14ac:dyDescent="0.25">
      <c r="A26" s="380" t="s">
        <v>1745</v>
      </c>
      <c r="B26" s="455" t="s">
        <v>1746</v>
      </c>
      <c r="C26" s="416">
        <v>3</v>
      </c>
      <c r="D26" s="416">
        <v>3</v>
      </c>
      <c r="E26" s="416">
        <v>2</v>
      </c>
      <c r="F26" s="416">
        <v>2</v>
      </c>
      <c r="G26" s="292" t="s">
        <v>1747</v>
      </c>
    </row>
    <row r="27" spans="1:7" ht="17.25" customHeight="1" x14ac:dyDescent="0.2">
      <c r="C27" s="456"/>
      <c r="D27" s="456"/>
      <c r="E27" s="456"/>
      <c r="F27" s="456"/>
    </row>
    <row r="28" spans="1:7" ht="19.7" customHeight="1" x14ac:dyDescent="0.2"/>
    <row r="29" spans="1:7" ht="19.7" customHeight="1" x14ac:dyDescent="0.2"/>
    <row r="30" spans="1:7" ht="19.7" customHeight="1" x14ac:dyDescent="0.2"/>
    <row r="31" spans="1:7" ht="19.7" customHeight="1" x14ac:dyDescent="0.2"/>
    <row r="32" spans="1:7" ht="5.25" customHeight="1" x14ac:dyDescent="0.2"/>
    <row r="36" ht="15" customHeight="1" x14ac:dyDescent="0.2"/>
    <row r="46" ht="6" customHeight="1" x14ac:dyDescent="0.2"/>
    <row r="47" ht="15" customHeight="1" x14ac:dyDescent="0.2"/>
  </sheetData>
  <mergeCells count="4">
    <mergeCell ref="A1:G1"/>
    <mergeCell ref="A2:G2"/>
    <mergeCell ref="A4:A5"/>
    <mergeCell ref="G4:G5"/>
  </mergeCells>
  <pageMargins left="0.39370078740157483" right="0.39370078740157483" top="0.59055118110236227" bottom="0.59055118110236227" header="0.31496062992125984" footer="0.31496062992125984"/>
  <pageSetup paperSize="9" scale="90" orientation="landscape" r:id="rId1"/>
  <headerFooter>
    <oddFooter>&amp;C&amp;11 73</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selection sqref="A1:H1"/>
    </sheetView>
  </sheetViews>
  <sheetFormatPr defaultColWidth="9.33203125" defaultRowHeight="12" x14ac:dyDescent="0.2"/>
  <cols>
    <col min="1" max="1" width="23.1640625" customWidth="1"/>
    <col min="2" max="7" width="12.6640625" customWidth="1"/>
    <col min="8" max="8" width="23.5" customWidth="1"/>
  </cols>
  <sheetData>
    <row r="1" spans="1:8" ht="19.7" customHeight="1" x14ac:dyDescent="0.3">
      <c r="A1" s="1148" t="s">
        <v>1748</v>
      </c>
      <c r="B1" s="1148"/>
      <c r="C1" s="1148"/>
      <c r="D1" s="1148"/>
      <c r="E1" s="1148"/>
      <c r="F1" s="1148"/>
      <c r="G1" s="1148"/>
      <c r="H1" s="1148"/>
    </row>
    <row r="2" spans="1:8" ht="18.600000000000001" customHeight="1" x14ac:dyDescent="0.3">
      <c r="A2" s="1148" t="s">
        <v>1749</v>
      </c>
      <c r="B2" s="1148"/>
      <c r="C2" s="1148"/>
      <c r="D2" s="1148"/>
      <c r="E2" s="1148"/>
      <c r="F2" s="1148"/>
      <c r="G2" s="1148"/>
      <c r="H2" s="1148"/>
    </row>
    <row r="3" spans="1:8" ht="19.7" customHeight="1" x14ac:dyDescent="0.3">
      <c r="A3" s="1149" t="s">
        <v>1750</v>
      </c>
      <c r="B3" s="1149"/>
      <c r="C3" s="1149"/>
      <c r="D3" s="1149"/>
      <c r="E3" s="1149"/>
      <c r="F3" s="1149"/>
      <c r="G3" s="1149"/>
      <c r="H3" s="1149"/>
    </row>
    <row r="4" spans="1:8" ht="19.7" customHeight="1" x14ac:dyDescent="0.2">
      <c r="G4" s="347"/>
      <c r="H4" s="457" t="s">
        <v>1751</v>
      </c>
    </row>
    <row r="5" spans="1:8" ht="19.7" customHeight="1" x14ac:dyDescent="0.2">
      <c r="A5" s="458"/>
      <c r="B5" s="312">
        <v>2010</v>
      </c>
      <c r="C5" s="312">
        <v>2013</v>
      </c>
      <c r="D5" s="459">
        <v>2015</v>
      </c>
      <c r="E5" s="459">
        <v>2018</v>
      </c>
      <c r="F5" s="459">
        <v>2019</v>
      </c>
      <c r="G5" s="459">
        <v>2020</v>
      </c>
      <c r="H5" s="264"/>
    </row>
    <row r="6" spans="1:8" ht="9" customHeight="1" x14ac:dyDescent="0.2">
      <c r="A6" s="460"/>
      <c r="B6" s="461"/>
      <c r="C6" s="461"/>
      <c r="D6" s="462"/>
      <c r="E6" s="462"/>
      <c r="F6" s="462"/>
    </row>
    <row r="7" spans="1:8" ht="20.85" customHeight="1" x14ac:dyDescent="0.25">
      <c r="A7" s="415" t="s">
        <v>911</v>
      </c>
      <c r="B7" s="463">
        <v>34.6</v>
      </c>
      <c r="C7" s="463">
        <v>34.9</v>
      </c>
      <c r="D7" s="280">
        <v>32.5</v>
      </c>
      <c r="E7" s="280">
        <v>16.3</v>
      </c>
      <c r="F7" s="447">
        <v>24.3</v>
      </c>
      <c r="G7" s="447">
        <v>26.5</v>
      </c>
      <c r="H7" s="288" t="s">
        <v>912</v>
      </c>
    </row>
    <row r="8" spans="1:8" ht="20.85" customHeight="1" x14ac:dyDescent="0.25">
      <c r="A8" s="415" t="s">
        <v>3392</v>
      </c>
      <c r="B8" s="463">
        <v>3.2</v>
      </c>
      <c r="C8" s="463">
        <v>2.9</v>
      </c>
      <c r="D8" s="280">
        <v>1</v>
      </c>
      <c r="E8" s="280">
        <v>0.9</v>
      </c>
      <c r="F8" s="447">
        <v>1.2</v>
      </c>
      <c r="G8" s="447">
        <v>1.3</v>
      </c>
      <c r="H8" s="288" t="s">
        <v>3418</v>
      </c>
    </row>
    <row r="9" spans="1:8" ht="20.85" customHeight="1" x14ac:dyDescent="0.25">
      <c r="A9" s="415" t="s">
        <v>3393</v>
      </c>
      <c r="B9" s="463">
        <v>140.4</v>
      </c>
      <c r="C9" s="463">
        <v>127.2</v>
      </c>
      <c r="D9" s="280">
        <v>86.9</v>
      </c>
      <c r="E9" s="280">
        <v>44.4</v>
      </c>
      <c r="F9" s="447">
        <v>52.5</v>
      </c>
      <c r="G9" s="447">
        <v>56</v>
      </c>
      <c r="H9" s="288" t="s">
        <v>3419</v>
      </c>
    </row>
    <row r="10" spans="1:8" ht="20.85" customHeight="1" x14ac:dyDescent="0.25">
      <c r="A10" s="415" t="s">
        <v>1699</v>
      </c>
      <c r="B10" s="463">
        <v>7680</v>
      </c>
      <c r="C10" s="463">
        <v>7811</v>
      </c>
      <c r="D10" s="280">
        <v>4382</v>
      </c>
      <c r="E10" s="280">
        <v>4688</v>
      </c>
      <c r="F10" s="447">
        <v>5708</v>
      </c>
      <c r="G10" s="447">
        <v>6045.6</v>
      </c>
      <c r="H10" s="288" t="s">
        <v>1704</v>
      </c>
    </row>
    <row r="11" spans="1:8" ht="20.85" customHeight="1" x14ac:dyDescent="0.25">
      <c r="A11" s="415" t="s">
        <v>3394</v>
      </c>
      <c r="B11" s="463">
        <v>0.5</v>
      </c>
      <c r="C11" s="463">
        <v>0.9</v>
      </c>
      <c r="D11" s="280">
        <v>2</v>
      </c>
      <c r="E11" s="280">
        <v>2.5</v>
      </c>
      <c r="F11" s="447">
        <v>2.4</v>
      </c>
      <c r="G11" s="447">
        <v>2.2999999999999998</v>
      </c>
      <c r="H11" s="288" t="s">
        <v>3420</v>
      </c>
    </row>
    <row r="12" spans="1:8" ht="20.85" customHeight="1" x14ac:dyDescent="0.25">
      <c r="A12" s="415" t="s">
        <v>3395</v>
      </c>
      <c r="B12" s="463">
        <v>0.9</v>
      </c>
      <c r="C12" s="463">
        <v>1</v>
      </c>
      <c r="D12" s="280">
        <v>0.8</v>
      </c>
      <c r="E12" s="280">
        <v>0.5</v>
      </c>
      <c r="F12" s="447">
        <v>0.5</v>
      </c>
      <c r="G12" s="447">
        <v>0.5</v>
      </c>
      <c r="H12" s="288" t="s">
        <v>3421</v>
      </c>
    </row>
    <row r="13" spans="1:8" ht="20.85" customHeight="1" x14ac:dyDescent="0.25">
      <c r="A13" s="415" t="s">
        <v>3396</v>
      </c>
      <c r="B13" s="463">
        <v>249.4</v>
      </c>
      <c r="C13" s="463">
        <v>253.4</v>
      </c>
      <c r="D13" s="280">
        <v>212.9</v>
      </c>
      <c r="E13" s="280">
        <v>175.5</v>
      </c>
      <c r="F13" s="447">
        <v>178.1</v>
      </c>
      <c r="G13" s="447">
        <v>183.7</v>
      </c>
      <c r="H13" s="288" t="s">
        <v>3422</v>
      </c>
    </row>
    <row r="14" spans="1:8" ht="20.85" customHeight="1" x14ac:dyDescent="0.25">
      <c r="A14" s="415" t="s">
        <v>3397</v>
      </c>
      <c r="B14" s="463">
        <v>0.1</v>
      </c>
      <c r="C14" s="463">
        <v>0.2</v>
      </c>
      <c r="D14" s="280">
        <v>0.9</v>
      </c>
      <c r="E14" s="280">
        <v>1</v>
      </c>
      <c r="F14" s="447">
        <v>1.1000000000000001</v>
      </c>
      <c r="G14" s="447">
        <v>1</v>
      </c>
      <c r="H14" s="288" t="s">
        <v>3423</v>
      </c>
    </row>
    <row r="15" spans="1:8" ht="20.85" customHeight="1" x14ac:dyDescent="0.25">
      <c r="A15" s="415" t="s">
        <v>907</v>
      </c>
      <c r="B15" s="463">
        <v>2.2999999999999998</v>
      </c>
      <c r="C15" s="463">
        <v>2.2999999999999998</v>
      </c>
      <c r="D15" s="280">
        <v>2.7</v>
      </c>
      <c r="E15" s="280">
        <v>0.9</v>
      </c>
      <c r="F15" s="447">
        <v>0.8</v>
      </c>
      <c r="G15" s="447">
        <v>0.2</v>
      </c>
      <c r="H15" s="288" t="s">
        <v>908</v>
      </c>
    </row>
    <row r="16" spans="1:8" ht="20.85" customHeight="1" x14ac:dyDescent="0.25">
      <c r="A16" s="415" t="s">
        <v>3398</v>
      </c>
      <c r="B16" s="463">
        <v>1.8</v>
      </c>
      <c r="C16" s="463">
        <v>2.9</v>
      </c>
      <c r="D16" s="280">
        <v>3</v>
      </c>
      <c r="E16" s="280">
        <v>1.2</v>
      </c>
      <c r="F16" s="447">
        <v>1.2</v>
      </c>
      <c r="G16" s="447">
        <v>1.2</v>
      </c>
      <c r="H16" s="288" t="s">
        <v>3424</v>
      </c>
    </row>
    <row r="17" spans="1:8" ht="20.85" customHeight="1" x14ac:dyDescent="0.25">
      <c r="A17" s="415" t="s">
        <v>3399</v>
      </c>
      <c r="B17" s="463">
        <v>0.2</v>
      </c>
      <c r="C17" s="463">
        <v>0.4</v>
      </c>
      <c r="D17" s="280">
        <v>0.03</v>
      </c>
      <c r="E17" s="281" t="s">
        <v>794</v>
      </c>
      <c r="F17" s="281" t="s">
        <v>794</v>
      </c>
      <c r="G17" s="448" t="s">
        <v>794</v>
      </c>
      <c r="H17" s="288" t="s">
        <v>3425</v>
      </c>
    </row>
    <row r="18" spans="1:8" ht="20.85" customHeight="1" x14ac:dyDescent="0.25">
      <c r="A18" s="415" t="s">
        <v>903</v>
      </c>
      <c r="B18" s="463">
        <v>20.8</v>
      </c>
      <c r="C18" s="463">
        <v>14.4</v>
      </c>
      <c r="D18" s="280">
        <v>10.8</v>
      </c>
      <c r="E18" s="280">
        <v>9.9</v>
      </c>
      <c r="F18" s="447">
        <v>9.9</v>
      </c>
      <c r="G18" s="447">
        <v>10.6</v>
      </c>
      <c r="H18" s="288" t="s">
        <v>904</v>
      </c>
    </row>
    <row r="19" spans="1:8" ht="20.85" customHeight="1" x14ac:dyDescent="0.25">
      <c r="A19" s="415" t="s">
        <v>3400</v>
      </c>
      <c r="B19" s="463">
        <v>459.9</v>
      </c>
      <c r="C19" s="463">
        <v>375.6</v>
      </c>
      <c r="D19" s="280">
        <v>302.7</v>
      </c>
      <c r="E19" s="280">
        <v>239.3</v>
      </c>
      <c r="F19" s="447">
        <v>224.9</v>
      </c>
      <c r="G19" s="447">
        <v>246.6</v>
      </c>
      <c r="H19" s="288" t="s">
        <v>1700</v>
      </c>
    </row>
    <row r="20" spans="1:8" ht="20.85" customHeight="1" x14ac:dyDescent="0.25">
      <c r="A20" s="415" t="s">
        <v>3401</v>
      </c>
      <c r="B20" s="463">
        <v>58490</v>
      </c>
      <c r="C20" s="463">
        <v>56540</v>
      </c>
      <c r="D20" s="280">
        <v>44760</v>
      </c>
      <c r="E20" s="280">
        <v>46590</v>
      </c>
      <c r="F20" s="280">
        <v>46750</v>
      </c>
      <c r="G20" s="447">
        <v>44984.2</v>
      </c>
      <c r="H20" s="288" t="s">
        <v>3426</v>
      </c>
    </row>
    <row r="21" spans="1:8" ht="20.85" customHeight="1" x14ac:dyDescent="0.25">
      <c r="A21" s="415" t="s">
        <v>3402</v>
      </c>
      <c r="B21" s="463">
        <v>42450</v>
      </c>
      <c r="C21" s="463">
        <v>45190</v>
      </c>
      <c r="D21" s="280">
        <v>27170</v>
      </c>
      <c r="E21" s="280">
        <v>22200</v>
      </c>
      <c r="F21" s="447">
        <v>21620</v>
      </c>
      <c r="G21" s="447">
        <v>22116.799999999999</v>
      </c>
      <c r="H21" s="288" t="s">
        <v>3427</v>
      </c>
    </row>
    <row r="22" spans="1:8" ht="20.85" customHeight="1" x14ac:dyDescent="0.25">
      <c r="A22" s="415" t="s">
        <v>3403</v>
      </c>
      <c r="B22" s="463">
        <v>2877000</v>
      </c>
      <c r="C22" s="463">
        <v>2665000</v>
      </c>
      <c r="D22" s="280">
        <v>1489000</v>
      </c>
      <c r="E22" s="280">
        <v>1114000</v>
      </c>
      <c r="F22" s="447">
        <v>87240</v>
      </c>
      <c r="G22" s="447">
        <v>1038298.6</v>
      </c>
      <c r="H22" s="288" t="s">
        <v>3428</v>
      </c>
    </row>
    <row r="23" spans="1:8" ht="20.85" customHeight="1" x14ac:dyDescent="0.25">
      <c r="A23" s="415" t="s">
        <v>3404</v>
      </c>
      <c r="B23" s="463">
        <v>840500</v>
      </c>
      <c r="C23" s="463">
        <v>1006000</v>
      </c>
      <c r="D23" s="280">
        <v>405700</v>
      </c>
      <c r="E23" s="280">
        <v>279000</v>
      </c>
      <c r="F23" s="447">
        <v>26660</v>
      </c>
      <c r="G23" s="447">
        <v>317263.5</v>
      </c>
      <c r="H23" s="288" t="s">
        <v>3429</v>
      </c>
    </row>
    <row r="24" spans="1:8" ht="20.85" customHeight="1" x14ac:dyDescent="0.25">
      <c r="A24" s="415" t="s">
        <v>3405</v>
      </c>
      <c r="B24" s="463">
        <v>760500</v>
      </c>
      <c r="C24" s="463">
        <v>782500</v>
      </c>
      <c r="D24" s="280">
        <v>491700</v>
      </c>
      <c r="E24" s="280">
        <v>329100</v>
      </c>
      <c r="F24" s="447">
        <v>30860</v>
      </c>
      <c r="G24" s="447">
        <v>352356.4</v>
      </c>
      <c r="H24" s="288" t="s">
        <v>3430</v>
      </c>
    </row>
    <row r="25" spans="1:8" ht="20.85" customHeight="1" x14ac:dyDescent="0.25">
      <c r="A25" s="415" t="s">
        <v>3406</v>
      </c>
      <c r="B25" s="463">
        <v>9320</v>
      </c>
      <c r="C25" s="463">
        <v>9030</v>
      </c>
      <c r="D25" s="280">
        <v>5807</v>
      </c>
      <c r="E25" s="280">
        <v>6060</v>
      </c>
      <c r="F25" s="447">
        <v>5863</v>
      </c>
      <c r="G25" s="447">
        <v>6108.2</v>
      </c>
      <c r="H25" s="288" t="s">
        <v>3431</v>
      </c>
    </row>
    <row r="26" spans="1:8" ht="20.85" customHeight="1" x14ac:dyDescent="0.25">
      <c r="A26" s="415" t="s">
        <v>901</v>
      </c>
      <c r="B26" s="463">
        <v>19.899999999999999</v>
      </c>
      <c r="C26" s="463">
        <v>14.6</v>
      </c>
      <c r="D26" s="280">
        <v>8.1</v>
      </c>
      <c r="E26" s="280">
        <v>9.4</v>
      </c>
      <c r="F26" s="447">
        <v>11.8</v>
      </c>
      <c r="G26" s="447">
        <v>10.199999999999999</v>
      </c>
      <c r="H26" s="288" t="s">
        <v>902</v>
      </c>
    </row>
    <row r="27" spans="1:8" ht="20.85" customHeight="1" x14ac:dyDescent="0.25">
      <c r="A27" s="415" t="s">
        <v>3407</v>
      </c>
      <c r="B27" s="463">
        <v>0.2</v>
      </c>
      <c r="C27" s="463">
        <v>0.23</v>
      </c>
      <c r="D27" s="280">
        <v>0.01</v>
      </c>
      <c r="E27" s="281" t="s">
        <v>794</v>
      </c>
      <c r="F27" s="281" t="s">
        <v>794</v>
      </c>
      <c r="G27" s="448" t="s">
        <v>794</v>
      </c>
      <c r="H27" s="288" t="s">
        <v>898</v>
      </c>
    </row>
    <row r="28" spans="1:8" ht="20.85" customHeight="1" x14ac:dyDescent="0.25">
      <c r="A28" s="415" t="s">
        <v>3408</v>
      </c>
      <c r="B28" s="463">
        <v>0</v>
      </c>
      <c r="C28" s="463">
        <v>0.3</v>
      </c>
      <c r="D28" s="280">
        <v>0.3</v>
      </c>
      <c r="E28" s="280">
        <v>0.2</v>
      </c>
      <c r="F28" s="447">
        <v>0.2</v>
      </c>
      <c r="G28" s="447">
        <v>0</v>
      </c>
      <c r="H28" s="288" t="s">
        <v>3432</v>
      </c>
    </row>
    <row r="29" spans="1:8" ht="20.85" customHeight="1" x14ac:dyDescent="0.25">
      <c r="A29" s="415" t="s">
        <v>3409</v>
      </c>
      <c r="B29" s="463">
        <v>38.4</v>
      </c>
      <c r="C29" s="463">
        <v>33.6</v>
      </c>
      <c r="D29" s="280">
        <v>14.6</v>
      </c>
      <c r="E29" s="280">
        <v>8.3000000000000007</v>
      </c>
      <c r="F29" s="447">
        <v>9.5</v>
      </c>
      <c r="G29" s="447">
        <v>11.8</v>
      </c>
      <c r="H29" s="288" t="s">
        <v>918</v>
      </c>
    </row>
    <row r="30" spans="1:8" ht="20.85" customHeight="1" x14ac:dyDescent="0.25">
      <c r="A30" s="415" t="s">
        <v>3410</v>
      </c>
      <c r="B30" s="463">
        <v>2166</v>
      </c>
      <c r="C30" s="463">
        <v>1934</v>
      </c>
      <c r="D30" s="280">
        <v>1115</v>
      </c>
      <c r="E30" s="280">
        <v>385.4</v>
      </c>
      <c r="F30" s="447">
        <v>207.3</v>
      </c>
      <c r="G30" s="447">
        <v>286.60000000000002</v>
      </c>
      <c r="H30" s="288" t="s">
        <v>1701</v>
      </c>
    </row>
    <row r="31" spans="1:8" ht="20.85" customHeight="1" x14ac:dyDescent="0.25">
      <c r="A31" s="415" t="s">
        <v>3411</v>
      </c>
      <c r="B31" s="463">
        <v>0.7</v>
      </c>
      <c r="C31" s="463">
        <v>0.3</v>
      </c>
      <c r="D31" s="280">
        <v>0.1</v>
      </c>
      <c r="E31" s="280">
        <v>0.1</v>
      </c>
      <c r="F31" s="447">
        <v>0</v>
      </c>
      <c r="G31" s="447">
        <v>0</v>
      </c>
      <c r="H31" s="288" t="s">
        <v>3433</v>
      </c>
    </row>
    <row r="32" spans="1:8" ht="20.85" customHeight="1" x14ac:dyDescent="0.25">
      <c r="A32" s="415" t="s">
        <v>3412</v>
      </c>
      <c r="B32" s="463">
        <v>7.9</v>
      </c>
      <c r="C32" s="463">
        <v>9.5</v>
      </c>
      <c r="D32" s="280">
        <v>7.8</v>
      </c>
      <c r="E32" s="280">
        <v>6.2</v>
      </c>
      <c r="F32" s="447">
        <v>5.0999999999999996</v>
      </c>
      <c r="G32" s="447">
        <v>5</v>
      </c>
      <c r="H32" s="288" t="s">
        <v>3434</v>
      </c>
    </row>
    <row r="33" spans="1:8" ht="20.85" customHeight="1" x14ac:dyDescent="0.25">
      <c r="A33" s="415" t="s">
        <v>3413</v>
      </c>
      <c r="B33" s="463">
        <v>7712</v>
      </c>
      <c r="C33" s="463">
        <v>7481</v>
      </c>
      <c r="D33" s="280">
        <v>3646</v>
      </c>
      <c r="E33" s="280">
        <v>2268</v>
      </c>
      <c r="F33" s="447">
        <v>1917</v>
      </c>
      <c r="G33" s="447">
        <v>1830.8</v>
      </c>
      <c r="H33" s="288" t="s">
        <v>1702</v>
      </c>
    </row>
    <row r="34" spans="1:8" ht="20.85" customHeight="1" x14ac:dyDescent="0.25">
      <c r="A34" s="415" t="s">
        <v>3414</v>
      </c>
      <c r="B34" s="463">
        <v>6.6</v>
      </c>
      <c r="C34" s="463">
        <v>0.9</v>
      </c>
      <c r="D34" s="280">
        <v>1.7</v>
      </c>
      <c r="E34" s="280">
        <v>1.9</v>
      </c>
      <c r="F34" s="447">
        <v>1.5</v>
      </c>
      <c r="G34" s="447">
        <v>0.5</v>
      </c>
      <c r="H34" s="288" t="s">
        <v>3435</v>
      </c>
    </row>
    <row r="35" spans="1:8" ht="20.85" customHeight="1" x14ac:dyDescent="0.25">
      <c r="A35" s="415" t="s">
        <v>3415</v>
      </c>
      <c r="B35" s="463">
        <v>0.1</v>
      </c>
      <c r="C35" s="463">
        <v>0.3</v>
      </c>
      <c r="D35" s="280">
        <v>0.2</v>
      </c>
      <c r="E35" s="280">
        <v>0.2</v>
      </c>
      <c r="F35" s="447">
        <v>0.2</v>
      </c>
      <c r="G35" s="447">
        <v>0.3</v>
      </c>
      <c r="H35" s="288" t="s">
        <v>900</v>
      </c>
    </row>
    <row r="36" spans="1:8" ht="20.85" customHeight="1" x14ac:dyDescent="0.25">
      <c r="A36" s="415" t="s">
        <v>1695</v>
      </c>
      <c r="B36" s="463">
        <v>784.6</v>
      </c>
      <c r="C36" s="463">
        <v>760.5</v>
      </c>
      <c r="D36" s="280">
        <v>491.2</v>
      </c>
      <c r="E36" s="280">
        <v>421.4</v>
      </c>
      <c r="F36" s="447">
        <v>385.3</v>
      </c>
      <c r="G36" s="447">
        <v>413</v>
      </c>
      <c r="H36" s="288" t="s">
        <v>914</v>
      </c>
    </row>
    <row r="37" spans="1:8" ht="20.85" customHeight="1" x14ac:dyDescent="0.25">
      <c r="A37" s="415" t="s">
        <v>3416</v>
      </c>
      <c r="B37" s="463">
        <v>26.9</v>
      </c>
      <c r="C37" s="463">
        <v>22.1</v>
      </c>
      <c r="D37" s="280">
        <v>7.9</v>
      </c>
      <c r="E37" s="280">
        <v>21.4</v>
      </c>
      <c r="F37" s="447">
        <v>21.8</v>
      </c>
      <c r="G37" s="447">
        <v>22.6</v>
      </c>
      <c r="H37" s="288" t="s">
        <v>3436</v>
      </c>
    </row>
    <row r="38" spans="1:8" ht="20.85" customHeight="1" x14ac:dyDescent="0.25">
      <c r="A38" s="415" t="s">
        <v>3417</v>
      </c>
      <c r="B38" s="463">
        <v>31.5</v>
      </c>
      <c r="C38" s="463">
        <v>32.200000000000003</v>
      </c>
      <c r="D38" s="463">
        <v>13.9</v>
      </c>
      <c r="E38" s="280">
        <v>11.5</v>
      </c>
      <c r="F38" s="447">
        <v>10.199999999999999</v>
      </c>
      <c r="G38" s="447">
        <v>11.3</v>
      </c>
      <c r="H38" s="288" t="s">
        <v>3437</v>
      </c>
    </row>
    <row r="39" spans="1:8" x14ac:dyDescent="0.2">
      <c r="A39" s="307"/>
      <c r="B39" s="307"/>
      <c r="C39" s="307"/>
      <c r="D39" s="307"/>
      <c r="E39" s="307"/>
      <c r="F39" s="307"/>
    </row>
  </sheetData>
  <mergeCells count="3">
    <mergeCell ref="A1:H1"/>
    <mergeCell ref="A2:H2"/>
    <mergeCell ref="A3:H3"/>
  </mergeCells>
  <pageMargins left="0.39370078740157483" right="0.39370078740157483" top="0.78740157480314965" bottom="0.78740157480314965" header="0.31496062992125984" footer="0.31496062992125984"/>
  <pageSetup paperSize="9" scale="95" orientation="portrait" r:id="rId1"/>
  <headerFooter>
    <oddFooter>&amp;C&amp;11 74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zoomScaleNormal="100" workbookViewId="0">
      <selection sqref="A1:D1"/>
    </sheetView>
  </sheetViews>
  <sheetFormatPr defaultColWidth="7.83203125" defaultRowHeight="12" x14ac:dyDescent="0.2"/>
  <cols>
    <col min="1" max="1" width="34.6640625" customWidth="1"/>
    <col min="2" max="3" width="28" customWidth="1"/>
    <col min="4" max="4" width="33" customWidth="1"/>
  </cols>
  <sheetData>
    <row r="1" spans="1:4" ht="19.7" customHeight="1" x14ac:dyDescent="0.3">
      <c r="A1" s="1148" t="s">
        <v>557</v>
      </c>
      <c r="B1" s="1148"/>
      <c r="C1" s="1148"/>
      <c r="D1" s="1148"/>
    </row>
    <row r="2" spans="1:4" ht="19.7" customHeight="1" x14ac:dyDescent="0.3">
      <c r="A2" s="1149" t="s">
        <v>558</v>
      </c>
      <c r="B2" s="1149"/>
      <c r="C2" s="1149"/>
      <c r="D2" s="1149"/>
    </row>
    <row r="3" spans="1:4" ht="6" customHeight="1" x14ac:dyDescent="0.2"/>
    <row r="4" spans="1:4" ht="19.7" customHeight="1" x14ac:dyDescent="0.2">
      <c r="A4" s="106" t="s">
        <v>559</v>
      </c>
      <c r="B4" s="1150"/>
      <c r="C4" s="1151"/>
      <c r="D4" s="107" t="s">
        <v>560</v>
      </c>
    </row>
    <row r="5" spans="1:4" ht="56.25" customHeight="1" x14ac:dyDescent="0.25">
      <c r="A5" s="928" t="s">
        <v>561</v>
      </c>
      <c r="B5" s="1147" t="s">
        <v>3490</v>
      </c>
      <c r="C5" s="1147"/>
      <c r="D5" s="109" t="s">
        <v>562</v>
      </c>
    </row>
    <row r="6" spans="1:4" ht="62.25" customHeight="1" x14ac:dyDescent="0.25">
      <c r="A6" s="928" t="s">
        <v>563</v>
      </c>
      <c r="B6" s="1147" t="s">
        <v>564</v>
      </c>
      <c r="C6" s="1147"/>
      <c r="D6" s="109" t="s">
        <v>565</v>
      </c>
    </row>
    <row r="7" spans="1:4" ht="62.25" customHeight="1" x14ac:dyDescent="0.25">
      <c r="A7" s="928" t="s">
        <v>566</v>
      </c>
      <c r="B7" s="1147" t="s">
        <v>567</v>
      </c>
      <c r="C7" s="1147"/>
      <c r="D7" s="109" t="s">
        <v>568</v>
      </c>
    </row>
    <row r="8" spans="1:4" ht="62.25" customHeight="1" x14ac:dyDescent="0.25">
      <c r="A8" s="928" t="s">
        <v>569</v>
      </c>
      <c r="B8" s="1147" t="s">
        <v>570</v>
      </c>
      <c r="C8" s="1147"/>
      <c r="D8" s="109" t="s">
        <v>571</v>
      </c>
    </row>
    <row r="9" spans="1:4" ht="19.7" customHeight="1" x14ac:dyDescent="0.25">
      <c r="A9" s="931" t="s">
        <v>572</v>
      </c>
      <c r="B9" s="1154">
        <v>6993.63</v>
      </c>
      <c r="C9" s="1154"/>
      <c r="D9" s="110" t="s">
        <v>573</v>
      </c>
    </row>
    <row r="10" spans="1:4" ht="33.950000000000003" customHeight="1" x14ac:dyDescent="0.25">
      <c r="A10" s="111" t="s">
        <v>574</v>
      </c>
      <c r="B10" s="1155">
        <v>2061</v>
      </c>
      <c r="C10" s="1156"/>
      <c r="D10" s="112" t="s">
        <v>575</v>
      </c>
    </row>
    <row r="11" spans="1:4" ht="19.7" customHeight="1" x14ac:dyDescent="0.25">
      <c r="A11" s="111" t="s">
        <v>576</v>
      </c>
      <c r="B11" s="1154" t="s">
        <v>577</v>
      </c>
      <c r="C11" s="1154"/>
      <c r="D11" s="110" t="s">
        <v>578</v>
      </c>
    </row>
    <row r="12" spans="1:4" ht="19.7" customHeight="1" x14ac:dyDescent="0.25">
      <c r="A12" s="113" t="s">
        <v>579</v>
      </c>
      <c r="B12" s="1152" t="s">
        <v>580</v>
      </c>
      <c r="C12" s="1152"/>
      <c r="D12" s="948" t="s">
        <v>581</v>
      </c>
    </row>
    <row r="13" spans="1:4" ht="77.25" customHeight="1" x14ac:dyDescent="0.25">
      <c r="A13" s="115" t="s">
        <v>582</v>
      </c>
      <c r="B13" s="1157" t="s">
        <v>583</v>
      </c>
      <c r="C13" s="1157"/>
      <c r="D13" s="950" t="s">
        <v>584</v>
      </c>
    </row>
    <row r="14" spans="1:4" ht="19.7" customHeight="1" x14ac:dyDescent="0.25">
      <c r="A14" s="113" t="s">
        <v>585</v>
      </c>
      <c r="B14" s="1152" t="s">
        <v>586</v>
      </c>
      <c r="C14" s="1152"/>
      <c r="D14" s="948" t="s">
        <v>587</v>
      </c>
    </row>
    <row r="15" spans="1:4" ht="6.75" customHeight="1" x14ac:dyDescent="0.25">
      <c r="A15" s="113"/>
      <c r="B15" s="113"/>
      <c r="C15" s="113"/>
      <c r="D15" s="113"/>
    </row>
    <row r="16" spans="1:4" ht="19.7" customHeight="1" x14ac:dyDescent="0.3">
      <c r="A16" s="1148" t="s">
        <v>588</v>
      </c>
      <c r="B16" s="1148"/>
      <c r="C16" s="1148"/>
      <c r="D16" s="1148"/>
    </row>
    <row r="17" spans="1:4" ht="19.7" customHeight="1" x14ac:dyDescent="0.3">
      <c r="A17" s="1149" t="s">
        <v>589</v>
      </c>
      <c r="B17" s="1149"/>
      <c r="C17" s="1149"/>
      <c r="D17" s="1149"/>
    </row>
    <row r="18" spans="1:4" ht="6" customHeight="1" x14ac:dyDescent="0.3">
      <c r="A18" s="116"/>
      <c r="B18" s="116"/>
      <c r="C18" s="116"/>
      <c r="D18" s="116"/>
    </row>
    <row r="19" spans="1:4" ht="19.7" customHeight="1" x14ac:dyDescent="0.25">
      <c r="A19" s="583"/>
      <c r="B19" s="117" t="s">
        <v>590</v>
      </c>
      <c r="C19" s="117" t="s">
        <v>591</v>
      </c>
      <c r="D19" s="1019"/>
    </row>
    <row r="20" spans="1:4" ht="19.7" customHeight="1" x14ac:dyDescent="0.25">
      <c r="A20" s="1020"/>
      <c r="B20" s="118" t="s">
        <v>592</v>
      </c>
      <c r="C20" s="118" t="s">
        <v>593</v>
      </c>
      <c r="D20" s="1021"/>
    </row>
    <row r="21" spans="1:4" ht="15" x14ac:dyDescent="0.25">
      <c r="A21" s="143"/>
      <c r="B21" s="121"/>
      <c r="C21" s="121"/>
      <c r="D21" s="143"/>
    </row>
    <row r="22" spans="1:4" ht="33.950000000000003" customHeight="1" x14ac:dyDescent="0.25">
      <c r="A22" s="111" t="s">
        <v>594</v>
      </c>
      <c r="B22" s="122">
        <v>603549</v>
      </c>
      <c r="C22" s="123">
        <f>C23+C24</f>
        <v>99.982264903098169</v>
      </c>
      <c r="D22" s="112" t="s">
        <v>595</v>
      </c>
    </row>
    <row r="23" spans="1:4" ht="33.950000000000003" customHeight="1" x14ac:dyDescent="0.25">
      <c r="A23" s="929" t="s">
        <v>596</v>
      </c>
      <c r="B23" s="977">
        <v>579300</v>
      </c>
      <c r="C23" s="124">
        <f>B23/B22*100</f>
        <v>95.982264903098169</v>
      </c>
      <c r="D23" s="125" t="s">
        <v>597</v>
      </c>
    </row>
    <row r="24" spans="1:4" ht="33.950000000000003" customHeight="1" x14ac:dyDescent="0.25">
      <c r="A24" s="929" t="s">
        <v>598</v>
      </c>
      <c r="B24" s="181">
        <v>24249</v>
      </c>
      <c r="C24" s="1022">
        <v>4</v>
      </c>
      <c r="D24" s="126" t="s">
        <v>599</v>
      </c>
    </row>
    <row r="25" spans="1:4" ht="48.2" customHeight="1" x14ac:dyDescent="0.25">
      <c r="A25" s="174" t="s">
        <v>3302</v>
      </c>
      <c r="B25" s="1079">
        <v>41745.4</v>
      </c>
      <c r="C25" s="1079" t="s">
        <v>3304</v>
      </c>
      <c r="D25" s="112" t="s">
        <v>3303</v>
      </c>
    </row>
    <row r="26" spans="1:4" ht="6" customHeight="1" x14ac:dyDescent="0.25">
      <c r="A26" s="111"/>
      <c r="B26" s="127"/>
      <c r="C26" s="127"/>
      <c r="D26" s="128"/>
    </row>
    <row r="27" spans="1:4" ht="31.5" customHeight="1" x14ac:dyDescent="0.2">
      <c r="A27" s="1153" t="s">
        <v>600</v>
      </c>
      <c r="B27" s="1153"/>
      <c r="C27" s="1153"/>
      <c r="D27" s="1153"/>
    </row>
  </sheetData>
  <mergeCells count="16">
    <mergeCell ref="B14:C14"/>
    <mergeCell ref="A16:D16"/>
    <mergeCell ref="A17:D17"/>
    <mergeCell ref="A27:D27"/>
    <mergeCell ref="B8:C8"/>
    <mergeCell ref="B9:C9"/>
    <mergeCell ref="B10:C10"/>
    <mergeCell ref="B11:C11"/>
    <mergeCell ref="B12:C12"/>
    <mergeCell ref="B13:C13"/>
    <mergeCell ref="B7:C7"/>
    <mergeCell ref="A1:D1"/>
    <mergeCell ref="A2:D2"/>
    <mergeCell ref="B4:C4"/>
    <mergeCell ref="B5:C5"/>
    <mergeCell ref="B6:C6"/>
  </mergeCells>
  <pageMargins left="0.39370078740157483" right="0.39370078740157483" top="0.6692913385826772" bottom="0.59055118110236227" header="0.31496062992125984" footer="0.31496062992125984"/>
  <pageSetup paperSize="9" scale="95" orientation="portrait" r:id="rId1"/>
  <headerFooter>
    <oddFooter>&amp;C&amp;11 15</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15"/>
  <sheetViews>
    <sheetView zoomScaleNormal="100" workbookViewId="0">
      <selection sqref="A1:L1"/>
    </sheetView>
  </sheetViews>
  <sheetFormatPr defaultRowHeight="12" x14ac:dyDescent="0.2"/>
  <cols>
    <col min="12" max="12" width="13" customWidth="1"/>
  </cols>
  <sheetData>
    <row r="1" spans="1:12" ht="34.5" customHeight="1" x14ac:dyDescent="0.2">
      <c r="A1" s="1303" t="s">
        <v>852</v>
      </c>
      <c r="B1" s="1303"/>
      <c r="C1" s="1303"/>
      <c r="D1" s="1303"/>
      <c r="E1" s="1303"/>
      <c r="F1" s="1303"/>
      <c r="G1" s="1303"/>
      <c r="H1" s="1303"/>
      <c r="I1" s="1303"/>
      <c r="J1" s="1303"/>
      <c r="K1" s="1303"/>
      <c r="L1" s="1303"/>
    </row>
    <row r="2" spans="1:12" ht="46.5" customHeight="1" x14ac:dyDescent="0.2">
      <c r="A2" s="1386" t="s">
        <v>1754</v>
      </c>
      <c r="B2" s="1386"/>
      <c r="C2" s="1386"/>
      <c r="D2" s="1386"/>
      <c r="E2" s="1386"/>
      <c r="F2" s="1386"/>
      <c r="G2" s="1386"/>
      <c r="H2" s="1386"/>
      <c r="I2" s="1386"/>
      <c r="J2" s="1386"/>
      <c r="K2" s="1386"/>
      <c r="L2" s="1386"/>
    </row>
    <row r="3" spans="1:12" ht="75.75" customHeight="1" x14ac:dyDescent="0.2">
      <c r="A3" s="1386" t="s">
        <v>1755</v>
      </c>
      <c r="B3" s="1386"/>
      <c r="C3" s="1386"/>
      <c r="D3" s="1386"/>
      <c r="E3" s="1386"/>
      <c r="F3" s="1386"/>
      <c r="G3" s="1386"/>
      <c r="H3" s="1386"/>
      <c r="I3" s="1386"/>
      <c r="J3" s="1386"/>
      <c r="K3" s="1386"/>
      <c r="L3" s="1386"/>
    </row>
    <row r="4" spans="1:12" ht="62.25" customHeight="1" x14ac:dyDescent="0.2">
      <c r="A4" s="1386" t="s">
        <v>1756</v>
      </c>
      <c r="B4" s="1386"/>
      <c r="C4" s="1386"/>
      <c r="D4" s="1386"/>
      <c r="E4" s="1386"/>
      <c r="F4" s="1386"/>
      <c r="G4" s="1386"/>
      <c r="H4" s="1386"/>
      <c r="I4" s="1386"/>
      <c r="J4" s="1386"/>
      <c r="K4" s="1386"/>
      <c r="L4" s="1386"/>
    </row>
    <row r="5" spans="1:12" ht="48.75" customHeight="1" x14ac:dyDescent="0.2">
      <c r="A5" s="1386" t="s">
        <v>1757</v>
      </c>
      <c r="B5" s="1386"/>
      <c r="C5" s="1386"/>
      <c r="D5" s="1386"/>
      <c r="E5" s="1386"/>
      <c r="F5" s="1386"/>
      <c r="G5" s="1386"/>
      <c r="H5" s="1386"/>
      <c r="I5" s="1386"/>
      <c r="J5" s="1386"/>
      <c r="K5" s="1386"/>
      <c r="L5" s="1386"/>
    </row>
    <row r="6" spans="1:12" ht="32.25" customHeight="1" x14ac:dyDescent="0.2">
      <c r="A6" s="1385" t="s">
        <v>1758</v>
      </c>
      <c r="B6" s="1385"/>
      <c r="C6" s="1385"/>
      <c r="D6" s="1385"/>
      <c r="E6" s="1385"/>
      <c r="F6" s="1385"/>
      <c r="G6" s="1385"/>
      <c r="H6" s="1385"/>
      <c r="I6" s="1385"/>
      <c r="J6" s="1385"/>
      <c r="K6" s="1385"/>
      <c r="L6" s="1385"/>
    </row>
    <row r="7" spans="1:12" ht="30" customHeight="1" x14ac:dyDescent="0.2">
      <c r="A7" s="1385" t="s">
        <v>1759</v>
      </c>
      <c r="B7" s="1385"/>
      <c r="C7" s="1385"/>
      <c r="D7" s="1385"/>
      <c r="E7" s="1385"/>
      <c r="F7" s="1385"/>
      <c r="G7" s="1385"/>
      <c r="H7" s="1385"/>
      <c r="I7" s="1385"/>
      <c r="J7" s="1385"/>
      <c r="K7" s="1385"/>
      <c r="L7" s="1385"/>
    </row>
    <row r="8" spans="1:12" ht="31.5" customHeight="1" x14ac:dyDescent="0.2">
      <c r="A8" s="1385" t="s">
        <v>1760</v>
      </c>
      <c r="B8" s="1385"/>
      <c r="C8" s="1385"/>
      <c r="D8" s="1385"/>
      <c r="E8" s="1385"/>
      <c r="F8" s="1385"/>
      <c r="G8" s="1385"/>
      <c r="H8" s="1385"/>
      <c r="I8" s="1385"/>
      <c r="J8" s="1385"/>
      <c r="K8" s="1385"/>
      <c r="L8" s="1385"/>
    </row>
    <row r="9" spans="1:12" ht="47.25" customHeight="1" x14ac:dyDescent="0.2">
      <c r="A9" s="1386" t="s">
        <v>1761</v>
      </c>
      <c r="B9" s="1386"/>
      <c r="C9" s="1386"/>
      <c r="D9" s="1386"/>
      <c r="E9" s="1386"/>
      <c r="F9" s="1386"/>
      <c r="G9" s="1386"/>
      <c r="H9" s="1386"/>
      <c r="I9" s="1386"/>
      <c r="J9" s="1386"/>
      <c r="K9" s="1386"/>
      <c r="L9" s="1386"/>
    </row>
    <row r="10" spans="1:12" ht="63" customHeight="1" x14ac:dyDescent="0.2">
      <c r="A10" s="1386" t="s">
        <v>1762</v>
      </c>
      <c r="B10" s="1386"/>
      <c r="C10" s="1386"/>
      <c r="D10" s="1386"/>
      <c r="E10" s="1386"/>
      <c r="F10" s="1386"/>
      <c r="G10" s="1386"/>
      <c r="H10" s="1386"/>
      <c r="I10" s="1386"/>
      <c r="J10" s="1386"/>
      <c r="K10" s="1386"/>
      <c r="L10" s="1386"/>
    </row>
    <row r="11" spans="1:12" ht="18" customHeight="1" x14ac:dyDescent="0.2">
      <c r="A11" s="1386" t="s">
        <v>1763</v>
      </c>
      <c r="B11" s="1386"/>
      <c r="C11" s="1386"/>
      <c r="D11" s="1386"/>
      <c r="E11" s="1386"/>
      <c r="F11" s="1386"/>
      <c r="G11" s="1386"/>
      <c r="H11" s="1386"/>
      <c r="I11" s="1386"/>
      <c r="J11" s="1386"/>
      <c r="K11" s="1386"/>
      <c r="L11" s="1386"/>
    </row>
    <row r="12" spans="1:12" ht="33" customHeight="1" x14ac:dyDescent="0.2">
      <c r="A12" s="1386" t="s">
        <v>1764</v>
      </c>
      <c r="B12" s="1386"/>
      <c r="C12" s="1386"/>
      <c r="D12" s="1386"/>
      <c r="E12" s="1386"/>
      <c r="F12" s="1386"/>
      <c r="G12" s="1386"/>
      <c r="H12" s="1386"/>
      <c r="I12" s="1386"/>
      <c r="J12" s="1386"/>
      <c r="K12" s="1386"/>
      <c r="L12" s="1386"/>
    </row>
    <row r="13" spans="1:12" ht="31.5" customHeight="1" x14ac:dyDescent="0.2">
      <c r="A13" s="1386" t="s">
        <v>1765</v>
      </c>
      <c r="B13" s="1386"/>
      <c r="C13" s="1386"/>
      <c r="D13" s="1386"/>
      <c r="E13" s="1386"/>
      <c r="F13" s="1386"/>
      <c r="G13" s="1386"/>
      <c r="H13" s="1386"/>
      <c r="I13" s="1386"/>
      <c r="J13" s="1386"/>
      <c r="K13" s="1386"/>
      <c r="L13" s="1386"/>
    </row>
    <row r="14" spans="1:12" ht="36.75" customHeight="1" x14ac:dyDescent="0.2">
      <c r="A14" s="1386" t="s">
        <v>1766</v>
      </c>
      <c r="B14" s="1386"/>
      <c r="C14" s="1386"/>
      <c r="D14" s="1386"/>
      <c r="E14" s="1386"/>
      <c r="F14" s="1386"/>
      <c r="G14" s="1386"/>
      <c r="H14" s="1386"/>
      <c r="I14" s="1386"/>
      <c r="J14" s="1386"/>
      <c r="K14" s="1386"/>
      <c r="L14" s="1386"/>
    </row>
    <row r="15" spans="1:12" x14ac:dyDescent="0.2">
      <c r="A15" s="1264"/>
      <c r="B15" s="1264"/>
      <c r="C15" s="1264"/>
      <c r="D15" s="1264"/>
      <c r="E15" s="1264"/>
      <c r="F15" s="1264"/>
      <c r="G15" s="1264"/>
      <c r="H15" s="1264"/>
      <c r="I15" s="1264"/>
      <c r="J15" s="1264"/>
      <c r="K15" s="1264"/>
      <c r="L15" s="1264"/>
    </row>
  </sheetData>
  <mergeCells count="15">
    <mergeCell ref="A13:L13"/>
    <mergeCell ref="A14:L14"/>
    <mergeCell ref="A15:L15"/>
    <mergeCell ref="A7:L7"/>
    <mergeCell ref="A8:L8"/>
    <mergeCell ref="A9:L9"/>
    <mergeCell ref="A10:L10"/>
    <mergeCell ref="A11:L11"/>
    <mergeCell ref="A12:L12"/>
    <mergeCell ref="A6:L6"/>
    <mergeCell ref="A1:L1"/>
    <mergeCell ref="A2:L2"/>
    <mergeCell ref="A3:L3"/>
    <mergeCell ref="A4:L4"/>
    <mergeCell ref="A5:L5"/>
  </mergeCells>
  <pageMargins left="0.59055118110236227" right="0.59055118110236227" top="0.78740157480314965" bottom="0.78740157480314965" header="0.31496062992125984" footer="0.31496062992125984"/>
  <pageSetup paperSize="9" scale="95" orientation="portrait" r:id="rId1"/>
  <headerFooter>
    <oddFooter>&amp;C&amp;11 75</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K38"/>
  <sheetViews>
    <sheetView zoomScaleNormal="100" workbookViewId="0"/>
  </sheetViews>
  <sheetFormatPr defaultColWidth="1.5" defaultRowHeight="15" x14ac:dyDescent="0.25"/>
  <cols>
    <col min="1" max="11" width="8.6640625" style="96" customWidth="1"/>
    <col min="12" max="12" width="10" style="96" customWidth="1"/>
    <col min="13" max="16384" width="1.5" style="96"/>
  </cols>
  <sheetData>
    <row r="14" spans="2:11" ht="24.95" customHeight="1" x14ac:dyDescent="0.25">
      <c r="B14" s="195"/>
      <c r="C14" s="95"/>
      <c r="D14" s="95"/>
      <c r="E14" s="95"/>
      <c r="F14" s="95"/>
      <c r="G14" s="95"/>
      <c r="H14" s="95"/>
      <c r="I14" s="95"/>
      <c r="J14" s="95"/>
      <c r="K14" s="95"/>
    </row>
    <row r="15" spans="2:11" ht="24.95" customHeight="1" x14ac:dyDescent="0.25">
      <c r="B15" s="195"/>
      <c r="C15" s="95"/>
      <c r="D15" s="95"/>
      <c r="E15" s="95"/>
      <c r="F15" s="95"/>
      <c r="G15" s="95"/>
      <c r="H15" s="95"/>
      <c r="I15" s="95"/>
      <c r="J15" s="95"/>
      <c r="K15" s="95"/>
    </row>
    <row r="16" spans="2:11" ht="24.95" customHeight="1" x14ac:dyDescent="0.25">
      <c r="B16" s="196"/>
      <c r="C16" s="98"/>
      <c r="D16" s="98"/>
      <c r="E16" s="98"/>
      <c r="F16" s="95"/>
      <c r="G16" s="95"/>
      <c r="H16" s="95"/>
      <c r="I16" s="95"/>
      <c r="J16" s="95"/>
      <c r="K16" s="95"/>
    </row>
    <row r="17" spans="2:11" ht="113.25" customHeight="1" x14ac:dyDescent="0.25">
      <c r="B17" s="197"/>
      <c r="C17" s="1143" t="s">
        <v>1767</v>
      </c>
      <c r="D17" s="1144"/>
      <c r="E17" s="1144"/>
      <c r="F17" s="1144"/>
      <c r="G17" s="1144"/>
      <c r="H17" s="1144"/>
      <c r="I17" s="1144"/>
      <c r="J17" s="95"/>
      <c r="K17" s="95"/>
    </row>
    <row r="18" spans="2:11" ht="24.95" customHeight="1" x14ac:dyDescent="0.25">
      <c r="B18" s="198"/>
      <c r="C18" s="101"/>
      <c r="D18" s="101"/>
      <c r="E18" s="101"/>
      <c r="F18" s="101"/>
      <c r="G18" s="101"/>
      <c r="H18" s="101"/>
      <c r="I18" s="95"/>
      <c r="J18" s="102"/>
      <c r="K18" s="98"/>
    </row>
    <row r="19" spans="2:11" ht="113.25" customHeight="1" x14ac:dyDescent="0.25">
      <c r="B19" s="195"/>
      <c r="C19" s="95"/>
      <c r="D19" s="95"/>
      <c r="E19" s="1145" t="s">
        <v>1768</v>
      </c>
      <c r="F19" s="1145"/>
      <c r="G19" s="1145"/>
      <c r="H19" s="1145"/>
      <c r="I19" s="1145"/>
      <c r="J19" s="1146"/>
      <c r="K19" s="103"/>
    </row>
    <row r="20" spans="2:11" ht="24.95" customHeight="1" x14ac:dyDescent="0.25">
      <c r="B20" s="195"/>
      <c r="C20" s="95"/>
      <c r="D20" s="95"/>
      <c r="E20" s="95"/>
      <c r="F20" s="95"/>
      <c r="G20" s="95"/>
      <c r="H20" s="101"/>
      <c r="I20" s="101"/>
      <c r="J20" s="104"/>
      <c r="K20" s="95"/>
    </row>
    <row r="21" spans="2:11" ht="24.95" customHeight="1" x14ac:dyDescent="0.25">
      <c r="B21" s="195"/>
      <c r="C21" s="95"/>
      <c r="D21" s="95"/>
      <c r="E21" s="95"/>
      <c r="F21" s="95"/>
      <c r="G21" s="95"/>
      <c r="H21" s="95"/>
      <c r="I21" s="95"/>
      <c r="J21" s="95"/>
      <c r="K21" s="95"/>
    </row>
    <row r="22" spans="2:11" ht="24.95" customHeight="1" x14ac:dyDescent="0.25">
      <c r="B22" s="195"/>
      <c r="C22" s="95"/>
      <c r="D22" s="95"/>
      <c r="E22" s="95"/>
      <c r="F22" s="95"/>
      <c r="G22" s="95"/>
      <c r="H22" s="95"/>
      <c r="I22" s="95"/>
      <c r="J22" s="95"/>
      <c r="K22" s="95"/>
    </row>
    <row r="23" spans="2:11" ht="24.95" customHeight="1" x14ac:dyDescent="0.25">
      <c r="B23" s="195"/>
      <c r="C23" s="95"/>
      <c r="D23" s="95"/>
      <c r="E23" s="95"/>
      <c r="F23" s="95"/>
      <c r="G23" s="95"/>
      <c r="H23" s="95"/>
      <c r="I23" s="95"/>
      <c r="J23" s="95"/>
      <c r="K23" s="95"/>
    </row>
    <row r="24" spans="2:11" ht="24.95" customHeight="1" x14ac:dyDescent="0.25">
      <c r="B24" s="195"/>
      <c r="C24" s="95"/>
      <c r="D24" s="95"/>
      <c r="E24" s="95"/>
      <c r="F24" s="95"/>
      <c r="G24" s="95"/>
      <c r="H24" s="95"/>
      <c r="I24" s="95"/>
      <c r="J24" s="95"/>
      <c r="K24" s="95"/>
    </row>
    <row r="25" spans="2:11" ht="24.95" customHeight="1" x14ac:dyDescent="0.25">
      <c r="B25" s="195"/>
      <c r="C25" s="95"/>
      <c r="D25" s="95"/>
      <c r="E25" s="95"/>
      <c r="F25" s="95"/>
      <c r="G25" s="95"/>
      <c r="H25" s="95"/>
      <c r="I25" s="95"/>
      <c r="J25" s="95"/>
      <c r="K25" s="95"/>
    </row>
    <row r="26" spans="2:11" ht="24.95" customHeight="1" x14ac:dyDescent="0.25">
      <c r="B26" s="195"/>
      <c r="C26" s="95"/>
      <c r="D26" s="95"/>
      <c r="E26" s="95"/>
      <c r="F26" s="95"/>
      <c r="G26" s="95"/>
      <c r="H26" s="95"/>
      <c r="I26" s="95"/>
      <c r="J26" s="95"/>
      <c r="K26" s="95"/>
    </row>
    <row r="27" spans="2:11" ht="24.95" customHeight="1" x14ac:dyDescent="0.25">
      <c r="B27" s="195"/>
      <c r="C27" s="95"/>
      <c r="D27" s="95"/>
      <c r="E27" s="95"/>
      <c r="F27" s="95"/>
      <c r="G27" s="95"/>
      <c r="H27" s="95"/>
      <c r="I27" s="95"/>
      <c r="J27" s="95"/>
      <c r="K27" s="95"/>
    </row>
    <row r="28" spans="2:11" ht="24.95" customHeight="1" x14ac:dyDescent="0.25">
      <c r="B28" s="195"/>
      <c r="C28" s="95"/>
      <c r="D28" s="95"/>
      <c r="E28" s="95"/>
      <c r="F28" s="95"/>
      <c r="G28" s="95"/>
      <c r="H28" s="95"/>
      <c r="I28" s="95"/>
      <c r="J28" s="95"/>
      <c r="K28" s="95"/>
    </row>
    <row r="29" spans="2:11" ht="24.95" customHeight="1" x14ac:dyDescent="0.25">
      <c r="B29" s="195"/>
      <c r="C29" s="95"/>
      <c r="D29" s="95"/>
      <c r="E29" s="95"/>
      <c r="F29" s="95"/>
      <c r="G29" s="95"/>
      <c r="H29" s="95"/>
      <c r="I29" s="95"/>
      <c r="J29" s="95"/>
      <c r="K29" s="95"/>
    </row>
    <row r="30" spans="2:11" ht="24.95" customHeight="1" x14ac:dyDescent="0.25">
      <c r="B30" s="195"/>
      <c r="C30" s="95"/>
      <c r="D30" s="95"/>
      <c r="E30" s="95"/>
      <c r="F30" s="95"/>
      <c r="G30" s="95"/>
      <c r="H30" s="95"/>
      <c r="I30" s="95"/>
      <c r="J30" s="95"/>
      <c r="K30" s="95"/>
    </row>
    <row r="31" spans="2:11" ht="24.95" customHeight="1" x14ac:dyDescent="0.25">
      <c r="B31" s="195"/>
      <c r="C31" s="95"/>
      <c r="D31" s="95"/>
      <c r="E31" s="95"/>
      <c r="F31" s="95"/>
      <c r="G31" s="95"/>
      <c r="H31" s="95"/>
      <c r="I31" s="95"/>
      <c r="J31" s="95"/>
      <c r="K31" s="95"/>
    </row>
    <row r="32" spans="2:11" ht="24.95" customHeight="1" x14ac:dyDescent="0.25">
      <c r="B32" s="195"/>
      <c r="C32" s="95"/>
      <c r="D32" s="95"/>
      <c r="E32" s="95"/>
      <c r="F32" s="95"/>
      <c r="G32" s="95"/>
      <c r="H32" s="95"/>
      <c r="I32" s="95"/>
      <c r="J32" s="95"/>
      <c r="K32" s="95"/>
    </row>
    <row r="33" spans="2:11" ht="24.95" customHeight="1" x14ac:dyDescent="0.25">
      <c r="B33" s="195"/>
      <c r="C33" s="95"/>
      <c r="D33" s="95"/>
      <c r="E33" s="95"/>
      <c r="F33" s="95"/>
      <c r="G33" s="95"/>
      <c r="H33" s="95"/>
      <c r="I33" s="95"/>
      <c r="J33" s="95"/>
      <c r="K33" s="95"/>
    </row>
    <row r="34" spans="2:11" ht="24.95" customHeight="1" x14ac:dyDescent="0.25">
      <c r="B34" s="195"/>
      <c r="C34" s="95"/>
      <c r="D34" s="95"/>
      <c r="E34" s="95"/>
      <c r="F34" s="95"/>
      <c r="G34" s="95"/>
      <c r="H34" s="95"/>
      <c r="I34" s="95"/>
      <c r="J34" s="95"/>
      <c r="K34" s="95"/>
    </row>
    <row r="35" spans="2:11" ht="24.95" customHeight="1" x14ac:dyDescent="0.25">
      <c r="B35" s="195"/>
      <c r="C35" s="95"/>
      <c r="D35" s="95"/>
      <c r="E35" s="95"/>
      <c r="F35" s="95"/>
      <c r="G35" s="95"/>
      <c r="H35" s="95"/>
      <c r="I35" s="95"/>
      <c r="J35" s="95"/>
      <c r="K35" s="95"/>
    </row>
    <row r="36" spans="2:11" ht="24.95" customHeight="1" x14ac:dyDescent="0.25">
      <c r="B36" s="199"/>
      <c r="C36" s="95"/>
      <c r="D36" s="95"/>
      <c r="E36" s="95"/>
      <c r="F36" s="95"/>
      <c r="G36" s="95"/>
      <c r="H36" s="95"/>
      <c r="I36" s="95"/>
      <c r="J36" s="95"/>
      <c r="K36" s="95"/>
    </row>
    <row r="37" spans="2:11" ht="24.95" customHeight="1" x14ac:dyDescent="0.25">
      <c r="B37" s="195"/>
      <c r="C37" s="95"/>
      <c r="D37" s="95"/>
      <c r="E37" s="95"/>
      <c r="F37" s="95"/>
      <c r="G37" s="95"/>
      <c r="H37" s="95"/>
      <c r="I37" s="95"/>
      <c r="J37" s="95"/>
      <c r="K37" s="95"/>
    </row>
    <row r="38" spans="2:11" x14ac:dyDescent="0.25">
      <c r="B38" s="95"/>
    </row>
  </sheetData>
  <mergeCells count="2">
    <mergeCell ref="C17:I17"/>
    <mergeCell ref="E19:J19"/>
  </mergeCells>
  <pageMargins left="0.78740157480314965" right="0.78740157480314965" top="0.78740157480314965" bottom="0.78740157480314965"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Normal="100" workbookViewId="0">
      <selection sqref="A1:G1"/>
    </sheetView>
  </sheetViews>
  <sheetFormatPr defaultColWidth="6.1640625" defaultRowHeight="15" x14ac:dyDescent="0.25"/>
  <cols>
    <col min="1" max="1" width="34.6640625" style="200" customWidth="1"/>
    <col min="2" max="6" width="10.5" style="200" customWidth="1"/>
    <col min="7" max="7" width="34.6640625" style="200" customWidth="1"/>
    <col min="8" max="16384" width="6.1640625" style="200"/>
  </cols>
  <sheetData>
    <row r="1" spans="1:10" ht="19.7" customHeight="1" x14ac:dyDescent="0.3">
      <c r="A1" s="1227" t="s">
        <v>1769</v>
      </c>
      <c r="B1" s="1227"/>
      <c r="C1" s="1227"/>
      <c r="D1" s="1227"/>
      <c r="E1" s="1227"/>
      <c r="F1" s="1227"/>
      <c r="G1" s="1227"/>
    </row>
    <row r="2" spans="1:10" ht="18.600000000000001" customHeight="1" x14ac:dyDescent="0.3">
      <c r="A2" s="1227" t="s">
        <v>1770</v>
      </c>
      <c r="B2" s="1227"/>
      <c r="C2" s="1227"/>
      <c r="D2" s="1227"/>
      <c r="E2" s="1227"/>
      <c r="F2" s="1227"/>
      <c r="G2" s="1227"/>
    </row>
    <row r="3" spans="1:10" ht="19.7" customHeight="1" x14ac:dyDescent="0.3">
      <c r="A3" s="1228" t="s">
        <v>1771</v>
      </c>
      <c r="B3" s="1228"/>
      <c r="C3" s="1228"/>
      <c r="D3" s="1228"/>
      <c r="E3" s="1228"/>
      <c r="F3" s="1228"/>
      <c r="G3" s="1228"/>
    </row>
    <row r="4" spans="1:10" ht="6.75" customHeight="1" x14ac:dyDescent="0.25">
      <c r="A4" s="464"/>
      <c r="B4" s="464"/>
      <c r="C4" s="464"/>
      <c r="D4" s="464"/>
      <c r="E4" s="464"/>
      <c r="F4" s="464"/>
      <c r="G4" s="465"/>
    </row>
    <row r="5" spans="1:10" ht="19.7" customHeight="1" x14ac:dyDescent="0.25">
      <c r="A5" s="466"/>
      <c r="B5" s="467">
        <v>2010</v>
      </c>
      <c r="C5" s="468">
        <v>2015</v>
      </c>
      <c r="D5" s="203">
        <v>2018</v>
      </c>
      <c r="E5" s="468">
        <v>2019</v>
      </c>
      <c r="F5" s="490">
        <v>2020</v>
      </c>
      <c r="G5" s="470"/>
    </row>
    <row r="6" spans="1:10" ht="4.5" customHeight="1" x14ac:dyDescent="0.25">
      <c r="A6" s="471"/>
      <c r="B6" s="472"/>
      <c r="C6" s="472"/>
      <c r="D6" s="472"/>
      <c r="E6" s="472"/>
      <c r="F6" s="205"/>
      <c r="G6" s="464"/>
    </row>
    <row r="7" spans="1:10" ht="32.450000000000003" customHeight="1" x14ac:dyDescent="0.25">
      <c r="A7" s="473" t="s">
        <v>1772</v>
      </c>
      <c r="B7" s="474"/>
      <c r="C7" s="474"/>
      <c r="D7" s="474"/>
      <c r="E7" s="211"/>
      <c r="F7" s="205"/>
      <c r="G7" s="475" t="s">
        <v>1773</v>
      </c>
    </row>
    <row r="8" spans="1:10" ht="32.450000000000003" customHeight="1" x14ac:dyDescent="0.25">
      <c r="A8" s="221" t="s">
        <v>1774</v>
      </c>
      <c r="B8" s="224">
        <v>1064.2</v>
      </c>
      <c r="C8" s="224">
        <v>1415</v>
      </c>
      <c r="D8" s="224">
        <v>2150.6</v>
      </c>
      <c r="E8" s="224">
        <v>2142.5</v>
      </c>
      <c r="F8" s="205">
        <v>2488.6999999999998</v>
      </c>
      <c r="G8" s="256" t="s">
        <v>1775</v>
      </c>
    </row>
    <row r="9" spans="1:10" ht="17.100000000000001" customHeight="1" x14ac:dyDescent="0.25">
      <c r="A9" s="214" t="s">
        <v>1448</v>
      </c>
      <c r="B9" s="224"/>
      <c r="C9" s="224"/>
      <c r="D9" s="474"/>
      <c r="E9" s="476"/>
      <c r="F9" s="205"/>
      <c r="G9" s="477" t="s">
        <v>1411</v>
      </c>
    </row>
    <row r="10" spans="1:10" ht="17.100000000000001" customHeight="1" x14ac:dyDescent="0.25">
      <c r="A10" s="214" t="s">
        <v>1776</v>
      </c>
      <c r="B10" s="224">
        <v>776.6</v>
      </c>
      <c r="C10" s="224">
        <v>985</v>
      </c>
      <c r="D10" s="224">
        <v>1404.9</v>
      </c>
      <c r="E10" s="224">
        <v>1467.5</v>
      </c>
      <c r="F10" s="205">
        <v>1716.1</v>
      </c>
      <c r="G10" s="477" t="s">
        <v>1777</v>
      </c>
    </row>
    <row r="11" spans="1:10" ht="17.100000000000001" customHeight="1" x14ac:dyDescent="0.25">
      <c r="A11" s="214" t="s">
        <v>1778</v>
      </c>
      <c r="B11" s="224">
        <v>158.19999999999999</v>
      </c>
      <c r="C11" s="224">
        <v>223.2</v>
      </c>
      <c r="D11" s="224">
        <v>410.3</v>
      </c>
      <c r="E11" s="224">
        <v>367.2</v>
      </c>
      <c r="F11" s="205">
        <v>432.7</v>
      </c>
      <c r="G11" s="477" t="s">
        <v>1779</v>
      </c>
    </row>
    <row r="12" spans="1:10" ht="17.100000000000001" customHeight="1" x14ac:dyDescent="0.25">
      <c r="A12" s="214" t="s">
        <v>1780</v>
      </c>
      <c r="B12" s="224">
        <v>129.4</v>
      </c>
      <c r="C12" s="224">
        <v>206.8</v>
      </c>
      <c r="D12" s="224">
        <v>335.4</v>
      </c>
      <c r="E12" s="224">
        <v>307.8</v>
      </c>
      <c r="F12" s="205">
        <v>339.9</v>
      </c>
      <c r="G12" s="477" t="s">
        <v>1753</v>
      </c>
    </row>
    <row r="13" spans="1:10" ht="48.6" customHeight="1" x14ac:dyDescent="0.25">
      <c r="A13" s="221" t="s">
        <v>1781</v>
      </c>
      <c r="B13" s="224">
        <v>1060.5999999999999</v>
      </c>
      <c r="C13" s="224">
        <v>1412</v>
      </c>
      <c r="D13" s="224">
        <v>2147.4</v>
      </c>
      <c r="E13" s="224">
        <v>2138.5</v>
      </c>
      <c r="F13" s="205">
        <v>2483.9</v>
      </c>
      <c r="G13" s="256" t="s">
        <v>1782</v>
      </c>
    </row>
    <row r="14" spans="1:10" ht="32.450000000000003" customHeight="1" x14ac:dyDescent="0.25">
      <c r="A14" s="214" t="s">
        <v>1783</v>
      </c>
      <c r="B14" s="478">
        <v>58</v>
      </c>
      <c r="C14" s="474">
        <v>79</v>
      </c>
      <c r="D14" s="478">
        <v>121</v>
      </c>
      <c r="E14" s="478">
        <v>119</v>
      </c>
      <c r="F14" s="205">
        <v>141</v>
      </c>
      <c r="G14" s="479" t="s">
        <v>1784</v>
      </c>
    </row>
    <row r="15" spans="1:10" ht="32.450000000000003" customHeight="1" x14ac:dyDescent="0.25">
      <c r="A15" s="221" t="s">
        <v>1785</v>
      </c>
      <c r="B15" s="478">
        <v>70</v>
      </c>
      <c r="C15" s="478">
        <v>81</v>
      </c>
      <c r="D15" s="478">
        <v>91</v>
      </c>
      <c r="E15" s="478">
        <v>91</v>
      </c>
      <c r="F15" s="205">
        <v>93</v>
      </c>
      <c r="G15" s="480" t="s">
        <v>1786</v>
      </c>
      <c r="J15" s="1086"/>
    </row>
    <row r="16" spans="1:10" ht="17.100000000000001" customHeight="1" x14ac:dyDescent="0.25">
      <c r="A16" s="481" t="s">
        <v>1787</v>
      </c>
      <c r="B16" s="474"/>
      <c r="C16" s="474"/>
      <c r="D16" s="474"/>
      <c r="E16" s="224"/>
      <c r="F16" s="476"/>
      <c r="G16" s="482" t="s">
        <v>1788</v>
      </c>
    </row>
    <row r="17" spans="1:7" ht="32.450000000000003" customHeight="1" x14ac:dyDescent="0.25">
      <c r="A17" s="221" t="s">
        <v>1774</v>
      </c>
      <c r="B17" s="224">
        <v>9963.6</v>
      </c>
      <c r="C17" s="224">
        <v>9662.7000000000007</v>
      </c>
      <c r="D17" s="224">
        <v>10674.7</v>
      </c>
      <c r="E17" s="224">
        <v>10429.799999999999</v>
      </c>
      <c r="F17" s="205">
        <v>10222.9</v>
      </c>
      <c r="G17" s="256" t="s">
        <v>1775</v>
      </c>
    </row>
    <row r="18" spans="1:7" ht="48.6" customHeight="1" x14ac:dyDescent="0.25">
      <c r="A18" s="221" t="s">
        <v>1781</v>
      </c>
      <c r="B18" s="224">
        <v>9874.1</v>
      </c>
      <c r="C18" s="474">
        <v>9636.2999999999993</v>
      </c>
      <c r="D18" s="224">
        <v>10643.6</v>
      </c>
      <c r="E18" s="224">
        <v>10405.700000000001</v>
      </c>
      <c r="F18" s="225">
        <v>10210</v>
      </c>
      <c r="G18" s="256" t="s">
        <v>1782</v>
      </c>
    </row>
    <row r="19" spans="1:7" ht="32.450000000000003" customHeight="1" x14ac:dyDescent="0.25">
      <c r="A19" s="214" t="s">
        <v>1789</v>
      </c>
      <c r="B19" s="484">
        <v>0.5</v>
      </c>
      <c r="C19" s="484">
        <v>0.5</v>
      </c>
      <c r="D19" s="484">
        <v>0.6</v>
      </c>
      <c r="E19" s="484">
        <v>0.6</v>
      </c>
      <c r="F19" s="205">
        <v>0.6</v>
      </c>
      <c r="G19" s="479" t="s">
        <v>1784</v>
      </c>
    </row>
    <row r="20" spans="1:7" ht="32.450000000000003" customHeight="1" x14ac:dyDescent="0.25">
      <c r="A20" s="221" t="s">
        <v>1790</v>
      </c>
      <c r="B20" s="224">
        <v>2.2000000000000002</v>
      </c>
      <c r="C20" s="224">
        <v>2.5</v>
      </c>
      <c r="D20" s="224">
        <v>4.4000000000000004</v>
      </c>
      <c r="E20" s="476">
        <v>4.3</v>
      </c>
      <c r="F20" s="205">
        <v>5.4</v>
      </c>
      <c r="G20" s="479" t="s">
        <v>1786</v>
      </c>
    </row>
    <row r="21" spans="1:7" ht="5.25" customHeight="1" x14ac:dyDescent="0.25">
      <c r="A21" s="246"/>
      <c r="B21" s="246"/>
      <c r="C21" s="246"/>
      <c r="D21" s="246"/>
      <c r="E21" s="246"/>
      <c r="F21" s="246"/>
      <c r="G21" s="246"/>
    </row>
    <row r="22" spans="1:7" ht="19.7" customHeight="1" x14ac:dyDescent="0.3">
      <c r="A22" s="1217" t="s">
        <v>1791</v>
      </c>
      <c r="B22" s="1217"/>
      <c r="C22" s="1217"/>
      <c r="D22" s="1217"/>
      <c r="E22" s="1217"/>
      <c r="F22" s="1217"/>
      <c r="G22" s="1217"/>
    </row>
    <row r="23" spans="1:7" ht="19.7" customHeight="1" x14ac:dyDescent="0.3">
      <c r="A23" s="1387" t="s">
        <v>1792</v>
      </c>
      <c r="B23" s="1387"/>
      <c r="C23" s="1387"/>
      <c r="D23" s="1387"/>
      <c r="E23" s="1387"/>
      <c r="F23" s="1387"/>
      <c r="G23" s="1387"/>
    </row>
    <row r="24" spans="1:7" ht="7.5" customHeight="1" x14ac:dyDescent="0.3">
      <c r="A24" s="485"/>
      <c r="B24" s="485"/>
      <c r="C24" s="485"/>
      <c r="D24" s="485"/>
      <c r="E24" s="485"/>
      <c r="F24" s="485"/>
      <c r="G24" s="485"/>
    </row>
    <row r="25" spans="1:7" ht="18.600000000000001" customHeight="1" x14ac:dyDescent="0.25">
      <c r="A25" s="486"/>
      <c r="B25" s="487">
        <v>2010</v>
      </c>
      <c r="C25" s="488">
        <v>2015</v>
      </c>
      <c r="D25" s="489">
        <v>2018</v>
      </c>
      <c r="E25" s="1017">
        <v>2019</v>
      </c>
      <c r="F25" s="490">
        <v>2020</v>
      </c>
      <c r="G25" s="202"/>
    </row>
    <row r="26" spans="1:7" ht="4.5" customHeight="1" x14ac:dyDescent="0.25">
      <c r="A26" s="491"/>
      <c r="B26" s="492"/>
      <c r="C26" s="493"/>
      <c r="D26" s="493"/>
      <c r="E26" s="472"/>
      <c r="F26" s="205"/>
      <c r="G26" s="205"/>
    </row>
    <row r="27" spans="1:7" ht="27" customHeight="1" x14ac:dyDescent="0.25">
      <c r="A27" s="494" t="s">
        <v>1793</v>
      </c>
      <c r="B27" s="495">
        <v>73.2</v>
      </c>
      <c r="C27" s="496">
        <v>88.1</v>
      </c>
      <c r="D27" s="495">
        <v>156.69999999999999</v>
      </c>
      <c r="E27" s="495">
        <v>137.69999999999999</v>
      </c>
      <c r="F27" s="205">
        <v>118.8</v>
      </c>
      <c r="G27" s="230" t="s">
        <v>1794</v>
      </c>
    </row>
    <row r="28" spans="1:7" ht="45" customHeight="1" x14ac:dyDescent="0.25">
      <c r="A28" s="497" t="s">
        <v>1795</v>
      </c>
      <c r="B28" s="495">
        <v>340.8</v>
      </c>
      <c r="C28" s="496">
        <v>454.1</v>
      </c>
      <c r="D28" s="495">
        <v>437.8</v>
      </c>
      <c r="E28" s="495">
        <v>378</v>
      </c>
      <c r="F28" s="205">
        <v>351.2</v>
      </c>
      <c r="G28" s="230" t="s">
        <v>1796</v>
      </c>
    </row>
    <row r="29" spans="1:7" ht="32.450000000000003" customHeight="1" x14ac:dyDescent="0.25">
      <c r="A29" s="494" t="s">
        <v>1797</v>
      </c>
      <c r="B29" s="495">
        <v>4.4000000000000004</v>
      </c>
      <c r="C29" s="496">
        <v>7.1</v>
      </c>
      <c r="D29" s="495">
        <v>38.5</v>
      </c>
      <c r="E29" s="495">
        <v>23.9</v>
      </c>
      <c r="F29" s="205">
        <v>11.1</v>
      </c>
      <c r="G29" s="230" t="s">
        <v>1798</v>
      </c>
    </row>
    <row r="30" spans="1:7" ht="48" customHeight="1" x14ac:dyDescent="0.25">
      <c r="A30" s="494" t="s">
        <v>1799</v>
      </c>
      <c r="B30" s="495">
        <v>23.4</v>
      </c>
      <c r="C30" s="496">
        <v>16</v>
      </c>
      <c r="D30" s="495">
        <v>135.30000000000001</v>
      </c>
      <c r="E30" s="495">
        <v>63.7</v>
      </c>
      <c r="F30" s="205">
        <v>39.5</v>
      </c>
      <c r="G30" s="230" t="s">
        <v>1800</v>
      </c>
    </row>
    <row r="31" spans="1:7" ht="48.6" customHeight="1" x14ac:dyDescent="0.25">
      <c r="A31" s="229" t="s">
        <v>1801</v>
      </c>
      <c r="B31" s="498">
        <v>10836.3</v>
      </c>
      <c r="C31" s="498">
        <v>12469.1</v>
      </c>
      <c r="D31" s="498">
        <v>15908.8</v>
      </c>
      <c r="E31" s="498">
        <v>16092.4</v>
      </c>
      <c r="F31" s="205">
        <v>16144.6</v>
      </c>
      <c r="G31" s="230" t="s">
        <v>1802</v>
      </c>
    </row>
  </sheetData>
  <mergeCells count="5">
    <mergeCell ref="A1:G1"/>
    <mergeCell ref="A2:G2"/>
    <mergeCell ref="A3:G3"/>
    <mergeCell ref="A22:G22"/>
    <mergeCell ref="A23:G23"/>
  </mergeCells>
  <pageMargins left="0.39370078740157483" right="0.39370078740157483" top="0.78740157480314965" bottom="0.78740157480314965" header="0.11811023622047245" footer="0.11811023622047245"/>
  <pageSetup paperSize="9" scale="95" orientation="portrait" r:id="rId1"/>
  <headerFooter>
    <oddFooter>&amp;C&amp;11 77</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1803</v>
      </c>
      <c r="B1" s="1148"/>
      <c r="C1" s="1148"/>
      <c r="D1" s="1148"/>
      <c r="E1" s="1148"/>
      <c r="F1" s="1148"/>
      <c r="G1" s="1148"/>
    </row>
    <row r="2" spans="1:7" ht="18.600000000000001" customHeight="1" x14ac:dyDescent="0.3">
      <c r="A2" s="1148" t="s">
        <v>3319</v>
      </c>
      <c r="B2" s="1148"/>
      <c r="C2" s="1148"/>
      <c r="D2" s="1148"/>
      <c r="E2" s="1148"/>
      <c r="F2" s="1148"/>
      <c r="G2" s="1148"/>
    </row>
    <row r="3" spans="1:7" ht="19.7" customHeight="1" x14ac:dyDescent="0.3">
      <c r="A3" s="1149" t="s">
        <v>3320</v>
      </c>
      <c r="B3" s="1149"/>
      <c r="C3" s="1149"/>
      <c r="D3" s="1149"/>
      <c r="E3" s="1149"/>
      <c r="F3" s="1149"/>
      <c r="G3" s="1149"/>
    </row>
    <row r="4" spans="1:7" ht="18.600000000000001" customHeight="1" x14ac:dyDescent="0.3">
      <c r="A4" s="1149" t="s">
        <v>3321</v>
      </c>
      <c r="B4" s="1149"/>
      <c r="C4" s="1149"/>
      <c r="D4" s="1149"/>
      <c r="E4" s="1149"/>
      <c r="F4" s="1149"/>
      <c r="G4" s="1149"/>
    </row>
    <row r="5" spans="1:7" ht="19.7" customHeight="1" x14ac:dyDescent="0.2">
      <c r="A5" s="1316" t="s">
        <v>1804</v>
      </c>
      <c r="B5" s="1316"/>
      <c r="C5" s="1316"/>
      <c r="D5" s="1316"/>
      <c r="E5" s="1316"/>
      <c r="F5" s="1316"/>
      <c r="G5" s="1316"/>
    </row>
    <row r="6" spans="1:7" ht="19.7" customHeight="1" x14ac:dyDescent="0.25">
      <c r="A6" s="351"/>
      <c r="B6" s="309">
        <v>2010</v>
      </c>
      <c r="C6" s="310">
        <v>2015</v>
      </c>
      <c r="D6" s="310">
        <v>2018</v>
      </c>
      <c r="E6" s="311">
        <v>2019</v>
      </c>
      <c r="F6" s="312">
        <v>2020</v>
      </c>
      <c r="G6" s="351"/>
    </row>
    <row r="7" spans="1:7" ht="6" customHeight="1" x14ac:dyDescent="0.25">
      <c r="A7" s="113"/>
      <c r="B7" s="113"/>
      <c r="C7" s="113"/>
      <c r="D7" s="113"/>
      <c r="E7" s="113"/>
      <c r="F7" s="113"/>
      <c r="G7" s="113"/>
    </row>
    <row r="8" spans="1:7" ht="23.45" customHeight="1" x14ac:dyDescent="0.25">
      <c r="A8" s="247" t="s">
        <v>791</v>
      </c>
      <c r="B8" s="499">
        <v>58</v>
      </c>
      <c r="C8" s="500">
        <v>79</v>
      </c>
      <c r="D8" s="501">
        <v>121</v>
      </c>
      <c r="E8" s="501">
        <v>119</v>
      </c>
      <c r="F8" s="374">
        <v>141</v>
      </c>
      <c r="G8" s="250" t="s">
        <v>792</v>
      </c>
    </row>
    <row r="9" spans="1:7" ht="36.75" customHeight="1" x14ac:dyDescent="0.25">
      <c r="A9" s="251" t="s">
        <v>793</v>
      </c>
      <c r="B9" s="211">
        <v>44</v>
      </c>
      <c r="C9" s="502" t="s">
        <v>660</v>
      </c>
      <c r="D9" s="502" t="s">
        <v>660</v>
      </c>
      <c r="E9" s="502" t="s">
        <v>660</v>
      </c>
      <c r="F9" s="502" t="s">
        <v>660</v>
      </c>
      <c r="G9" s="254" t="s">
        <v>795</v>
      </c>
    </row>
    <row r="10" spans="1:7" ht="23.45" customHeight="1" x14ac:dyDescent="0.25">
      <c r="A10" s="251" t="s">
        <v>796</v>
      </c>
      <c r="B10" s="211">
        <v>80</v>
      </c>
      <c r="C10" s="502">
        <v>104</v>
      </c>
      <c r="D10" s="503">
        <v>147</v>
      </c>
      <c r="E10" s="504">
        <v>147</v>
      </c>
      <c r="F10" s="113">
        <v>182</v>
      </c>
      <c r="G10" s="255" t="s">
        <v>797</v>
      </c>
    </row>
    <row r="11" spans="1:7" ht="23.45" customHeight="1" x14ac:dyDescent="0.25">
      <c r="A11" s="251" t="s">
        <v>798</v>
      </c>
      <c r="B11" s="211">
        <v>79</v>
      </c>
      <c r="C11" s="502">
        <v>132</v>
      </c>
      <c r="D11" s="503">
        <v>230</v>
      </c>
      <c r="E11" s="504">
        <v>195</v>
      </c>
      <c r="F11" s="113">
        <v>246</v>
      </c>
      <c r="G11" s="255" t="s">
        <v>799</v>
      </c>
    </row>
    <row r="12" spans="1:7" ht="23.45" customHeight="1" x14ac:dyDescent="0.25">
      <c r="A12" s="251" t="s">
        <v>800</v>
      </c>
      <c r="B12" s="211">
        <v>49</v>
      </c>
      <c r="C12" s="502">
        <v>55</v>
      </c>
      <c r="D12" s="503">
        <v>103</v>
      </c>
      <c r="E12" s="504">
        <v>101</v>
      </c>
      <c r="F12" s="113">
        <v>134</v>
      </c>
      <c r="G12" s="255" t="s">
        <v>801</v>
      </c>
    </row>
    <row r="13" spans="1:7" ht="23.45" customHeight="1" x14ac:dyDescent="0.25">
      <c r="A13" s="251" t="s">
        <v>802</v>
      </c>
      <c r="B13" s="211">
        <v>40</v>
      </c>
      <c r="C13" s="502">
        <v>43</v>
      </c>
      <c r="D13" s="503">
        <v>97</v>
      </c>
      <c r="E13" s="504">
        <v>152</v>
      </c>
      <c r="F13" s="113">
        <v>121</v>
      </c>
      <c r="G13" s="255" t="s">
        <v>803</v>
      </c>
    </row>
    <row r="14" spans="1:7" ht="23.45" customHeight="1" x14ac:dyDescent="0.25">
      <c r="A14" s="251" t="s">
        <v>804</v>
      </c>
      <c r="B14" s="211">
        <v>53</v>
      </c>
      <c r="C14" s="502">
        <v>75</v>
      </c>
      <c r="D14" s="503">
        <v>102</v>
      </c>
      <c r="E14" s="504">
        <v>114</v>
      </c>
      <c r="F14" s="113">
        <v>127</v>
      </c>
      <c r="G14" s="255" t="s">
        <v>805</v>
      </c>
    </row>
    <row r="15" spans="1:7" ht="23.45" customHeight="1" x14ac:dyDescent="0.25">
      <c r="A15" s="251" t="s">
        <v>806</v>
      </c>
      <c r="B15" s="211">
        <v>75</v>
      </c>
      <c r="C15" s="502">
        <v>128</v>
      </c>
      <c r="D15" s="503">
        <v>128</v>
      </c>
      <c r="E15" s="504">
        <v>114</v>
      </c>
      <c r="F15" s="113">
        <v>88</v>
      </c>
      <c r="G15" s="255" t="s">
        <v>807</v>
      </c>
    </row>
    <row r="16" spans="1:7" ht="23.45" customHeight="1" x14ac:dyDescent="0.25">
      <c r="A16" s="251" t="s">
        <v>808</v>
      </c>
      <c r="B16" s="211">
        <v>38</v>
      </c>
      <c r="C16" s="502">
        <v>44</v>
      </c>
      <c r="D16" s="503">
        <v>102</v>
      </c>
      <c r="E16" s="504">
        <v>89</v>
      </c>
      <c r="F16" s="113">
        <v>102</v>
      </c>
      <c r="G16" s="255" t="s">
        <v>809</v>
      </c>
    </row>
    <row r="17" spans="1:7" ht="23.45" customHeight="1" x14ac:dyDescent="0.25">
      <c r="A17" s="251" t="s">
        <v>810</v>
      </c>
      <c r="B17" s="211">
        <v>78</v>
      </c>
      <c r="C17" s="502">
        <v>114</v>
      </c>
      <c r="D17" s="503">
        <v>153</v>
      </c>
      <c r="E17" s="504">
        <v>143</v>
      </c>
      <c r="F17" s="113">
        <v>168</v>
      </c>
      <c r="G17" s="255" t="s">
        <v>811</v>
      </c>
    </row>
    <row r="18" spans="1:7" ht="23.45" customHeight="1" x14ac:dyDescent="0.25">
      <c r="A18" s="251" t="s">
        <v>812</v>
      </c>
      <c r="B18" s="211">
        <v>71</v>
      </c>
      <c r="C18" s="502">
        <v>87</v>
      </c>
      <c r="D18" s="503">
        <v>120</v>
      </c>
      <c r="E18" s="504">
        <v>122</v>
      </c>
      <c r="F18" s="113">
        <v>134</v>
      </c>
      <c r="G18" s="255" t="s">
        <v>813</v>
      </c>
    </row>
    <row r="19" spans="1:7" ht="23.45" customHeight="1" x14ac:dyDescent="0.25">
      <c r="A19" s="251" t="s">
        <v>814</v>
      </c>
      <c r="B19" s="211">
        <v>43</v>
      </c>
      <c r="C19" s="502">
        <v>65</v>
      </c>
      <c r="D19" s="503">
        <v>108</v>
      </c>
      <c r="E19" s="504">
        <v>102</v>
      </c>
      <c r="F19" s="113">
        <v>145</v>
      </c>
      <c r="G19" s="255" t="s">
        <v>815</v>
      </c>
    </row>
    <row r="20" spans="1:7" ht="23.45" customHeight="1" x14ac:dyDescent="0.25">
      <c r="A20" s="251" t="s">
        <v>816</v>
      </c>
      <c r="B20" s="211">
        <v>41</v>
      </c>
      <c r="C20" s="502">
        <v>41</v>
      </c>
      <c r="D20" s="503">
        <v>98</v>
      </c>
      <c r="E20" s="504">
        <v>97</v>
      </c>
      <c r="F20" s="113">
        <v>106</v>
      </c>
      <c r="G20" s="255" t="s">
        <v>817</v>
      </c>
    </row>
    <row r="21" spans="1:7" ht="23.45" customHeight="1" x14ac:dyDescent="0.25">
      <c r="A21" s="251" t="s">
        <v>818</v>
      </c>
      <c r="B21" s="211">
        <v>121</v>
      </c>
      <c r="C21" s="502">
        <v>156</v>
      </c>
      <c r="D21" s="503">
        <v>204</v>
      </c>
      <c r="E21" s="504">
        <v>127</v>
      </c>
      <c r="F21" s="113">
        <v>185</v>
      </c>
      <c r="G21" s="255" t="s">
        <v>819</v>
      </c>
    </row>
    <row r="22" spans="1:7" ht="23.45" customHeight="1" x14ac:dyDescent="0.25">
      <c r="A22" s="251" t="s">
        <v>820</v>
      </c>
      <c r="B22" s="211">
        <v>41</v>
      </c>
      <c r="C22" s="502">
        <v>55</v>
      </c>
      <c r="D22" s="503">
        <v>106</v>
      </c>
      <c r="E22" s="504">
        <v>101</v>
      </c>
      <c r="F22" s="113">
        <v>131</v>
      </c>
      <c r="G22" s="255" t="s">
        <v>821</v>
      </c>
    </row>
    <row r="23" spans="1:7" ht="23.45" customHeight="1" x14ac:dyDescent="0.25">
      <c r="A23" s="251" t="s">
        <v>822</v>
      </c>
      <c r="B23" s="211">
        <v>43</v>
      </c>
      <c r="C23" s="502">
        <v>65</v>
      </c>
      <c r="D23" s="503">
        <v>134</v>
      </c>
      <c r="E23" s="504">
        <v>125</v>
      </c>
      <c r="F23" s="113">
        <v>129</v>
      </c>
      <c r="G23" s="255" t="s">
        <v>823</v>
      </c>
    </row>
    <row r="24" spans="1:7" ht="23.45" customHeight="1" x14ac:dyDescent="0.25">
      <c r="A24" s="251" t="s">
        <v>824</v>
      </c>
      <c r="B24" s="211">
        <v>68</v>
      </c>
      <c r="C24" s="502">
        <v>77</v>
      </c>
      <c r="D24" s="503">
        <v>105</v>
      </c>
      <c r="E24" s="504">
        <v>101</v>
      </c>
      <c r="F24" s="113">
        <v>114</v>
      </c>
      <c r="G24" s="255" t="s">
        <v>825</v>
      </c>
    </row>
    <row r="25" spans="1:7" ht="23.45" customHeight="1" x14ac:dyDescent="0.25">
      <c r="A25" s="251" t="s">
        <v>826</v>
      </c>
      <c r="B25" s="211">
        <v>89</v>
      </c>
      <c r="C25" s="502">
        <v>119</v>
      </c>
      <c r="D25" s="503">
        <v>156</v>
      </c>
      <c r="E25" s="504">
        <v>145</v>
      </c>
      <c r="F25" s="113">
        <v>166</v>
      </c>
      <c r="G25" s="255" t="s">
        <v>827</v>
      </c>
    </row>
    <row r="26" spans="1:7" ht="23.45" customHeight="1" x14ac:dyDescent="0.25">
      <c r="A26" s="251" t="s">
        <v>828</v>
      </c>
      <c r="B26" s="211">
        <v>63</v>
      </c>
      <c r="C26" s="502">
        <v>109</v>
      </c>
      <c r="D26" s="503">
        <v>132</v>
      </c>
      <c r="E26" s="504">
        <v>145</v>
      </c>
      <c r="F26" s="113">
        <v>152</v>
      </c>
      <c r="G26" s="255" t="s">
        <v>829</v>
      </c>
    </row>
    <row r="27" spans="1:7" ht="23.45" customHeight="1" x14ac:dyDescent="0.25">
      <c r="A27" s="251" t="s">
        <v>830</v>
      </c>
      <c r="B27" s="211">
        <v>101</v>
      </c>
      <c r="C27" s="502">
        <v>124</v>
      </c>
      <c r="D27" s="503">
        <v>161</v>
      </c>
      <c r="E27" s="504">
        <v>182</v>
      </c>
      <c r="F27" s="113">
        <v>205</v>
      </c>
      <c r="G27" s="255" t="s">
        <v>831</v>
      </c>
    </row>
    <row r="28" spans="1:7" ht="23.45" customHeight="1" x14ac:dyDescent="0.25">
      <c r="A28" s="251" t="s">
        <v>832</v>
      </c>
      <c r="B28" s="211">
        <v>54</v>
      </c>
      <c r="C28" s="502">
        <v>71</v>
      </c>
      <c r="D28" s="503">
        <v>104</v>
      </c>
      <c r="E28" s="504">
        <v>96</v>
      </c>
      <c r="F28" s="113">
        <v>105</v>
      </c>
      <c r="G28" s="255" t="s">
        <v>833</v>
      </c>
    </row>
    <row r="29" spans="1:7" ht="23.45" customHeight="1" x14ac:dyDescent="0.25">
      <c r="A29" s="251" t="s">
        <v>834</v>
      </c>
      <c r="B29" s="211">
        <v>39</v>
      </c>
      <c r="C29" s="502">
        <v>37</v>
      </c>
      <c r="D29" s="503">
        <v>82</v>
      </c>
      <c r="E29" s="504">
        <v>82</v>
      </c>
      <c r="F29" s="113">
        <v>142</v>
      </c>
      <c r="G29" s="255" t="s">
        <v>835</v>
      </c>
    </row>
    <row r="30" spans="1:7" ht="23.45" customHeight="1" x14ac:dyDescent="0.25">
      <c r="A30" s="251" t="s">
        <v>836</v>
      </c>
      <c r="B30" s="211">
        <v>84</v>
      </c>
      <c r="C30" s="502">
        <v>122</v>
      </c>
      <c r="D30" s="503">
        <v>130</v>
      </c>
      <c r="E30" s="504">
        <v>119</v>
      </c>
      <c r="F30" s="113">
        <v>159</v>
      </c>
      <c r="G30" s="255" t="s">
        <v>837</v>
      </c>
    </row>
    <row r="31" spans="1:7" ht="23.45" customHeight="1" x14ac:dyDescent="0.25">
      <c r="A31" s="251" t="s">
        <v>838</v>
      </c>
      <c r="B31" s="211">
        <v>83</v>
      </c>
      <c r="C31" s="502">
        <v>97</v>
      </c>
      <c r="D31" s="503">
        <v>128</v>
      </c>
      <c r="E31" s="504">
        <v>123</v>
      </c>
      <c r="F31" s="113">
        <v>131</v>
      </c>
      <c r="G31" s="255" t="s">
        <v>839</v>
      </c>
    </row>
    <row r="32" spans="1:7" ht="23.45" customHeight="1" x14ac:dyDescent="0.25">
      <c r="A32" s="251" t="s">
        <v>840</v>
      </c>
      <c r="B32" s="211">
        <v>79</v>
      </c>
      <c r="C32" s="502">
        <v>72</v>
      </c>
      <c r="D32" s="503">
        <v>83</v>
      </c>
      <c r="E32" s="504">
        <v>70</v>
      </c>
      <c r="F32" s="113">
        <v>127</v>
      </c>
      <c r="G32" s="255" t="s">
        <v>841</v>
      </c>
    </row>
    <row r="33" spans="1:7" ht="23.45" customHeight="1" x14ac:dyDescent="0.25">
      <c r="A33" s="251" t="s">
        <v>842</v>
      </c>
      <c r="B33" s="211">
        <v>71</v>
      </c>
      <c r="C33" s="502">
        <v>102</v>
      </c>
      <c r="D33" s="503">
        <v>147</v>
      </c>
      <c r="E33" s="504">
        <v>154</v>
      </c>
      <c r="F33" s="113">
        <v>183</v>
      </c>
      <c r="G33" s="255" t="s">
        <v>843</v>
      </c>
    </row>
    <row r="34" spans="1:7" ht="23.45" customHeight="1" x14ac:dyDescent="0.25">
      <c r="A34" s="251" t="s">
        <v>846</v>
      </c>
      <c r="B34" s="502" t="s">
        <v>660</v>
      </c>
      <c r="C34" s="502" t="s">
        <v>660</v>
      </c>
      <c r="D34" s="502" t="s">
        <v>660</v>
      </c>
      <c r="E34" s="502" t="s">
        <v>660</v>
      </c>
      <c r="F34" s="502" t="s">
        <v>660</v>
      </c>
      <c r="G34" s="255" t="s">
        <v>847</v>
      </c>
    </row>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78</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1805</v>
      </c>
      <c r="B1" s="1148"/>
      <c r="C1" s="1148"/>
      <c r="D1" s="1148"/>
      <c r="E1" s="1148"/>
      <c r="F1" s="1148"/>
      <c r="G1" s="1148"/>
    </row>
    <row r="2" spans="1:7" ht="18.600000000000001" customHeight="1" x14ac:dyDescent="0.3">
      <c r="A2" s="1148" t="s">
        <v>1806</v>
      </c>
      <c r="B2" s="1148"/>
      <c r="C2" s="1148"/>
      <c r="D2" s="1148"/>
      <c r="E2" s="1148"/>
      <c r="F2" s="1148"/>
      <c r="G2" s="1148"/>
    </row>
    <row r="3" spans="1:7" ht="19.7" customHeight="1" x14ac:dyDescent="0.3">
      <c r="A3" s="1149" t="s">
        <v>3468</v>
      </c>
      <c r="B3" s="1149"/>
      <c r="C3" s="1149"/>
      <c r="D3" s="1149"/>
      <c r="E3" s="1149"/>
      <c r="F3" s="1149"/>
      <c r="G3" s="1149"/>
    </row>
    <row r="4" spans="1:7" ht="19.7" customHeight="1" x14ac:dyDescent="0.2">
      <c r="A4" s="1316" t="s">
        <v>1807</v>
      </c>
      <c r="B4" s="1316"/>
      <c r="C4" s="1316"/>
      <c r="D4" s="1316"/>
      <c r="E4" s="1316"/>
      <c r="F4" s="1316"/>
      <c r="G4" s="1316"/>
    </row>
    <row r="5" spans="1:7" ht="19.7" customHeight="1" x14ac:dyDescent="0.25">
      <c r="A5" s="351"/>
      <c r="B5" s="309">
        <v>2010</v>
      </c>
      <c r="C5" s="310">
        <v>2015</v>
      </c>
      <c r="D5" s="310">
        <v>2018</v>
      </c>
      <c r="E5" s="311">
        <v>2019</v>
      </c>
      <c r="F5" s="312">
        <v>2020</v>
      </c>
      <c r="G5" s="351"/>
    </row>
    <row r="6" spans="1:7" ht="6" customHeight="1" x14ac:dyDescent="0.25">
      <c r="A6" s="113"/>
      <c r="B6" s="113"/>
      <c r="C6" s="113"/>
      <c r="D6" s="113"/>
      <c r="E6" s="113"/>
      <c r="F6" s="113"/>
      <c r="G6" s="113"/>
    </row>
    <row r="7" spans="1:7" ht="24" customHeight="1" x14ac:dyDescent="0.25">
      <c r="A7" s="247" t="s">
        <v>791</v>
      </c>
      <c r="B7" s="505">
        <v>12614.2</v>
      </c>
      <c r="C7" s="207">
        <v>14454.7</v>
      </c>
      <c r="D7" s="506">
        <v>16079.3</v>
      </c>
      <c r="E7" s="506">
        <v>16370.1</v>
      </c>
      <c r="F7" s="507">
        <v>16378</v>
      </c>
      <c r="G7" s="250" t="s">
        <v>792</v>
      </c>
    </row>
    <row r="8" spans="1:7" ht="36.75" customHeight="1" x14ac:dyDescent="0.25">
      <c r="A8" s="251" t="s">
        <v>793</v>
      </c>
      <c r="B8" s="224">
        <v>391.2</v>
      </c>
      <c r="C8" s="508" t="s">
        <v>660</v>
      </c>
      <c r="D8" s="508" t="s">
        <v>660</v>
      </c>
      <c r="E8" s="508" t="s">
        <v>660</v>
      </c>
      <c r="F8" s="508" t="s">
        <v>660</v>
      </c>
      <c r="G8" s="254" t="s">
        <v>795</v>
      </c>
    </row>
    <row r="9" spans="1:7" ht="24" customHeight="1" x14ac:dyDescent="0.25">
      <c r="A9" s="251" t="s">
        <v>796</v>
      </c>
      <c r="B9" s="224">
        <v>909.3</v>
      </c>
      <c r="C9" s="509">
        <v>1043.5999999999999</v>
      </c>
      <c r="D9" s="510">
        <v>1034.0999999999999</v>
      </c>
      <c r="E9" s="511">
        <v>960.6</v>
      </c>
      <c r="F9" s="113">
        <v>983.2</v>
      </c>
      <c r="G9" s="255" t="s">
        <v>797</v>
      </c>
    </row>
    <row r="10" spans="1:7" ht="24" customHeight="1" x14ac:dyDescent="0.25">
      <c r="A10" s="251" t="s">
        <v>798</v>
      </c>
      <c r="B10" s="224">
        <v>117.8</v>
      </c>
      <c r="C10" s="509">
        <v>177.8</v>
      </c>
      <c r="D10" s="510">
        <v>220.6</v>
      </c>
      <c r="E10" s="511">
        <v>243.6</v>
      </c>
      <c r="F10" s="113">
        <v>247.2</v>
      </c>
      <c r="G10" s="255" t="s">
        <v>799</v>
      </c>
    </row>
    <row r="11" spans="1:7" ht="24" customHeight="1" x14ac:dyDescent="0.25">
      <c r="A11" s="251" t="s">
        <v>800</v>
      </c>
      <c r="B11" s="224">
        <v>953.1</v>
      </c>
      <c r="C11" s="509">
        <v>930</v>
      </c>
      <c r="D11" s="510">
        <v>1056.3</v>
      </c>
      <c r="E11" s="511">
        <v>1092</v>
      </c>
      <c r="F11" s="113">
        <v>1079.2</v>
      </c>
      <c r="G11" s="255" t="s">
        <v>801</v>
      </c>
    </row>
    <row r="12" spans="1:7" ht="24" customHeight="1" x14ac:dyDescent="0.25">
      <c r="A12" s="251" t="s">
        <v>802</v>
      </c>
      <c r="B12" s="224">
        <v>601.20000000000005</v>
      </c>
      <c r="C12" s="509">
        <v>469.4</v>
      </c>
      <c r="D12" s="510">
        <v>590.20000000000005</v>
      </c>
      <c r="E12" s="511">
        <v>592.5</v>
      </c>
      <c r="F12" s="113">
        <v>607.4</v>
      </c>
      <c r="G12" s="255" t="s">
        <v>803</v>
      </c>
    </row>
    <row r="13" spans="1:7" ht="24" customHeight="1" x14ac:dyDescent="0.25">
      <c r="A13" s="251" t="s">
        <v>804</v>
      </c>
      <c r="B13" s="224">
        <v>275.7</v>
      </c>
      <c r="C13" s="509">
        <v>469.7</v>
      </c>
      <c r="D13" s="510">
        <v>566</v>
      </c>
      <c r="E13" s="511">
        <v>558.1</v>
      </c>
      <c r="F13" s="113">
        <v>561.1</v>
      </c>
      <c r="G13" s="255" t="s">
        <v>805</v>
      </c>
    </row>
    <row r="14" spans="1:7" ht="24" customHeight="1" x14ac:dyDescent="0.25">
      <c r="A14" s="251" t="s">
        <v>806</v>
      </c>
      <c r="B14" s="224">
        <v>13.3</v>
      </c>
      <c r="C14" s="509">
        <v>18.399999999999999</v>
      </c>
      <c r="D14" s="510">
        <v>26.4</v>
      </c>
      <c r="E14" s="511">
        <v>29.2</v>
      </c>
      <c r="F14" s="113">
        <v>31.1</v>
      </c>
      <c r="G14" s="255" t="s">
        <v>807</v>
      </c>
    </row>
    <row r="15" spans="1:7" ht="24" customHeight="1" x14ac:dyDescent="0.25">
      <c r="A15" s="251" t="s">
        <v>808</v>
      </c>
      <c r="B15" s="224">
        <v>755.7</v>
      </c>
      <c r="C15" s="509">
        <v>764.6</v>
      </c>
      <c r="D15" s="510">
        <v>979.3</v>
      </c>
      <c r="E15" s="511">
        <v>976.6</v>
      </c>
      <c r="F15" s="113">
        <v>1029</v>
      </c>
      <c r="G15" s="255" t="s">
        <v>809</v>
      </c>
    </row>
    <row r="16" spans="1:7" ht="24" customHeight="1" x14ac:dyDescent="0.25">
      <c r="A16" s="251" t="s">
        <v>810</v>
      </c>
      <c r="B16" s="224">
        <v>68.2</v>
      </c>
      <c r="C16" s="509">
        <v>129.1</v>
      </c>
      <c r="D16" s="510">
        <v>141.80000000000001</v>
      </c>
      <c r="E16" s="511">
        <v>149.69999999999999</v>
      </c>
      <c r="F16" s="512">
        <v>143</v>
      </c>
      <c r="G16" s="255" t="s">
        <v>811</v>
      </c>
    </row>
    <row r="17" spans="1:7" ht="24" customHeight="1" x14ac:dyDescent="0.25">
      <c r="A17" s="251" t="s">
        <v>812</v>
      </c>
      <c r="B17" s="224">
        <v>563.29999999999995</v>
      </c>
      <c r="C17" s="509">
        <v>721.1</v>
      </c>
      <c r="D17" s="510">
        <v>756</v>
      </c>
      <c r="E17" s="511">
        <v>781.2</v>
      </c>
      <c r="F17" s="113">
        <v>763.8</v>
      </c>
      <c r="G17" s="255" t="s">
        <v>813</v>
      </c>
    </row>
    <row r="18" spans="1:7" ht="24" customHeight="1" x14ac:dyDescent="0.25">
      <c r="A18" s="251" t="s">
        <v>814</v>
      </c>
      <c r="B18" s="224">
        <v>750</v>
      </c>
      <c r="C18" s="509">
        <v>936.5</v>
      </c>
      <c r="D18" s="510">
        <v>969.9</v>
      </c>
      <c r="E18" s="511">
        <v>993.4</v>
      </c>
      <c r="F18" s="113">
        <v>964.9</v>
      </c>
      <c r="G18" s="255" t="s">
        <v>815</v>
      </c>
    </row>
    <row r="19" spans="1:7" ht="24" customHeight="1" x14ac:dyDescent="0.25">
      <c r="A19" s="251" t="s">
        <v>816</v>
      </c>
      <c r="B19" s="224">
        <v>488.5</v>
      </c>
      <c r="C19" s="509">
        <v>419.5</v>
      </c>
      <c r="D19" s="510">
        <v>548.1</v>
      </c>
      <c r="E19" s="511">
        <v>546.1</v>
      </c>
      <c r="F19" s="113">
        <v>574.1</v>
      </c>
      <c r="G19" s="255" t="s">
        <v>817</v>
      </c>
    </row>
    <row r="20" spans="1:7" ht="24" customHeight="1" x14ac:dyDescent="0.25">
      <c r="A20" s="251" t="s">
        <v>818</v>
      </c>
      <c r="B20" s="224">
        <v>159.69999999999999</v>
      </c>
      <c r="C20" s="509">
        <v>258.60000000000002</v>
      </c>
      <c r="D20" s="510">
        <v>304.7</v>
      </c>
      <c r="E20" s="511">
        <v>327.8</v>
      </c>
      <c r="F20" s="113">
        <v>325.5</v>
      </c>
      <c r="G20" s="255" t="s">
        <v>819</v>
      </c>
    </row>
    <row r="21" spans="1:7" ht="24" customHeight="1" x14ac:dyDescent="0.25">
      <c r="A21" s="251" t="s">
        <v>820</v>
      </c>
      <c r="B21" s="224">
        <v>600.4</v>
      </c>
      <c r="C21" s="509">
        <v>690.1</v>
      </c>
      <c r="D21" s="510">
        <v>819.6</v>
      </c>
      <c r="E21" s="511">
        <v>821.5</v>
      </c>
      <c r="F21" s="113">
        <v>827.2</v>
      </c>
      <c r="G21" s="255" t="s">
        <v>821</v>
      </c>
    </row>
    <row r="22" spans="1:7" ht="24" customHeight="1" x14ac:dyDescent="0.25">
      <c r="A22" s="251" t="s">
        <v>822</v>
      </c>
      <c r="B22" s="224">
        <v>748.2</v>
      </c>
      <c r="C22" s="509">
        <v>954.8</v>
      </c>
      <c r="D22" s="510">
        <v>1137.5999999999999</v>
      </c>
      <c r="E22" s="511">
        <v>1125.5999999999999</v>
      </c>
      <c r="F22" s="113">
        <v>1045.5</v>
      </c>
      <c r="G22" s="255" t="s">
        <v>823</v>
      </c>
    </row>
    <row r="23" spans="1:7" ht="24" customHeight="1" x14ac:dyDescent="0.25">
      <c r="A23" s="251" t="s">
        <v>824</v>
      </c>
      <c r="B23" s="224">
        <v>940.3</v>
      </c>
      <c r="C23" s="509">
        <v>1039.8</v>
      </c>
      <c r="D23" s="510">
        <v>1027.7</v>
      </c>
      <c r="E23" s="511">
        <v>1062</v>
      </c>
      <c r="F23" s="113">
        <v>1052.3</v>
      </c>
      <c r="G23" s="255" t="s">
        <v>825</v>
      </c>
    </row>
    <row r="24" spans="1:7" ht="24" customHeight="1" x14ac:dyDescent="0.25">
      <c r="A24" s="251" t="s">
        <v>826</v>
      </c>
      <c r="B24" s="224">
        <v>150.69999999999999</v>
      </c>
      <c r="C24" s="509">
        <v>212.1</v>
      </c>
      <c r="D24" s="510">
        <v>234.4</v>
      </c>
      <c r="E24" s="511">
        <v>245.5</v>
      </c>
      <c r="F24" s="113">
        <v>265.60000000000002</v>
      </c>
      <c r="G24" s="255" t="s">
        <v>827</v>
      </c>
    </row>
    <row r="25" spans="1:7" ht="24" customHeight="1" x14ac:dyDescent="0.25">
      <c r="A25" s="251" t="s">
        <v>828</v>
      </c>
      <c r="B25" s="224">
        <v>541.70000000000005</v>
      </c>
      <c r="C25" s="509">
        <v>822.2</v>
      </c>
      <c r="D25" s="510">
        <v>872.6</v>
      </c>
      <c r="E25" s="511">
        <v>881</v>
      </c>
      <c r="F25" s="113">
        <v>898.4</v>
      </c>
      <c r="G25" s="255" t="s">
        <v>829</v>
      </c>
    </row>
    <row r="26" spans="1:7" ht="24" customHeight="1" x14ac:dyDescent="0.25">
      <c r="A26" s="251" t="s">
        <v>830</v>
      </c>
      <c r="B26" s="224">
        <v>436.2</v>
      </c>
      <c r="C26" s="509">
        <v>457.4</v>
      </c>
      <c r="D26" s="510">
        <v>471.7</v>
      </c>
      <c r="E26" s="511">
        <v>520</v>
      </c>
      <c r="F26" s="113">
        <v>523.79999999999995</v>
      </c>
      <c r="G26" s="255" t="s">
        <v>831</v>
      </c>
    </row>
    <row r="27" spans="1:7" ht="24" customHeight="1" x14ac:dyDescent="0.25">
      <c r="A27" s="251" t="s">
        <v>832</v>
      </c>
      <c r="B27" s="224">
        <v>803.4</v>
      </c>
      <c r="C27" s="509">
        <v>986.5</v>
      </c>
      <c r="D27" s="510">
        <v>1097.8</v>
      </c>
      <c r="E27" s="511">
        <v>1123.3</v>
      </c>
      <c r="F27" s="113">
        <v>1125.3</v>
      </c>
      <c r="G27" s="255" t="s">
        <v>833</v>
      </c>
    </row>
    <row r="28" spans="1:7" ht="24" customHeight="1" x14ac:dyDescent="0.25">
      <c r="A28" s="251" t="s">
        <v>834</v>
      </c>
      <c r="B28" s="224">
        <v>472.2</v>
      </c>
      <c r="C28" s="509">
        <v>481.9</v>
      </c>
      <c r="D28" s="510">
        <v>649.79999999999995</v>
      </c>
      <c r="E28" s="511">
        <v>679.7</v>
      </c>
      <c r="F28" s="113">
        <v>706.7</v>
      </c>
      <c r="G28" s="255" t="s">
        <v>835</v>
      </c>
    </row>
    <row r="29" spans="1:7" ht="24" customHeight="1" x14ac:dyDescent="0.25">
      <c r="A29" s="251" t="s">
        <v>836</v>
      </c>
      <c r="B29" s="224">
        <v>557.1</v>
      </c>
      <c r="C29" s="509">
        <v>758.9</v>
      </c>
      <c r="D29" s="510">
        <v>778.2</v>
      </c>
      <c r="E29" s="511">
        <v>801.8</v>
      </c>
      <c r="F29" s="113">
        <v>807.9</v>
      </c>
      <c r="G29" s="255" t="s">
        <v>837</v>
      </c>
    </row>
    <row r="30" spans="1:7" ht="24" customHeight="1" x14ac:dyDescent="0.25">
      <c r="A30" s="251" t="s">
        <v>838</v>
      </c>
      <c r="B30" s="224">
        <v>735.4</v>
      </c>
      <c r="C30" s="509">
        <v>797.6</v>
      </c>
      <c r="D30" s="510">
        <v>779.2</v>
      </c>
      <c r="E30" s="511">
        <v>792.8</v>
      </c>
      <c r="F30" s="113">
        <v>797.3</v>
      </c>
      <c r="G30" s="255" t="s">
        <v>839</v>
      </c>
    </row>
    <row r="31" spans="1:7" ht="24" customHeight="1" x14ac:dyDescent="0.25">
      <c r="A31" s="251" t="s">
        <v>840</v>
      </c>
      <c r="B31" s="224">
        <v>74.3</v>
      </c>
      <c r="C31" s="509">
        <v>85.5</v>
      </c>
      <c r="D31" s="510">
        <v>68.400000000000006</v>
      </c>
      <c r="E31" s="511">
        <v>87.9</v>
      </c>
      <c r="F31" s="113">
        <v>85.5</v>
      </c>
      <c r="G31" s="255" t="s">
        <v>841</v>
      </c>
    </row>
    <row r="32" spans="1:7" ht="24" customHeight="1" x14ac:dyDescent="0.25">
      <c r="A32" s="251" t="s">
        <v>842</v>
      </c>
      <c r="B32" s="224">
        <v>507.3</v>
      </c>
      <c r="C32" s="509">
        <v>829.6</v>
      </c>
      <c r="D32" s="510">
        <v>948.9</v>
      </c>
      <c r="E32" s="511">
        <v>978.2</v>
      </c>
      <c r="F32" s="512">
        <v>933</v>
      </c>
      <c r="G32" s="255" t="s">
        <v>843</v>
      </c>
    </row>
    <row r="33" spans="1:7" ht="24" customHeight="1" x14ac:dyDescent="0.25">
      <c r="A33" s="251" t="s">
        <v>846</v>
      </c>
      <c r="B33" s="502" t="s">
        <v>660</v>
      </c>
      <c r="C33" s="502" t="s">
        <v>660</v>
      </c>
      <c r="D33" s="502" t="s">
        <v>660</v>
      </c>
      <c r="E33" s="502" t="s">
        <v>660</v>
      </c>
      <c r="F33" s="502" t="s">
        <v>660</v>
      </c>
      <c r="G33" s="255" t="s">
        <v>847</v>
      </c>
    </row>
  </sheetData>
  <mergeCells count="4">
    <mergeCell ref="A1:G1"/>
    <mergeCell ref="A2:G2"/>
    <mergeCell ref="A3:G3"/>
    <mergeCell ref="A4:G4"/>
  </mergeCells>
  <pageMargins left="0.59055118110236227" right="0.59055118110236227" top="0.78740157480314965" bottom="0.78740157480314965" header="0.31496062992125984" footer="0.31496062992125984"/>
  <pageSetup paperSize="9" scale="95" orientation="portrait" r:id="rId1"/>
  <headerFooter>
    <oddFooter>&amp;C&amp;11 79</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1808</v>
      </c>
      <c r="B1" s="1148"/>
      <c r="C1" s="1148"/>
      <c r="D1" s="1148"/>
      <c r="E1" s="1148"/>
      <c r="F1" s="1148"/>
      <c r="G1" s="1148"/>
    </row>
    <row r="2" spans="1:7" ht="19.7" customHeight="1" x14ac:dyDescent="0.3">
      <c r="A2" s="1148" t="s">
        <v>3319</v>
      </c>
      <c r="B2" s="1148"/>
      <c r="C2" s="1148"/>
      <c r="D2" s="1148"/>
      <c r="E2" s="1148"/>
      <c r="F2" s="1148"/>
      <c r="G2" s="1148"/>
    </row>
    <row r="3" spans="1:7" ht="19.7" customHeight="1" x14ac:dyDescent="0.3">
      <c r="A3" s="1149" t="s">
        <v>3469</v>
      </c>
      <c r="B3" s="1149"/>
      <c r="C3" s="1149"/>
      <c r="D3" s="1149"/>
      <c r="E3" s="1149"/>
      <c r="F3" s="1149"/>
      <c r="G3" s="1149"/>
    </row>
    <row r="4" spans="1:7" ht="19.7" customHeight="1" x14ac:dyDescent="0.3">
      <c r="A4" s="1149" t="s">
        <v>3321</v>
      </c>
      <c r="B4" s="1149"/>
      <c r="C4" s="1149"/>
      <c r="D4" s="1149"/>
      <c r="E4" s="1149"/>
      <c r="F4" s="1149"/>
      <c r="G4" s="1149"/>
    </row>
    <row r="5" spans="1:7" ht="19.7" customHeight="1" x14ac:dyDescent="0.2">
      <c r="A5" s="1316" t="s">
        <v>1809</v>
      </c>
      <c r="B5" s="1316"/>
      <c r="C5" s="1316"/>
      <c r="D5" s="1316"/>
      <c r="E5" s="1316"/>
      <c r="F5" s="1316"/>
      <c r="G5" s="1316"/>
    </row>
    <row r="6" spans="1:7" ht="19.7" customHeight="1" x14ac:dyDescent="0.25">
      <c r="A6" s="351"/>
      <c r="B6" s="309">
        <v>2010</v>
      </c>
      <c r="C6" s="310">
        <v>2015</v>
      </c>
      <c r="D6" s="310">
        <v>2018</v>
      </c>
      <c r="E6" s="311">
        <v>2019</v>
      </c>
      <c r="F6" s="312">
        <v>2020</v>
      </c>
      <c r="G6" s="351"/>
    </row>
    <row r="7" spans="1:7" ht="6" customHeight="1" x14ac:dyDescent="0.25">
      <c r="A7" s="113"/>
      <c r="B7" s="113"/>
      <c r="C7" s="113"/>
      <c r="D7" s="113"/>
      <c r="E7" s="113"/>
      <c r="F7" s="113"/>
      <c r="G7" s="113"/>
    </row>
    <row r="8" spans="1:7" ht="23.45" customHeight="1" x14ac:dyDescent="0.25">
      <c r="A8" s="247" t="s">
        <v>791</v>
      </c>
      <c r="B8" s="505">
        <v>0.5</v>
      </c>
      <c r="C8" s="513">
        <v>0.5</v>
      </c>
      <c r="D8" s="514">
        <v>0.6</v>
      </c>
      <c r="E8" s="514">
        <v>0.6</v>
      </c>
      <c r="F8" s="514">
        <v>0.6</v>
      </c>
      <c r="G8" s="250" t="s">
        <v>792</v>
      </c>
    </row>
    <row r="9" spans="1:7" ht="36.75" customHeight="1" x14ac:dyDescent="0.25">
      <c r="A9" s="251" t="s">
        <v>793</v>
      </c>
      <c r="B9" s="224">
        <v>0.8</v>
      </c>
      <c r="C9" s="484" t="s">
        <v>660</v>
      </c>
      <c r="D9" s="484" t="s">
        <v>660</v>
      </c>
      <c r="E9" s="484" t="s">
        <v>660</v>
      </c>
      <c r="F9" s="484" t="s">
        <v>660</v>
      </c>
      <c r="G9" s="254" t="s">
        <v>795</v>
      </c>
    </row>
    <row r="10" spans="1:7" ht="23.45" customHeight="1" x14ac:dyDescent="0.25">
      <c r="A10" s="251" t="s">
        <v>796</v>
      </c>
      <c r="B10" s="224">
        <v>0.5</v>
      </c>
      <c r="C10" s="224">
        <v>0.2</v>
      </c>
      <c r="D10" s="224">
        <v>0.7</v>
      </c>
      <c r="E10" s="511">
        <v>0.6</v>
      </c>
      <c r="F10" s="512">
        <v>0.7</v>
      </c>
      <c r="G10" s="255" t="s">
        <v>797</v>
      </c>
    </row>
    <row r="11" spans="1:7" ht="23.45" customHeight="1" x14ac:dyDescent="0.25">
      <c r="A11" s="251" t="s">
        <v>798</v>
      </c>
      <c r="B11" s="224">
        <v>2.8</v>
      </c>
      <c r="C11" s="224">
        <v>1.7</v>
      </c>
      <c r="D11" s="224">
        <v>2</v>
      </c>
      <c r="E11" s="511">
        <v>1.4</v>
      </c>
      <c r="F11" s="512">
        <v>1.3</v>
      </c>
      <c r="G11" s="255" t="s">
        <v>799</v>
      </c>
    </row>
    <row r="12" spans="1:7" ht="23.45" customHeight="1" x14ac:dyDescent="0.25">
      <c r="A12" s="251" t="s">
        <v>800</v>
      </c>
      <c r="B12" s="224">
        <v>0.2</v>
      </c>
      <c r="C12" s="224">
        <v>0.3</v>
      </c>
      <c r="D12" s="224">
        <v>0.3</v>
      </c>
      <c r="E12" s="511">
        <v>0.4</v>
      </c>
      <c r="F12" s="512">
        <v>0.4</v>
      </c>
      <c r="G12" s="255" t="s">
        <v>801</v>
      </c>
    </row>
    <row r="13" spans="1:7" ht="23.45" customHeight="1" x14ac:dyDescent="0.25">
      <c r="A13" s="251" t="s">
        <v>802</v>
      </c>
      <c r="B13" s="224">
        <v>0.5</v>
      </c>
      <c r="C13" s="224">
        <v>0.4</v>
      </c>
      <c r="D13" s="224">
        <v>1</v>
      </c>
      <c r="E13" s="511">
        <v>1.4</v>
      </c>
      <c r="F13" s="512">
        <v>1</v>
      </c>
      <c r="G13" s="255" t="s">
        <v>803</v>
      </c>
    </row>
    <row r="14" spans="1:7" ht="23.45" customHeight="1" x14ac:dyDescent="0.25">
      <c r="A14" s="251" t="s">
        <v>804</v>
      </c>
      <c r="B14" s="224">
        <v>0.9</v>
      </c>
      <c r="C14" s="224">
        <v>0.6</v>
      </c>
      <c r="D14" s="224">
        <v>0.5</v>
      </c>
      <c r="E14" s="511">
        <v>0.6</v>
      </c>
      <c r="F14" s="512">
        <v>0.7</v>
      </c>
      <c r="G14" s="255" t="s">
        <v>805</v>
      </c>
    </row>
    <row r="15" spans="1:7" ht="23.45" customHeight="1" x14ac:dyDescent="0.25">
      <c r="A15" s="251" t="s">
        <v>806</v>
      </c>
      <c r="B15" s="224">
        <v>0.4</v>
      </c>
      <c r="C15" s="224">
        <v>0.2</v>
      </c>
      <c r="D15" s="224">
        <v>0.1</v>
      </c>
      <c r="E15" s="511">
        <v>0</v>
      </c>
      <c r="F15" s="512">
        <v>0</v>
      </c>
      <c r="G15" s="255" t="s">
        <v>807</v>
      </c>
    </row>
    <row r="16" spans="1:7" ht="23.45" customHeight="1" x14ac:dyDescent="0.25">
      <c r="A16" s="251" t="s">
        <v>808</v>
      </c>
      <c r="B16" s="224">
        <v>0.1</v>
      </c>
      <c r="C16" s="224">
        <v>0.1</v>
      </c>
      <c r="D16" s="224">
        <v>0.1</v>
      </c>
      <c r="E16" s="511">
        <v>0.2</v>
      </c>
      <c r="F16" s="512">
        <v>0.1</v>
      </c>
      <c r="G16" s="255" t="s">
        <v>809</v>
      </c>
    </row>
    <row r="17" spans="1:7" ht="23.45" customHeight="1" x14ac:dyDescent="0.25">
      <c r="A17" s="251" t="s">
        <v>810</v>
      </c>
      <c r="B17" s="224">
        <v>1.1000000000000001</v>
      </c>
      <c r="C17" s="224">
        <v>2.8</v>
      </c>
      <c r="D17" s="224">
        <v>3.4</v>
      </c>
      <c r="E17" s="511">
        <v>3.5</v>
      </c>
      <c r="F17" s="512">
        <v>2.5</v>
      </c>
      <c r="G17" s="255" t="s">
        <v>811</v>
      </c>
    </row>
    <row r="18" spans="1:7" ht="23.45" customHeight="1" x14ac:dyDescent="0.25">
      <c r="A18" s="251" t="s">
        <v>812</v>
      </c>
      <c r="B18" s="224">
        <v>1.2</v>
      </c>
      <c r="C18" s="224">
        <v>1.4</v>
      </c>
      <c r="D18" s="224">
        <v>1.4</v>
      </c>
      <c r="E18" s="511">
        <v>1.2</v>
      </c>
      <c r="F18" s="512">
        <v>1.9</v>
      </c>
      <c r="G18" s="255" t="s">
        <v>813</v>
      </c>
    </row>
    <row r="19" spans="1:7" ht="23.45" customHeight="1" x14ac:dyDescent="0.25">
      <c r="A19" s="251" t="s">
        <v>814</v>
      </c>
      <c r="B19" s="224">
        <v>0.1</v>
      </c>
      <c r="C19" s="224">
        <v>0.1</v>
      </c>
      <c r="D19" s="224">
        <v>0.1</v>
      </c>
      <c r="E19" s="511">
        <v>0.1</v>
      </c>
      <c r="F19" s="512">
        <v>0.2</v>
      </c>
      <c r="G19" s="255" t="s">
        <v>815</v>
      </c>
    </row>
    <row r="20" spans="1:7" ht="23.45" customHeight="1" x14ac:dyDescent="0.25">
      <c r="A20" s="251" t="s">
        <v>816</v>
      </c>
      <c r="B20" s="224">
        <v>0.1</v>
      </c>
      <c r="C20" s="224">
        <v>0.2</v>
      </c>
      <c r="D20" s="224">
        <v>0.1</v>
      </c>
      <c r="E20" s="511">
        <v>0.1</v>
      </c>
      <c r="F20" s="512">
        <v>0.1</v>
      </c>
      <c r="G20" s="255" t="s">
        <v>817</v>
      </c>
    </row>
    <row r="21" spans="1:7" ht="23.45" customHeight="1" x14ac:dyDescent="0.25">
      <c r="A21" s="251" t="s">
        <v>818</v>
      </c>
      <c r="B21" s="224">
        <v>0.8</v>
      </c>
      <c r="C21" s="224">
        <v>1.1000000000000001</v>
      </c>
      <c r="D21" s="224">
        <v>0.9</v>
      </c>
      <c r="E21" s="511">
        <v>0.4</v>
      </c>
      <c r="F21" s="512">
        <v>0.5</v>
      </c>
      <c r="G21" s="255" t="s">
        <v>819</v>
      </c>
    </row>
    <row r="22" spans="1:7" ht="23.45" customHeight="1" x14ac:dyDescent="0.25">
      <c r="A22" s="251" t="s">
        <v>820</v>
      </c>
      <c r="B22" s="224">
        <v>0.2</v>
      </c>
      <c r="C22" s="224">
        <v>0.1</v>
      </c>
      <c r="D22" s="224">
        <v>0.2</v>
      </c>
      <c r="E22" s="511">
        <v>0.2</v>
      </c>
      <c r="F22" s="512">
        <v>0.1</v>
      </c>
      <c r="G22" s="255" t="s">
        <v>821</v>
      </c>
    </row>
    <row r="23" spans="1:7" ht="23.45" customHeight="1" x14ac:dyDescent="0.25">
      <c r="A23" s="251" t="s">
        <v>822</v>
      </c>
      <c r="B23" s="224">
        <v>0.1</v>
      </c>
      <c r="C23" s="224">
        <v>0</v>
      </c>
      <c r="D23" s="224">
        <v>0.1</v>
      </c>
      <c r="E23" s="511">
        <v>0.1</v>
      </c>
      <c r="F23" s="512">
        <v>0.1</v>
      </c>
      <c r="G23" s="255" t="s">
        <v>823</v>
      </c>
    </row>
    <row r="24" spans="1:7" ht="23.45" customHeight="1" x14ac:dyDescent="0.25">
      <c r="A24" s="251" t="s">
        <v>824</v>
      </c>
      <c r="B24" s="224">
        <v>1.3</v>
      </c>
      <c r="C24" s="224">
        <v>1.1000000000000001</v>
      </c>
      <c r="D24" s="224">
        <v>1.1000000000000001</v>
      </c>
      <c r="E24" s="511">
        <v>1</v>
      </c>
      <c r="F24" s="512">
        <v>0.9</v>
      </c>
      <c r="G24" s="255" t="s">
        <v>825</v>
      </c>
    </row>
    <row r="25" spans="1:7" ht="23.45" customHeight="1" x14ac:dyDescent="0.25">
      <c r="A25" s="251" t="s">
        <v>826</v>
      </c>
      <c r="B25" s="224">
        <v>0.9</v>
      </c>
      <c r="C25" s="224">
        <v>1</v>
      </c>
      <c r="D25" s="224">
        <v>1.3</v>
      </c>
      <c r="E25" s="511">
        <v>0.8</v>
      </c>
      <c r="F25" s="512">
        <v>1.3</v>
      </c>
      <c r="G25" s="255" t="s">
        <v>827</v>
      </c>
    </row>
    <row r="26" spans="1:7" ht="23.45" customHeight="1" x14ac:dyDescent="0.25">
      <c r="A26" s="251" t="s">
        <v>828</v>
      </c>
      <c r="B26" s="224">
        <v>0.5</v>
      </c>
      <c r="C26" s="224">
        <v>0.5</v>
      </c>
      <c r="D26" s="224">
        <v>0.5</v>
      </c>
      <c r="E26" s="511">
        <v>0.5</v>
      </c>
      <c r="F26" s="512">
        <v>0.5</v>
      </c>
      <c r="G26" s="255" t="s">
        <v>829</v>
      </c>
    </row>
    <row r="27" spans="1:7" ht="23.45" customHeight="1" x14ac:dyDescent="0.25">
      <c r="A27" s="251" t="s">
        <v>830</v>
      </c>
      <c r="B27" s="224">
        <v>0.4</v>
      </c>
      <c r="C27" s="224">
        <v>0.6</v>
      </c>
      <c r="D27" s="224">
        <v>0.6</v>
      </c>
      <c r="E27" s="511">
        <v>0.5</v>
      </c>
      <c r="F27" s="512">
        <v>0.4</v>
      </c>
      <c r="G27" s="255" t="s">
        <v>831</v>
      </c>
    </row>
    <row r="28" spans="1:7" ht="23.45" customHeight="1" x14ac:dyDescent="0.25">
      <c r="A28" s="251" t="s">
        <v>832</v>
      </c>
      <c r="B28" s="224">
        <v>0.4</v>
      </c>
      <c r="C28" s="224">
        <v>0.5</v>
      </c>
      <c r="D28" s="224">
        <v>0.5</v>
      </c>
      <c r="E28" s="511">
        <v>0.5</v>
      </c>
      <c r="F28" s="512">
        <v>0.5</v>
      </c>
      <c r="G28" s="255" t="s">
        <v>833</v>
      </c>
    </row>
    <row r="29" spans="1:7" ht="23.45" customHeight="1" x14ac:dyDescent="0.25">
      <c r="A29" s="251" t="s">
        <v>834</v>
      </c>
      <c r="B29" s="224">
        <v>0.1</v>
      </c>
      <c r="C29" s="224">
        <v>0</v>
      </c>
      <c r="D29" s="224">
        <v>0.2</v>
      </c>
      <c r="E29" s="511">
        <v>0.2</v>
      </c>
      <c r="F29" s="512">
        <v>0.2</v>
      </c>
      <c r="G29" s="255" t="s">
        <v>835</v>
      </c>
    </row>
    <row r="30" spans="1:7" ht="23.45" customHeight="1" x14ac:dyDescent="0.25">
      <c r="A30" s="251" t="s">
        <v>836</v>
      </c>
      <c r="B30" s="224">
        <v>0.7</v>
      </c>
      <c r="C30" s="224">
        <v>0.7</v>
      </c>
      <c r="D30" s="224">
        <v>0.7</v>
      </c>
      <c r="E30" s="511">
        <v>0.6</v>
      </c>
      <c r="F30" s="512">
        <v>0.5</v>
      </c>
      <c r="G30" s="255" t="s">
        <v>837</v>
      </c>
    </row>
    <row r="31" spans="1:7" ht="23.45" customHeight="1" x14ac:dyDescent="0.25">
      <c r="A31" s="251" t="s">
        <v>838</v>
      </c>
      <c r="B31" s="224">
        <v>1.2</v>
      </c>
      <c r="C31" s="224">
        <v>1.2</v>
      </c>
      <c r="D31" s="224">
        <v>1.4</v>
      </c>
      <c r="E31" s="511">
        <v>1.3</v>
      </c>
      <c r="F31" s="512">
        <v>1.1000000000000001</v>
      </c>
      <c r="G31" s="255" t="s">
        <v>839</v>
      </c>
    </row>
    <row r="32" spans="1:7" ht="23.45" customHeight="1" x14ac:dyDescent="0.25">
      <c r="A32" s="251" t="s">
        <v>840</v>
      </c>
      <c r="B32" s="224">
        <v>0.7</v>
      </c>
      <c r="C32" s="224">
        <v>0.4</v>
      </c>
      <c r="D32" s="224">
        <v>0.4</v>
      </c>
      <c r="E32" s="511">
        <v>0.3</v>
      </c>
      <c r="F32" s="512">
        <v>0.6</v>
      </c>
      <c r="G32" s="255" t="s">
        <v>841</v>
      </c>
    </row>
    <row r="33" spans="1:7" ht="23.45" customHeight="1" x14ac:dyDescent="0.25">
      <c r="A33" s="251" t="s">
        <v>842</v>
      </c>
      <c r="B33" s="224">
        <v>0.9</v>
      </c>
      <c r="C33" s="224">
        <v>0.9</v>
      </c>
      <c r="D33" s="224">
        <v>0.5</v>
      </c>
      <c r="E33" s="511">
        <v>0.7</v>
      </c>
      <c r="F33" s="512">
        <v>0.6</v>
      </c>
      <c r="G33" s="255" t="s">
        <v>843</v>
      </c>
    </row>
    <row r="34" spans="1:7" ht="23.45" customHeight="1" x14ac:dyDescent="0.25">
      <c r="A34" s="251" t="s">
        <v>846</v>
      </c>
      <c r="B34" s="502" t="s">
        <v>660</v>
      </c>
      <c r="C34" s="502" t="s">
        <v>660</v>
      </c>
      <c r="D34" s="502" t="s">
        <v>660</v>
      </c>
      <c r="E34" s="502" t="s">
        <v>660</v>
      </c>
      <c r="F34" s="502" t="s">
        <v>660</v>
      </c>
      <c r="G34" s="255" t="s">
        <v>847</v>
      </c>
    </row>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80</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1810</v>
      </c>
      <c r="B1" s="1148"/>
      <c r="C1" s="1148"/>
      <c r="D1" s="1148"/>
      <c r="E1" s="1148"/>
      <c r="F1" s="1148"/>
      <c r="G1" s="1148"/>
    </row>
    <row r="2" spans="1:7" ht="18.600000000000001" customHeight="1" x14ac:dyDescent="0.3">
      <c r="A2" s="1148" t="s">
        <v>1806</v>
      </c>
      <c r="B2" s="1148"/>
      <c r="C2" s="1148"/>
      <c r="D2" s="1148"/>
      <c r="E2" s="1148"/>
      <c r="F2" s="1148"/>
      <c r="G2" s="1148"/>
    </row>
    <row r="3" spans="1:7" ht="19.7" customHeight="1" x14ac:dyDescent="0.3">
      <c r="A3" s="1149" t="s">
        <v>1811</v>
      </c>
      <c r="B3" s="1149"/>
      <c r="C3" s="1149"/>
      <c r="D3" s="1149"/>
      <c r="E3" s="1149"/>
      <c r="F3" s="1149"/>
      <c r="G3" s="1149"/>
    </row>
    <row r="4" spans="1:7" ht="19.7" customHeight="1" x14ac:dyDescent="0.2">
      <c r="A4" s="1316" t="s">
        <v>1812</v>
      </c>
      <c r="B4" s="1316"/>
      <c r="C4" s="1316"/>
      <c r="D4" s="1316"/>
      <c r="E4" s="1316"/>
      <c r="F4" s="1316"/>
      <c r="G4" s="1316"/>
    </row>
    <row r="5" spans="1:7" ht="19.7" customHeight="1" x14ac:dyDescent="0.25">
      <c r="A5" s="351"/>
      <c r="B5" s="309">
        <v>2010</v>
      </c>
      <c r="C5" s="310">
        <v>2015</v>
      </c>
      <c r="D5" s="310">
        <v>2018</v>
      </c>
      <c r="E5" s="311">
        <v>2019</v>
      </c>
      <c r="F5" s="312">
        <v>2020</v>
      </c>
      <c r="G5" s="351"/>
    </row>
    <row r="6" spans="1:7" ht="6" customHeight="1" x14ac:dyDescent="0.25">
      <c r="A6" s="113"/>
      <c r="B6" s="113"/>
      <c r="C6" s="113"/>
      <c r="D6" s="113"/>
      <c r="E6" s="113"/>
      <c r="F6" s="113"/>
      <c r="G6" s="113"/>
    </row>
    <row r="7" spans="1:7" ht="24" customHeight="1" x14ac:dyDescent="0.25">
      <c r="A7" s="247" t="s">
        <v>791</v>
      </c>
      <c r="B7" s="505">
        <v>405.5</v>
      </c>
      <c r="C7" s="207">
        <v>441.79999999999995</v>
      </c>
      <c r="D7" s="506">
        <v>779.1</v>
      </c>
      <c r="E7" s="506">
        <v>772.5</v>
      </c>
      <c r="F7" s="374">
        <v>960.6</v>
      </c>
      <c r="G7" s="250" t="s">
        <v>792</v>
      </c>
    </row>
    <row r="8" spans="1:7" ht="36.75" customHeight="1" x14ac:dyDescent="0.25">
      <c r="A8" s="251" t="s">
        <v>793</v>
      </c>
      <c r="B8" s="515">
        <v>57.9</v>
      </c>
      <c r="C8" s="502" t="s">
        <v>660</v>
      </c>
      <c r="D8" s="502" t="s">
        <v>660</v>
      </c>
      <c r="E8" s="502" t="s">
        <v>660</v>
      </c>
      <c r="F8" s="502" t="s">
        <v>660</v>
      </c>
      <c r="G8" s="254" t="s">
        <v>795</v>
      </c>
    </row>
    <row r="9" spans="1:7" ht="24" customHeight="1" x14ac:dyDescent="0.25">
      <c r="A9" s="251" t="s">
        <v>796</v>
      </c>
      <c r="B9" s="224">
        <v>16.100000000000001</v>
      </c>
      <c r="C9" s="484">
        <v>31.7</v>
      </c>
      <c r="D9" s="510">
        <v>42.8</v>
      </c>
      <c r="E9" s="511">
        <v>36.6</v>
      </c>
      <c r="F9" s="512">
        <v>39.4</v>
      </c>
      <c r="G9" s="255" t="s">
        <v>797</v>
      </c>
    </row>
    <row r="10" spans="1:7" ht="24" customHeight="1" x14ac:dyDescent="0.25">
      <c r="A10" s="251" t="s">
        <v>798</v>
      </c>
      <c r="B10" s="224">
        <v>11.3</v>
      </c>
      <c r="C10" s="484">
        <v>9.6</v>
      </c>
      <c r="D10" s="510">
        <v>18.600000000000001</v>
      </c>
      <c r="E10" s="511">
        <v>26</v>
      </c>
      <c r="F10" s="512">
        <v>34.4</v>
      </c>
      <c r="G10" s="255" t="s">
        <v>799</v>
      </c>
    </row>
    <row r="11" spans="1:7" ht="24" customHeight="1" x14ac:dyDescent="0.25">
      <c r="A11" s="251" t="s">
        <v>800</v>
      </c>
      <c r="B11" s="224">
        <v>11.7</v>
      </c>
      <c r="C11" s="484">
        <v>13.4</v>
      </c>
      <c r="D11" s="510">
        <v>47.8</v>
      </c>
      <c r="E11" s="511">
        <v>66</v>
      </c>
      <c r="F11" s="512">
        <v>78.7</v>
      </c>
      <c r="G11" s="255" t="s">
        <v>801</v>
      </c>
    </row>
    <row r="12" spans="1:7" ht="24" customHeight="1" x14ac:dyDescent="0.25">
      <c r="A12" s="251" t="s">
        <v>802</v>
      </c>
      <c r="B12" s="224">
        <v>9.9</v>
      </c>
      <c r="C12" s="484">
        <v>11.1</v>
      </c>
      <c r="D12" s="510">
        <v>21.7</v>
      </c>
      <c r="E12" s="511">
        <v>13</v>
      </c>
      <c r="F12" s="512">
        <v>14.1</v>
      </c>
      <c r="G12" s="255" t="s">
        <v>803</v>
      </c>
    </row>
    <row r="13" spans="1:7" ht="24" customHeight="1" x14ac:dyDescent="0.25">
      <c r="A13" s="251" t="s">
        <v>804</v>
      </c>
      <c r="B13" s="224">
        <v>14.6</v>
      </c>
      <c r="C13" s="484">
        <v>17.3</v>
      </c>
      <c r="D13" s="510">
        <v>35.9</v>
      </c>
      <c r="E13" s="511">
        <v>38.799999999999997</v>
      </c>
      <c r="F13" s="512">
        <v>50.7</v>
      </c>
      <c r="G13" s="255" t="s">
        <v>805</v>
      </c>
    </row>
    <row r="14" spans="1:7" ht="24" customHeight="1" x14ac:dyDescent="0.25">
      <c r="A14" s="251" t="s">
        <v>806</v>
      </c>
      <c r="B14" s="224">
        <v>0.6</v>
      </c>
      <c r="C14" s="484">
        <v>0.1</v>
      </c>
      <c r="D14" s="510">
        <v>2.6</v>
      </c>
      <c r="E14" s="511">
        <v>0.4</v>
      </c>
      <c r="F14" s="512">
        <v>1.3</v>
      </c>
      <c r="G14" s="255" t="s">
        <v>807</v>
      </c>
    </row>
    <row r="15" spans="1:7" ht="24" customHeight="1" x14ac:dyDescent="0.25">
      <c r="A15" s="251" t="s">
        <v>808</v>
      </c>
      <c r="B15" s="224">
        <v>4.4000000000000004</v>
      </c>
      <c r="C15" s="484">
        <v>4.5</v>
      </c>
      <c r="D15" s="510">
        <v>8.4</v>
      </c>
      <c r="E15" s="511">
        <v>8.5</v>
      </c>
      <c r="F15" s="512">
        <v>57.1</v>
      </c>
      <c r="G15" s="255" t="s">
        <v>809</v>
      </c>
    </row>
    <row r="16" spans="1:7" ht="24" customHeight="1" x14ac:dyDescent="0.25">
      <c r="A16" s="251" t="s">
        <v>810</v>
      </c>
      <c r="B16" s="224">
        <v>4.0999999999999996</v>
      </c>
      <c r="C16" s="484">
        <v>13.5</v>
      </c>
      <c r="D16" s="510">
        <v>14.4</v>
      </c>
      <c r="E16" s="511">
        <v>26.5</v>
      </c>
      <c r="F16" s="512">
        <v>13.7</v>
      </c>
      <c r="G16" s="255" t="s">
        <v>811</v>
      </c>
    </row>
    <row r="17" spans="1:7" ht="24" customHeight="1" x14ac:dyDescent="0.25">
      <c r="A17" s="251" t="s">
        <v>812</v>
      </c>
      <c r="B17" s="224">
        <v>42.7</v>
      </c>
      <c r="C17" s="484">
        <v>62.6</v>
      </c>
      <c r="D17" s="510">
        <v>79.2</v>
      </c>
      <c r="E17" s="511">
        <v>68.599999999999994</v>
      </c>
      <c r="F17" s="512">
        <v>99.1</v>
      </c>
      <c r="G17" s="255" t="s">
        <v>813</v>
      </c>
    </row>
    <row r="18" spans="1:7" ht="24" customHeight="1" x14ac:dyDescent="0.25">
      <c r="A18" s="251" t="s">
        <v>814</v>
      </c>
      <c r="B18" s="224">
        <v>2.8</v>
      </c>
      <c r="C18" s="484">
        <v>3.4</v>
      </c>
      <c r="D18" s="510">
        <v>2.5</v>
      </c>
      <c r="E18" s="511">
        <v>5.5</v>
      </c>
      <c r="F18" s="512">
        <v>7.7</v>
      </c>
      <c r="G18" s="255" t="s">
        <v>815</v>
      </c>
    </row>
    <row r="19" spans="1:7" ht="24" customHeight="1" x14ac:dyDescent="0.25">
      <c r="A19" s="251" t="s">
        <v>816</v>
      </c>
      <c r="B19" s="224">
        <v>5.5</v>
      </c>
      <c r="C19" s="484">
        <v>8.8000000000000007</v>
      </c>
      <c r="D19" s="510">
        <v>16.399999999999999</v>
      </c>
      <c r="E19" s="511">
        <v>17.5</v>
      </c>
      <c r="F19" s="512">
        <v>32.799999999999997</v>
      </c>
      <c r="G19" s="255" t="s">
        <v>817</v>
      </c>
    </row>
    <row r="20" spans="1:7" ht="24" customHeight="1" x14ac:dyDescent="0.25">
      <c r="A20" s="251" t="s">
        <v>818</v>
      </c>
      <c r="B20" s="224">
        <v>7.2</v>
      </c>
      <c r="C20" s="484">
        <v>9.6</v>
      </c>
      <c r="D20" s="510">
        <v>27.8</v>
      </c>
      <c r="E20" s="511">
        <v>21.2</v>
      </c>
      <c r="F20" s="512">
        <v>23.3</v>
      </c>
      <c r="G20" s="255" t="s">
        <v>819</v>
      </c>
    </row>
    <row r="21" spans="1:7" ht="24" customHeight="1" x14ac:dyDescent="0.25">
      <c r="A21" s="251" t="s">
        <v>820</v>
      </c>
      <c r="B21" s="224">
        <v>5.5</v>
      </c>
      <c r="C21" s="484">
        <v>4.5</v>
      </c>
      <c r="D21" s="510">
        <v>31</v>
      </c>
      <c r="E21" s="511">
        <v>29.8</v>
      </c>
      <c r="F21" s="512">
        <v>28.2</v>
      </c>
      <c r="G21" s="255" t="s">
        <v>821</v>
      </c>
    </row>
    <row r="22" spans="1:7" ht="24" customHeight="1" x14ac:dyDescent="0.25">
      <c r="A22" s="251" t="s">
        <v>822</v>
      </c>
      <c r="B22" s="224">
        <v>7.2</v>
      </c>
      <c r="C22" s="484">
        <v>3.5</v>
      </c>
      <c r="D22" s="510">
        <v>30.1</v>
      </c>
      <c r="E22" s="511">
        <v>39.6</v>
      </c>
      <c r="F22" s="512">
        <v>50.2</v>
      </c>
      <c r="G22" s="255" t="s">
        <v>823</v>
      </c>
    </row>
    <row r="23" spans="1:7" ht="24" customHeight="1" x14ac:dyDescent="0.25">
      <c r="A23" s="251" t="s">
        <v>824</v>
      </c>
      <c r="B23" s="224">
        <v>70.400000000000006</v>
      </c>
      <c r="C23" s="484">
        <v>70.8</v>
      </c>
      <c r="D23" s="510">
        <v>103</v>
      </c>
      <c r="E23" s="511">
        <v>94.5</v>
      </c>
      <c r="F23" s="512">
        <v>75</v>
      </c>
      <c r="G23" s="255" t="s">
        <v>825</v>
      </c>
    </row>
    <row r="24" spans="1:7" ht="24" customHeight="1" x14ac:dyDescent="0.25">
      <c r="A24" s="251" t="s">
        <v>826</v>
      </c>
      <c r="B24" s="224">
        <v>13.7</v>
      </c>
      <c r="C24" s="484">
        <v>14.7</v>
      </c>
      <c r="D24" s="510">
        <v>36</v>
      </c>
      <c r="E24" s="511">
        <v>21.5</v>
      </c>
      <c r="F24" s="512">
        <v>36.1</v>
      </c>
      <c r="G24" s="255" t="s">
        <v>827</v>
      </c>
    </row>
    <row r="25" spans="1:7" ht="24" customHeight="1" x14ac:dyDescent="0.25">
      <c r="A25" s="251" t="s">
        <v>828</v>
      </c>
      <c r="B25" s="224">
        <v>24.2</v>
      </c>
      <c r="C25" s="484">
        <v>14</v>
      </c>
      <c r="D25" s="510">
        <v>26.7</v>
      </c>
      <c r="E25" s="511">
        <v>27</v>
      </c>
      <c r="F25" s="512">
        <v>34.4</v>
      </c>
      <c r="G25" s="255" t="s">
        <v>829</v>
      </c>
    </row>
    <row r="26" spans="1:7" ht="24" customHeight="1" x14ac:dyDescent="0.25">
      <c r="A26" s="251" t="s">
        <v>830</v>
      </c>
      <c r="B26" s="224">
        <v>4.5999999999999996</v>
      </c>
      <c r="C26" s="484">
        <v>12.1</v>
      </c>
      <c r="D26" s="510">
        <v>27.3</v>
      </c>
      <c r="E26" s="511">
        <v>13.4</v>
      </c>
      <c r="F26" s="512">
        <v>29.5</v>
      </c>
      <c r="G26" s="255" t="s">
        <v>831</v>
      </c>
    </row>
    <row r="27" spans="1:7" ht="24" customHeight="1" x14ac:dyDescent="0.25">
      <c r="A27" s="251" t="s">
        <v>832</v>
      </c>
      <c r="B27" s="224">
        <v>10.9</v>
      </c>
      <c r="C27" s="484">
        <v>17</v>
      </c>
      <c r="D27" s="510">
        <v>25</v>
      </c>
      <c r="E27" s="511">
        <v>46</v>
      </c>
      <c r="F27" s="512">
        <v>59.8</v>
      </c>
      <c r="G27" s="255" t="s">
        <v>833</v>
      </c>
    </row>
    <row r="28" spans="1:7" ht="24" customHeight="1" x14ac:dyDescent="0.25">
      <c r="A28" s="251" t="s">
        <v>834</v>
      </c>
      <c r="B28" s="224">
        <v>3</v>
      </c>
      <c r="C28" s="484">
        <v>2.2000000000000002</v>
      </c>
      <c r="D28" s="510">
        <v>45.3</v>
      </c>
      <c r="E28" s="511">
        <v>26</v>
      </c>
      <c r="F28" s="512">
        <v>35.4</v>
      </c>
      <c r="G28" s="255" t="s">
        <v>835</v>
      </c>
    </row>
    <row r="29" spans="1:7" ht="24" customHeight="1" x14ac:dyDescent="0.25">
      <c r="A29" s="251" t="s">
        <v>836</v>
      </c>
      <c r="B29" s="224">
        <v>17.7</v>
      </c>
      <c r="C29" s="484">
        <v>48.5</v>
      </c>
      <c r="D29" s="510">
        <v>33</v>
      </c>
      <c r="E29" s="511">
        <v>33.200000000000003</v>
      </c>
      <c r="F29" s="512">
        <v>47.2</v>
      </c>
      <c r="G29" s="255" t="s">
        <v>837</v>
      </c>
    </row>
    <row r="30" spans="1:7" ht="24" customHeight="1" x14ac:dyDescent="0.25">
      <c r="A30" s="251" t="s">
        <v>838</v>
      </c>
      <c r="B30" s="224">
        <v>34.799999999999997</v>
      </c>
      <c r="C30" s="484">
        <v>42.2</v>
      </c>
      <c r="D30" s="510">
        <v>69.400000000000006</v>
      </c>
      <c r="E30" s="511">
        <v>79.599999999999994</v>
      </c>
      <c r="F30" s="512">
        <v>85.4</v>
      </c>
      <c r="G30" s="255" t="s">
        <v>839</v>
      </c>
    </row>
    <row r="31" spans="1:7" ht="24" customHeight="1" x14ac:dyDescent="0.25">
      <c r="A31" s="251" t="s">
        <v>840</v>
      </c>
      <c r="B31" s="224">
        <v>2</v>
      </c>
      <c r="C31" s="484">
        <v>1.9</v>
      </c>
      <c r="D31" s="510">
        <v>3.7</v>
      </c>
      <c r="E31" s="511">
        <v>4.5</v>
      </c>
      <c r="F31" s="512">
        <v>3.2</v>
      </c>
      <c r="G31" s="255" t="s">
        <v>841</v>
      </c>
    </row>
    <row r="32" spans="1:7" ht="24" customHeight="1" x14ac:dyDescent="0.25">
      <c r="A32" s="251" t="s">
        <v>842</v>
      </c>
      <c r="B32" s="224">
        <v>22.7</v>
      </c>
      <c r="C32" s="484">
        <v>24.8</v>
      </c>
      <c r="D32" s="510">
        <v>30.5</v>
      </c>
      <c r="E32" s="511">
        <v>28.8</v>
      </c>
      <c r="F32" s="512">
        <v>23.9</v>
      </c>
      <c r="G32" s="255" t="s">
        <v>843</v>
      </c>
    </row>
    <row r="33" spans="1:7" ht="24" customHeight="1" x14ac:dyDescent="0.25">
      <c r="A33" s="251" t="s">
        <v>846</v>
      </c>
      <c r="B33" s="502" t="s">
        <v>660</v>
      </c>
      <c r="C33" s="502" t="s">
        <v>660</v>
      </c>
      <c r="D33" s="502" t="s">
        <v>660</v>
      </c>
      <c r="E33" s="502" t="s">
        <v>660</v>
      </c>
      <c r="F33" s="502" t="s">
        <v>660</v>
      </c>
      <c r="G33" s="255" t="s">
        <v>847</v>
      </c>
    </row>
  </sheetData>
  <mergeCells count="4">
    <mergeCell ref="A1:G1"/>
    <mergeCell ref="A2:G2"/>
    <mergeCell ref="A3:G3"/>
    <mergeCell ref="A4:G4"/>
  </mergeCells>
  <pageMargins left="0.59055118110236227" right="0.59055118110236227" top="0.78740157480314965" bottom="0.78740157480314965" header="0.31496062992125984" footer="0.31496062992125984"/>
  <pageSetup paperSize="9" scale="95" orientation="portrait" r:id="rId1"/>
  <headerFooter>
    <oddFooter>&amp;C&amp;11 81</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8.33203125" defaultRowHeight="15" x14ac:dyDescent="0.25"/>
  <cols>
    <col min="1" max="1" width="26.1640625" style="200" customWidth="1"/>
    <col min="2" max="2" width="20.6640625" style="200" customWidth="1"/>
    <col min="3" max="3" width="17.33203125" style="200" customWidth="1"/>
    <col min="4" max="4" width="28.5" style="200" customWidth="1"/>
    <col min="5" max="5" width="28.33203125" style="200" customWidth="1"/>
    <col min="6" max="6" width="28.5" style="200" customWidth="1"/>
    <col min="7" max="7" width="26.33203125" style="200" customWidth="1"/>
    <col min="8" max="16384" width="8.33203125" style="200"/>
  </cols>
  <sheetData>
    <row r="1" spans="1:7" s="516" customFormat="1" ht="19.7" customHeight="1" x14ac:dyDescent="0.3">
      <c r="A1" s="1388" t="s">
        <v>1813</v>
      </c>
      <c r="B1" s="1388"/>
      <c r="C1" s="1388"/>
      <c r="D1" s="1388"/>
      <c r="E1" s="1388"/>
      <c r="F1" s="1388"/>
      <c r="G1" s="1388"/>
    </row>
    <row r="2" spans="1:7" ht="19.7" customHeight="1" x14ac:dyDescent="0.3">
      <c r="A2" s="1222" t="s">
        <v>1814</v>
      </c>
      <c r="B2" s="1222"/>
      <c r="C2" s="1222"/>
      <c r="D2" s="1222"/>
      <c r="E2" s="1222"/>
      <c r="F2" s="1222"/>
      <c r="G2" s="1222"/>
    </row>
    <row r="3" spans="1:7" ht="6.75" customHeight="1" x14ac:dyDescent="0.25">
      <c r="A3" s="517"/>
      <c r="B3" s="517"/>
      <c r="C3" s="517"/>
      <c r="D3" s="517"/>
      <c r="E3" s="517"/>
      <c r="F3" s="517"/>
      <c r="G3" s="517"/>
    </row>
    <row r="4" spans="1:7" ht="17.100000000000001" customHeight="1" x14ac:dyDescent="0.25">
      <c r="A4" s="1389"/>
      <c r="B4" s="1390" t="s">
        <v>1815</v>
      </c>
      <c r="C4" s="1392" t="s">
        <v>1816</v>
      </c>
      <c r="D4" s="1393"/>
      <c r="E4" s="1390" t="s">
        <v>1817</v>
      </c>
      <c r="F4" s="1390"/>
      <c r="G4" s="1016"/>
    </row>
    <row r="5" spans="1:7" ht="17.100000000000001" customHeight="1" x14ac:dyDescent="0.25">
      <c r="A5" s="1389"/>
      <c r="B5" s="1391"/>
      <c r="C5" s="1394" t="s">
        <v>1818</v>
      </c>
      <c r="D5" s="1395"/>
      <c r="E5" s="1394" t="s">
        <v>1819</v>
      </c>
      <c r="F5" s="1395"/>
      <c r="G5" s="518"/>
    </row>
    <row r="6" spans="1:7" ht="30" customHeight="1" x14ac:dyDescent="0.25">
      <c r="A6" s="1389"/>
      <c r="B6" s="1396" t="s">
        <v>3232</v>
      </c>
      <c r="C6" s="1001" t="s">
        <v>1820</v>
      </c>
      <c r="D6" s="1001" t="s">
        <v>3276</v>
      </c>
      <c r="E6" s="1001" t="s">
        <v>1821</v>
      </c>
      <c r="F6" s="1001" t="s">
        <v>1822</v>
      </c>
      <c r="G6" s="518"/>
    </row>
    <row r="7" spans="1:7" ht="30" customHeight="1" x14ac:dyDescent="0.25">
      <c r="A7" s="1389"/>
      <c r="B7" s="1394"/>
      <c r="C7" s="519" t="s">
        <v>1823</v>
      </c>
      <c r="D7" s="1014" t="s">
        <v>3277</v>
      </c>
      <c r="E7" s="1014" t="s">
        <v>3278</v>
      </c>
      <c r="F7" s="1014" t="s">
        <v>1824</v>
      </c>
      <c r="G7" s="520"/>
    </row>
    <row r="8" spans="1:7" ht="6.75" customHeight="1" x14ac:dyDescent="0.25">
      <c r="A8" s="1063"/>
      <c r="B8" s="1063"/>
      <c r="C8" s="1063"/>
      <c r="D8" s="1063"/>
      <c r="E8" s="1063"/>
      <c r="F8" s="1063"/>
      <c r="G8" s="1063"/>
    </row>
    <row r="9" spans="1:7" ht="12.75" customHeight="1" x14ac:dyDescent="0.25">
      <c r="A9" s="247" t="s">
        <v>791</v>
      </c>
      <c r="B9" s="505">
        <v>24156.6</v>
      </c>
      <c r="C9" s="506">
        <v>16144.6</v>
      </c>
      <c r="D9" s="506">
        <v>91.4</v>
      </c>
      <c r="E9" s="505">
        <v>1.4</v>
      </c>
      <c r="F9" s="505">
        <v>1.5</v>
      </c>
      <c r="G9" s="250" t="s">
        <v>792</v>
      </c>
    </row>
    <row r="10" spans="1:7" ht="30" x14ac:dyDescent="0.25">
      <c r="A10" s="251" t="s">
        <v>793</v>
      </c>
      <c r="B10" s="502" t="s">
        <v>660</v>
      </c>
      <c r="C10" s="502" t="s">
        <v>660</v>
      </c>
      <c r="D10" s="502" t="s">
        <v>660</v>
      </c>
      <c r="E10" s="502" t="s">
        <v>660</v>
      </c>
      <c r="F10" s="502" t="s">
        <v>660</v>
      </c>
      <c r="G10" s="254" t="s">
        <v>795</v>
      </c>
    </row>
    <row r="11" spans="1:7" ht="12.75" customHeight="1" x14ac:dyDescent="0.25">
      <c r="A11" s="251" t="s">
        <v>796</v>
      </c>
      <c r="B11" s="521">
        <v>1659.6</v>
      </c>
      <c r="C11" s="511">
        <v>955.7</v>
      </c>
      <c r="D11" s="511">
        <v>92.9</v>
      </c>
      <c r="E11" s="521">
        <v>1.6</v>
      </c>
      <c r="F11" s="521">
        <v>1.7</v>
      </c>
      <c r="G11" s="255" t="s">
        <v>797</v>
      </c>
    </row>
    <row r="12" spans="1:7" ht="12.75" customHeight="1" x14ac:dyDescent="0.25">
      <c r="A12" s="251" t="s">
        <v>798</v>
      </c>
      <c r="B12" s="521">
        <v>512.9</v>
      </c>
      <c r="C12" s="511">
        <v>244.5</v>
      </c>
      <c r="D12" s="511">
        <v>92.4</v>
      </c>
      <c r="E12" s="521">
        <v>1.9</v>
      </c>
      <c r="F12" s="521">
        <v>2.1</v>
      </c>
      <c r="G12" s="255" t="s">
        <v>799</v>
      </c>
    </row>
    <row r="13" spans="1:7" ht="12.75" customHeight="1" x14ac:dyDescent="0.25">
      <c r="A13" s="251" t="s">
        <v>800</v>
      </c>
      <c r="B13" s="521">
        <v>1422.1</v>
      </c>
      <c r="C13" s="511">
        <v>1052.0999999999999</v>
      </c>
      <c r="D13" s="511">
        <v>91.2</v>
      </c>
      <c r="E13" s="521">
        <v>1.2</v>
      </c>
      <c r="F13" s="521">
        <v>1.4</v>
      </c>
      <c r="G13" s="255" t="s">
        <v>801</v>
      </c>
    </row>
    <row r="14" spans="1:7" ht="12.75" customHeight="1" x14ac:dyDescent="0.25">
      <c r="A14" s="251" t="s">
        <v>802</v>
      </c>
      <c r="B14" s="521">
        <v>653</v>
      </c>
      <c r="C14" s="511">
        <v>605.4</v>
      </c>
      <c r="D14" s="511">
        <v>89.3</v>
      </c>
      <c r="E14" s="521">
        <v>1</v>
      </c>
      <c r="F14" s="521">
        <v>1.1000000000000001</v>
      </c>
      <c r="G14" s="255" t="s">
        <v>803</v>
      </c>
    </row>
    <row r="15" spans="1:7" ht="12.75" customHeight="1" x14ac:dyDescent="0.25">
      <c r="A15" s="251" t="s">
        <v>804</v>
      </c>
      <c r="B15" s="521">
        <v>869.7</v>
      </c>
      <c r="C15" s="511">
        <v>536.79999999999995</v>
      </c>
      <c r="D15" s="511">
        <v>83.6</v>
      </c>
      <c r="E15" s="521">
        <v>1.4</v>
      </c>
      <c r="F15" s="521">
        <v>1.6</v>
      </c>
      <c r="G15" s="255" t="s">
        <v>805</v>
      </c>
    </row>
    <row r="16" spans="1:7" ht="12.75" customHeight="1" x14ac:dyDescent="0.25">
      <c r="A16" s="251" t="s">
        <v>806</v>
      </c>
      <c r="B16" s="521">
        <v>41.4</v>
      </c>
      <c r="C16" s="511">
        <v>30.9</v>
      </c>
      <c r="D16" s="511">
        <v>96.4</v>
      </c>
      <c r="E16" s="521">
        <v>1.3</v>
      </c>
      <c r="F16" s="521">
        <v>1.3</v>
      </c>
      <c r="G16" s="255" t="s">
        <v>807</v>
      </c>
    </row>
    <row r="17" spans="1:7" ht="12.75" customHeight="1" x14ac:dyDescent="0.25">
      <c r="A17" s="251" t="s">
        <v>808</v>
      </c>
      <c r="B17" s="521">
        <v>1059.3</v>
      </c>
      <c r="C17" s="511">
        <v>1022.9</v>
      </c>
      <c r="D17" s="511">
        <v>93.1</v>
      </c>
      <c r="E17" s="521">
        <v>1</v>
      </c>
      <c r="F17" s="521">
        <v>1</v>
      </c>
      <c r="G17" s="255" t="s">
        <v>809</v>
      </c>
    </row>
    <row r="18" spans="1:7" ht="12.75" customHeight="1" x14ac:dyDescent="0.25">
      <c r="A18" s="251" t="s">
        <v>810</v>
      </c>
      <c r="B18" s="521">
        <v>260.7</v>
      </c>
      <c r="C18" s="511">
        <v>144.4</v>
      </c>
      <c r="D18" s="511">
        <v>94.8</v>
      </c>
      <c r="E18" s="521">
        <v>1.7</v>
      </c>
      <c r="F18" s="521">
        <v>1.8</v>
      </c>
      <c r="G18" s="255" t="s">
        <v>811</v>
      </c>
    </row>
    <row r="19" spans="1:7" ht="12.75" customHeight="1" x14ac:dyDescent="0.25">
      <c r="A19" s="251" t="s">
        <v>812</v>
      </c>
      <c r="B19" s="521">
        <v>1277.7</v>
      </c>
      <c r="C19" s="511">
        <v>757.9</v>
      </c>
      <c r="D19" s="511">
        <v>93</v>
      </c>
      <c r="E19" s="521">
        <v>1.6</v>
      </c>
      <c r="F19" s="521">
        <v>1.7</v>
      </c>
      <c r="G19" s="255" t="s">
        <v>813</v>
      </c>
    </row>
    <row r="20" spans="1:7" ht="12.75" customHeight="1" x14ac:dyDescent="0.25">
      <c r="A20" s="251" t="s">
        <v>814</v>
      </c>
      <c r="B20" s="521">
        <v>1282.9000000000001</v>
      </c>
      <c r="C20" s="511">
        <v>957.4</v>
      </c>
      <c r="D20" s="511">
        <v>90.1</v>
      </c>
      <c r="E20" s="521">
        <v>1.2</v>
      </c>
      <c r="F20" s="521">
        <v>1.3</v>
      </c>
      <c r="G20" s="255" t="s">
        <v>815</v>
      </c>
    </row>
    <row r="21" spans="1:7" ht="12.75" customHeight="1" x14ac:dyDescent="0.25">
      <c r="A21" s="251" t="s">
        <v>816</v>
      </c>
      <c r="B21" s="521">
        <v>654.5</v>
      </c>
      <c r="C21" s="511">
        <v>577.1</v>
      </c>
      <c r="D21" s="511">
        <v>92.9</v>
      </c>
      <c r="E21" s="521">
        <v>1.1000000000000001</v>
      </c>
      <c r="F21" s="521">
        <v>1.1000000000000001</v>
      </c>
      <c r="G21" s="255" t="s">
        <v>817</v>
      </c>
    </row>
    <row r="22" spans="1:7" ht="12.75" customHeight="1" x14ac:dyDescent="0.25">
      <c r="A22" s="251" t="s">
        <v>818</v>
      </c>
      <c r="B22" s="521">
        <v>697.8</v>
      </c>
      <c r="C22" s="511">
        <v>324.8</v>
      </c>
      <c r="D22" s="511">
        <v>95.3</v>
      </c>
      <c r="E22" s="521">
        <v>2</v>
      </c>
      <c r="F22" s="521">
        <v>2.1</v>
      </c>
      <c r="G22" s="255" t="s">
        <v>819</v>
      </c>
    </row>
    <row r="23" spans="1:7" ht="12.75" customHeight="1" x14ac:dyDescent="0.25">
      <c r="A23" s="251" t="s">
        <v>820</v>
      </c>
      <c r="B23" s="521">
        <v>799.4</v>
      </c>
      <c r="C23" s="511">
        <v>789.9</v>
      </c>
      <c r="D23" s="511">
        <v>88.7</v>
      </c>
      <c r="E23" s="521">
        <v>0.9</v>
      </c>
      <c r="F23" s="521">
        <v>1</v>
      </c>
      <c r="G23" s="255" t="s">
        <v>821</v>
      </c>
    </row>
    <row r="24" spans="1:7" ht="12.75" customHeight="1" x14ac:dyDescent="0.25">
      <c r="A24" s="251" t="s">
        <v>822</v>
      </c>
      <c r="B24" s="521">
        <v>659.5</v>
      </c>
      <c r="C24" s="511">
        <v>969.3</v>
      </c>
      <c r="D24" s="511">
        <v>89.2</v>
      </c>
      <c r="E24" s="521">
        <v>0.6</v>
      </c>
      <c r="F24" s="521">
        <v>0.7</v>
      </c>
      <c r="G24" s="255" t="s">
        <v>823</v>
      </c>
    </row>
    <row r="25" spans="1:7" ht="12.75" customHeight="1" x14ac:dyDescent="0.25">
      <c r="A25" s="251" t="s">
        <v>824</v>
      </c>
      <c r="B25" s="521">
        <v>1757.3</v>
      </c>
      <c r="C25" s="511">
        <v>1080.5</v>
      </c>
      <c r="D25" s="511">
        <v>91.6</v>
      </c>
      <c r="E25" s="521">
        <v>1.5</v>
      </c>
      <c r="F25" s="521">
        <v>1.6</v>
      </c>
      <c r="G25" s="255" t="s">
        <v>825</v>
      </c>
    </row>
    <row r="26" spans="1:7" ht="12.75" customHeight="1" x14ac:dyDescent="0.25">
      <c r="A26" s="251" t="s">
        <v>826</v>
      </c>
      <c r="B26" s="521">
        <v>590.5</v>
      </c>
      <c r="C26" s="511">
        <v>263.2</v>
      </c>
      <c r="D26" s="511">
        <v>89.5</v>
      </c>
      <c r="E26" s="521">
        <v>2</v>
      </c>
      <c r="F26" s="521">
        <v>2.2000000000000002</v>
      </c>
      <c r="G26" s="255" t="s">
        <v>827</v>
      </c>
    </row>
    <row r="27" spans="1:7" ht="12.75" customHeight="1" x14ac:dyDescent="0.25">
      <c r="A27" s="251" t="s">
        <v>828</v>
      </c>
      <c r="B27" s="521">
        <v>1563.8</v>
      </c>
      <c r="C27" s="511">
        <v>896.4</v>
      </c>
      <c r="D27" s="511">
        <v>95.1</v>
      </c>
      <c r="E27" s="521">
        <v>1.7</v>
      </c>
      <c r="F27" s="521">
        <v>1.7</v>
      </c>
      <c r="G27" s="255" t="s">
        <v>829</v>
      </c>
    </row>
    <row r="28" spans="1:7" ht="12.75" customHeight="1" x14ac:dyDescent="0.25">
      <c r="A28" s="251" t="s">
        <v>830</v>
      </c>
      <c r="B28" s="521">
        <v>907.4</v>
      </c>
      <c r="C28" s="511">
        <v>486.1</v>
      </c>
      <c r="D28" s="511">
        <v>90.5</v>
      </c>
      <c r="E28" s="521">
        <v>1.7</v>
      </c>
      <c r="F28" s="521">
        <v>1.9</v>
      </c>
      <c r="G28" s="255" t="s">
        <v>831</v>
      </c>
    </row>
    <row r="29" spans="1:7" ht="12.75" customHeight="1" x14ac:dyDescent="0.25">
      <c r="A29" s="251" t="s">
        <v>832</v>
      </c>
      <c r="B29" s="521">
        <v>1554.8</v>
      </c>
      <c r="C29" s="511">
        <v>1137</v>
      </c>
      <c r="D29" s="511">
        <v>92.1</v>
      </c>
      <c r="E29" s="521">
        <v>1.3</v>
      </c>
      <c r="F29" s="521">
        <v>1.4</v>
      </c>
      <c r="G29" s="255" t="s">
        <v>833</v>
      </c>
    </row>
    <row r="30" spans="1:7" ht="12.75" customHeight="1" x14ac:dyDescent="0.25">
      <c r="A30" s="251" t="s">
        <v>834</v>
      </c>
      <c r="B30" s="521">
        <v>902</v>
      </c>
      <c r="C30" s="511">
        <v>697.2</v>
      </c>
      <c r="D30" s="511">
        <v>86.5</v>
      </c>
      <c r="E30" s="521">
        <v>1.1000000000000001</v>
      </c>
      <c r="F30" s="521">
        <v>1.3</v>
      </c>
      <c r="G30" s="255" t="s">
        <v>835</v>
      </c>
    </row>
    <row r="31" spans="1:7" ht="12.75" customHeight="1" x14ac:dyDescent="0.25">
      <c r="A31" s="251" t="s">
        <v>836</v>
      </c>
      <c r="B31" s="521">
        <v>1772.7</v>
      </c>
      <c r="C31" s="511">
        <v>810.7</v>
      </c>
      <c r="D31" s="511">
        <v>94.1</v>
      </c>
      <c r="E31" s="521">
        <v>2.1</v>
      </c>
      <c r="F31" s="521">
        <v>2.2000000000000002</v>
      </c>
      <c r="G31" s="255" t="s">
        <v>837</v>
      </c>
    </row>
    <row r="32" spans="1:7" ht="12.75" customHeight="1" x14ac:dyDescent="0.25">
      <c r="A32" s="251" t="s">
        <v>838</v>
      </c>
      <c r="B32" s="521">
        <v>1304.8</v>
      </c>
      <c r="C32" s="511">
        <v>780.9</v>
      </c>
      <c r="D32" s="511">
        <v>93.6</v>
      </c>
      <c r="E32" s="521">
        <v>1.6</v>
      </c>
      <c r="F32" s="521">
        <v>1.7</v>
      </c>
      <c r="G32" s="255" t="s">
        <v>839</v>
      </c>
    </row>
    <row r="33" spans="1:7" ht="12.75" customHeight="1" x14ac:dyDescent="0.25">
      <c r="A33" s="251" t="s">
        <v>840</v>
      </c>
      <c r="B33" s="521">
        <v>145.4</v>
      </c>
      <c r="C33" s="511">
        <v>90.2</v>
      </c>
      <c r="D33" s="511">
        <v>95.5</v>
      </c>
      <c r="E33" s="521">
        <v>1.5</v>
      </c>
      <c r="F33" s="521">
        <v>1.6</v>
      </c>
      <c r="G33" s="255" t="s">
        <v>841</v>
      </c>
    </row>
    <row r="34" spans="1:7" ht="12.75" customHeight="1" x14ac:dyDescent="0.25">
      <c r="A34" s="251" t="s">
        <v>842</v>
      </c>
      <c r="B34" s="521">
        <v>1807.4</v>
      </c>
      <c r="C34" s="511">
        <v>933.3</v>
      </c>
      <c r="D34" s="511">
        <v>91.7</v>
      </c>
      <c r="E34" s="521">
        <v>1.8</v>
      </c>
      <c r="F34" s="521">
        <v>1.9</v>
      </c>
      <c r="G34" s="255" t="s">
        <v>843</v>
      </c>
    </row>
    <row r="35" spans="1:7" ht="12.75" customHeight="1" x14ac:dyDescent="0.25">
      <c r="A35" s="251" t="s">
        <v>846</v>
      </c>
      <c r="B35" s="502" t="s">
        <v>660</v>
      </c>
      <c r="C35" s="502" t="s">
        <v>660</v>
      </c>
      <c r="D35" s="502" t="s">
        <v>660</v>
      </c>
      <c r="E35" s="502" t="s">
        <v>660</v>
      </c>
      <c r="F35" s="502" t="s">
        <v>660</v>
      </c>
      <c r="G35" s="255" t="s">
        <v>847</v>
      </c>
    </row>
  </sheetData>
  <mergeCells count="9">
    <mergeCell ref="A1:G1"/>
    <mergeCell ref="A2:G2"/>
    <mergeCell ref="A4:A7"/>
    <mergeCell ref="B4:B5"/>
    <mergeCell ref="C4:D4"/>
    <mergeCell ref="E4:F4"/>
    <mergeCell ref="C5:D5"/>
    <mergeCell ref="E5:F5"/>
    <mergeCell ref="B6:B7"/>
  </mergeCells>
  <pageMargins left="0.51181102362204722" right="0.51181102362204722" top="0.78740157480314965" bottom="0.78740157480314965" header="0.31496062992125984" footer="0.31496062992125984"/>
  <pageSetup paperSize="9" scale="95" orientation="landscape" r:id="rId1"/>
  <headerFooter>
    <oddFooter>&amp;C&amp;11 82</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8"/>
  <sheetViews>
    <sheetView zoomScaleNormal="100" workbookViewId="0">
      <selection sqref="A1:J1"/>
    </sheetView>
  </sheetViews>
  <sheetFormatPr defaultRowHeight="15" x14ac:dyDescent="0.25"/>
  <cols>
    <col min="1" max="9" width="9.33203125" style="200"/>
    <col min="10" max="10" width="39.83203125" style="200" customWidth="1"/>
    <col min="11" max="16384" width="9.33203125" style="200"/>
  </cols>
  <sheetData>
    <row r="1" spans="1:10" ht="33.950000000000003" customHeight="1" x14ac:dyDescent="0.25">
      <c r="A1" s="1303" t="s">
        <v>852</v>
      </c>
      <c r="B1" s="1303"/>
      <c r="C1" s="1303"/>
      <c r="D1" s="1303"/>
      <c r="E1" s="1303"/>
      <c r="F1" s="1303"/>
      <c r="G1" s="1303"/>
      <c r="H1" s="1303"/>
      <c r="I1" s="1303"/>
      <c r="J1" s="1303"/>
    </row>
    <row r="2" spans="1:10" ht="81" customHeight="1" x14ac:dyDescent="0.25">
      <c r="A2" s="1398" t="s">
        <v>1825</v>
      </c>
      <c r="B2" s="1398"/>
      <c r="C2" s="1398"/>
      <c r="D2" s="1398"/>
      <c r="E2" s="1398"/>
      <c r="F2" s="1398"/>
      <c r="G2" s="1398"/>
      <c r="H2" s="1398"/>
      <c r="I2" s="1398"/>
      <c r="J2" s="1398"/>
    </row>
    <row r="3" spans="1:10" ht="33" customHeight="1" x14ac:dyDescent="0.25">
      <c r="A3" s="1399" t="s">
        <v>1826</v>
      </c>
      <c r="B3" s="1399"/>
      <c r="C3" s="1399"/>
      <c r="D3" s="1399"/>
      <c r="E3" s="1399"/>
      <c r="F3" s="1399"/>
      <c r="G3" s="1399"/>
      <c r="H3" s="1399"/>
      <c r="I3" s="1399"/>
      <c r="J3" s="1399"/>
    </row>
    <row r="4" spans="1:10" ht="66.75" customHeight="1" x14ac:dyDescent="0.25">
      <c r="A4" s="1399" t="s">
        <v>1827</v>
      </c>
      <c r="B4" s="1399"/>
      <c r="C4" s="1399"/>
      <c r="D4" s="1399"/>
      <c r="E4" s="1399"/>
      <c r="F4" s="1399"/>
      <c r="G4" s="1399"/>
      <c r="H4" s="1399"/>
      <c r="I4" s="1399"/>
      <c r="J4" s="1399"/>
    </row>
    <row r="5" spans="1:10" ht="49.5" customHeight="1" x14ac:dyDescent="0.25">
      <c r="A5" s="1400" t="s">
        <v>1828</v>
      </c>
      <c r="B5" s="1400"/>
      <c r="C5" s="1400"/>
      <c r="D5" s="1400"/>
      <c r="E5" s="1400"/>
      <c r="F5" s="1400"/>
      <c r="G5" s="1400"/>
      <c r="H5" s="1400"/>
      <c r="I5" s="1400"/>
      <c r="J5" s="1400"/>
    </row>
    <row r="6" spans="1:10" ht="34.5" customHeight="1" x14ac:dyDescent="0.25">
      <c r="A6" s="1397" t="s">
        <v>1829</v>
      </c>
      <c r="B6" s="1397"/>
      <c r="C6" s="1397"/>
      <c r="D6" s="1397"/>
      <c r="E6" s="1397"/>
      <c r="F6" s="1397"/>
      <c r="G6" s="1397"/>
      <c r="H6" s="1397"/>
      <c r="I6" s="1397"/>
      <c r="J6" s="1397"/>
    </row>
    <row r="7" spans="1:10" ht="50.25" customHeight="1" x14ac:dyDescent="0.25">
      <c r="A7" s="1401" t="s">
        <v>1830</v>
      </c>
      <c r="B7" s="1401"/>
      <c r="C7" s="1401"/>
      <c r="D7" s="1401"/>
      <c r="E7" s="1401"/>
      <c r="F7" s="1401"/>
      <c r="G7" s="1401"/>
      <c r="H7" s="1401"/>
      <c r="I7" s="1401"/>
      <c r="J7" s="1401"/>
    </row>
    <row r="8" spans="1:10" ht="34.5" customHeight="1" x14ac:dyDescent="0.25">
      <c r="A8" s="1400" t="s">
        <v>1831</v>
      </c>
      <c r="B8" s="1400"/>
      <c r="C8" s="1400"/>
      <c r="D8" s="1400"/>
      <c r="E8" s="1400"/>
      <c r="F8" s="1400"/>
      <c r="G8" s="1400"/>
      <c r="H8" s="1400"/>
      <c r="I8" s="1400"/>
      <c r="J8" s="1400"/>
    </row>
    <row r="9" spans="1:10" ht="63" customHeight="1" x14ac:dyDescent="0.25">
      <c r="A9" s="1400" t="s">
        <v>1832</v>
      </c>
      <c r="B9" s="1400"/>
      <c r="C9" s="1400"/>
      <c r="D9" s="1400"/>
      <c r="E9" s="1400"/>
      <c r="F9" s="1400"/>
      <c r="G9" s="1400"/>
      <c r="H9" s="1400"/>
      <c r="I9" s="1400"/>
      <c r="J9" s="1400"/>
    </row>
    <row r="10" spans="1:10" ht="35.25" customHeight="1" x14ac:dyDescent="0.25">
      <c r="A10" s="1400" t="s">
        <v>1833</v>
      </c>
      <c r="B10" s="1400"/>
      <c r="C10" s="1400"/>
      <c r="D10" s="1400"/>
      <c r="E10" s="1400"/>
      <c r="F10" s="1400"/>
      <c r="G10" s="1400"/>
      <c r="H10" s="1400"/>
      <c r="I10" s="1400"/>
      <c r="J10" s="1400"/>
    </row>
    <row r="11" spans="1:10" ht="81" customHeight="1" x14ac:dyDescent="0.25">
      <c r="A11" s="1400" t="s">
        <v>1834</v>
      </c>
      <c r="B11" s="1400"/>
      <c r="C11" s="1400"/>
      <c r="D11" s="1400"/>
      <c r="E11" s="1400"/>
      <c r="F11" s="1400"/>
      <c r="G11" s="1400"/>
      <c r="H11" s="1400"/>
      <c r="I11" s="1400"/>
      <c r="J11" s="1400"/>
    </row>
    <row r="12" spans="1:10" ht="63" customHeight="1" x14ac:dyDescent="0.25">
      <c r="A12" s="1397" t="s">
        <v>1835</v>
      </c>
      <c r="B12" s="1397"/>
      <c r="C12" s="1397"/>
      <c r="D12" s="1397"/>
      <c r="E12" s="1397"/>
      <c r="F12" s="1397"/>
      <c r="G12" s="1397"/>
      <c r="H12" s="1397"/>
      <c r="I12" s="1397"/>
      <c r="J12" s="1397"/>
    </row>
    <row r="13" spans="1:10" ht="48.75" customHeight="1" x14ac:dyDescent="0.25">
      <c r="A13" s="1397" t="s">
        <v>1836</v>
      </c>
      <c r="B13" s="1397"/>
      <c r="C13" s="1397"/>
      <c r="D13" s="1397"/>
      <c r="E13" s="1397"/>
      <c r="F13" s="1397"/>
      <c r="G13" s="1397"/>
      <c r="H13" s="1397"/>
      <c r="I13" s="1397"/>
      <c r="J13" s="1397"/>
    </row>
    <row r="14" spans="1:10" ht="15.75" x14ac:dyDescent="0.25">
      <c r="A14" s="522"/>
      <c r="B14" s="522"/>
      <c r="C14" s="522"/>
      <c r="D14" s="522"/>
      <c r="E14" s="522"/>
      <c r="F14" s="522"/>
      <c r="G14" s="522"/>
      <c r="H14" s="522"/>
      <c r="I14" s="522"/>
      <c r="J14" s="523"/>
    </row>
    <row r="15" spans="1:10" ht="15.75" x14ac:dyDescent="0.25">
      <c r="A15" s="522"/>
      <c r="B15" s="522"/>
      <c r="C15" s="522"/>
      <c r="D15" s="522"/>
      <c r="E15" s="522"/>
      <c r="F15" s="522"/>
      <c r="G15" s="522"/>
      <c r="H15" s="522"/>
      <c r="I15" s="522"/>
      <c r="J15" s="523"/>
    </row>
    <row r="16" spans="1:10" ht="15.75" x14ac:dyDescent="0.25">
      <c r="A16" s="522"/>
      <c r="B16" s="522"/>
      <c r="C16" s="522"/>
      <c r="D16" s="522"/>
      <c r="E16" s="522"/>
      <c r="F16" s="522"/>
      <c r="G16" s="522"/>
      <c r="H16" s="522"/>
      <c r="I16" s="522"/>
      <c r="J16" s="523"/>
    </row>
    <row r="17" spans="1:9" ht="15.75" x14ac:dyDescent="0.25">
      <c r="A17" s="524"/>
      <c r="B17" s="524"/>
      <c r="C17" s="524"/>
      <c r="D17" s="524"/>
      <c r="E17" s="524"/>
      <c r="F17" s="524"/>
      <c r="G17" s="524"/>
      <c r="H17" s="524"/>
      <c r="I17" s="524"/>
    </row>
    <row r="18" spans="1:9" ht="15.75" x14ac:dyDescent="0.25">
      <c r="A18" s="524"/>
      <c r="B18" s="524"/>
      <c r="C18" s="524"/>
      <c r="D18" s="524"/>
      <c r="E18" s="524"/>
      <c r="F18" s="524"/>
      <c r="G18" s="524"/>
      <c r="H18" s="524"/>
      <c r="I18" s="524"/>
    </row>
    <row r="19" spans="1:9" ht="15.75" x14ac:dyDescent="0.25">
      <c r="A19" s="524"/>
      <c r="B19" s="524"/>
      <c r="C19" s="524"/>
      <c r="D19" s="524"/>
      <c r="E19" s="524"/>
      <c r="F19" s="524"/>
      <c r="G19" s="524"/>
      <c r="H19" s="524"/>
      <c r="I19" s="524"/>
    </row>
    <row r="20" spans="1:9" ht="15.75" x14ac:dyDescent="0.25">
      <c r="A20" s="524"/>
      <c r="B20" s="524"/>
      <c r="C20" s="524"/>
      <c r="D20" s="524"/>
      <c r="E20" s="524"/>
      <c r="F20" s="524"/>
      <c r="G20" s="524"/>
      <c r="H20" s="524"/>
      <c r="I20" s="524"/>
    </row>
    <row r="21" spans="1:9" ht="15.75" x14ac:dyDescent="0.25">
      <c r="A21" s="524"/>
      <c r="B21" s="524"/>
      <c r="C21" s="524"/>
      <c r="D21" s="524"/>
      <c r="E21" s="524"/>
      <c r="F21" s="524"/>
      <c r="G21" s="524"/>
      <c r="H21" s="524"/>
      <c r="I21" s="524"/>
    </row>
    <row r="22" spans="1:9" ht="15.75" x14ac:dyDescent="0.25">
      <c r="A22" s="524"/>
      <c r="B22" s="524"/>
      <c r="C22" s="524"/>
      <c r="D22" s="524"/>
      <c r="E22" s="524"/>
      <c r="F22" s="524"/>
      <c r="G22" s="524"/>
      <c r="H22" s="524"/>
      <c r="I22" s="524"/>
    </row>
    <row r="23" spans="1:9" ht="15.75" x14ac:dyDescent="0.25">
      <c r="A23" s="524"/>
      <c r="B23" s="524"/>
      <c r="C23" s="524"/>
      <c r="D23" s="524"/>
      <c r="E23" s="524"/>
      <c r="F23" s="524"/>
      <c r="G23" s="524"/>
      <c r="H23" s="524"/>
      <c r="I23" s="524"/>
    </row>
    <row r="24" spans="1:9" ht="15.75" x14ac:dyDescent="0.25">
      <c r="A24" s="524"/>
      <c r="B24" s="524"/>
      <c r="C24" s="524"/>
      <c r="D24" s="524"/>
      <c r="E24" s="524"/>
      <c r="F24" s="524"/>
      <c r="G24" s="524"/>
      <c r="H24" s="524"/>
      <c r="I24" s="524"/>
    </row>
    <row r="25" spans="1:9" ht="15.75" x14ac:dyDescent="0.25">
      <c r="A25" s="524"/>
      <c r="B25" s="524"/>
      <c r="C25" s="524"/>
      <c r="D25" s="524"/>
      <c r="E25" s="524"/>
      <c r="F25" s="524"/>
      <c r="G25" s="524"/>
      <c r="H25" s="524"/>
      <c r="I25" s="524"/>
    </row>
    <row r="26" spans="1:9" ht="15.75" x14ac:dyDescent="0.25">
      <c r="A26" s="524"/>
      <c r="B26" s="524"/>
      <c r="C26" s="524"/>
      <c r="D26" s="524"/>
      <c r="E26" s="524"/>
      <c r="F26" s="524"/>
      <c r="G26" s="524"/>
      <c r="H26" s="524"/>
      <c r="I26" s="524"/>
    </row>
    <row r="27" spans="1:9" ht="15.75" x14ac:dyDescent="0.25">
      <c r="A27" s="524"/>
      <c r="B27" s="524"/>
      <c r="C27" s="524"/>
      <c r="D27" s="524"/>
      <c r="E27" s="524"/>
      <c r="F27" s="524"/>
      <c r="G27" s="524"/>
      <c r="H27" s="524"/>
      <c r="I27" s="524"/>
    </row>
    <row r="28" spans="1:9" ht="15.75" x14ac:dyDescent="0.25">
      <c r="A28" s="524"/>
      <c r="B28" s="524"/>
      <c r="C28" s="524"/>
      <c r="D28" s="524"/>
      <c r="E28" s="524"/>
      <c r="F28" s="524"/>
      <c r="G28" s="524"/>
      <c r="H28" s="524"/>
      <c r="I28" s="524"/>
    </row>
    <row r="29" spans="1:9" ht="15.75" x14ac:dyDescent="0.25">
      <c r="A29" s="524"/>
      <c r="B29" s="524"/>
      <c r="C29" s="524"/>
      <c r="D29" s="524"/>
      <c r="E29" s="524"/>
      <c r="F29" s="524"/>
      <c r="G29" s="524"/>
      <c r="H29" s="524"/>
      <c r="I29" s="524"/>
    </row>
    <row r="30" spans="1:9" ht="15.75" x14ac:dyDescent="0.25">
      <c r="A30" s="524"/>
      <c r="B30" s="524"/>
      <c r="C30" s="524"/>
      <c r="D30" s="524"/>
      <c r="E30" s="524"/>
      <c r="F30" s="524"/>
      <c r="G30" s="524"/>
      <c r="H30" s="524"/>
      <c r="I30" s="524"/>
    </row>
    <row r="31" spans="1:9" ht="15.75" x14ac:dyDescent="0.25">
      <c r="A31" s="524"/>
      <c r="B31" s="524"/>
      <c r="C31" s="524"/>
      <c r="D31" s="524"/>
      <c r="E31" s="524"/>
      <c r="F31" s="524"/>
      <c r="G31" s="524"/>
      <c r="H31" s="524"/>
      <c r="I31" s="524"/>
    </row>
    <row r="32" spans="1:9" ht="15.75" x14ac:dyDescent="0.25">
      <c r="A32" s="524"/>
      <c r="B32" s="524"/>
      <c r="C32" s="524"/>
      <c r="D32" s="524"/>
      <c r="E32" s="524"/>
      <c r="F32" s="524"/>
      <c r="G32" s="524"/>
      <c r="H32" s="524"/>
      <c r="I32" s="524"/>
    </row>
    <row r="33" spans="1:9" ht="15.75" x14ac:dyDescent="0.25">
      <c r="A33" s="524"/>
      <c r="B33" s="524"/>
      <c r="C33" s="524"/>
      <c r="D33" s="524"/>
      <c r="E33" s="524"/>
      <c r="F33" s="524"/>
      <c r="G33" s="524"/>
      <c r="H33" s="524"/>
      <c r="I33" s="524"/>
    </row>
    <row r="34" spans="1:9" ht="15.75" x14ac:dyDescent="0.25">
      <c r="A34" s="524"/>
      <c r="B34" s="524"/>
      <c r="C34" s="524"/>
      <c r="D34" s="524"/>
      <c r="E34" s="524"/>
      <c r="F34" s="524"/>
      <c r="G34" s="524"/>
      <c r="H34" s="524"/>
      <c r="I34" s="524"/>
    </row>
    <row r="35" spans="1:9" ht="15.75" x14ac:dyDescent="0.25">
      <c r="A35" s="524"/>
      <c r="B35" s="524"/>
      <c r="C35" s="524"/>
      <c r="D35" s="524"/>
      <c r="E35" s="524"/>
      <c r="F35" s="524"/>
      <c r="G35" s="524"/>
      <c r="H35" s="524"/>
      <c r="I35" s="524"/>
    </row>
    <row r="36" spans="1:9" ht="15.75" x14ac:dyDescent="0.25">
      <c r="A36" s="524"/>
      <c r="B36" s="524"/>
      <c r="C36" s="524"/>
      <c r="D36" s="524"/>
      <c r="E36" s="524"/>
      <c r="F36" s="524"/>
      <c r="G36" s="524"/>
      <c r="H36" s="524"/>
      <c r="I36" s="524"/>
    </row>
    <row r="37" spans="1:9" ht="15.75" x14ac:dyDescent="0.25">
      <c r="A37" s="524"/>
      <c r="B37" s="524"/>
      <c r="C37" s="524"/>
      <c r="D37" s="524"/>
      <c r="E37" s="524"/>
      <c r="F37" s="524"/>
      <c r="G37" s="524"/>
      <c r="H37" s="524"/>
      <c r="I37" s="524"/>
    </row>
    <row r="38" spans="1:9" ht="15.75" x14ac:dyDescent="0.25">
      <c r="A38" s="524"/>
      <c r="B38" s="524"/>
      <c r="C38" s="524"/>
      <c r="D38" s="524"/>
      <c r="E38" s="524"/>
      <c r="F38" s="524"/>
      <c r="G38" s="524"/>
      <c r="H38" s="524"/>
      <c r="I38" s="524"/>
    </row>
    <row r="39" spans="1:9" ht="15.75" x14ac:dyDescent="0.25">
      <c r="A39" s="524"/>
      <c r="B39" s="524"/>
      <c r="C39" s="524"/>
      <c r="D39" s="524"/>
      <c r="E39" s="524"/>
      <c r="F39" s="524"/>
      <c r="G39" s="524"/>
      <c r="H39" s="524"/>
      <c r="I39" s="524"/>
    </row>
    <row r="40" spans="1:9" ht="15.75" x14ac:dyDescent="0.25">
      <c r="A40" s="524"/>
      <c r="B40" s="524"/>
      <c r="C40" s="524"/>
      <c r="D40" s="524"/>
      <c r="E40" s="524"/>
      <c r="F40" s="524"/>
      <c r="G40" s="524"/>
      <c r="H40" s="524"/>
      <c r="I40" s="524"/>
    </row>
    <row r="41" spans="1:9" ht="15.75" x14ac:dyDescent="0.25">
      <c r="A41" s="524"/>
      <c r="B41" s="524"/>
      <c r="C41" s="524"/>
      <c r="D41" s="524"/>
      <c r="E41" s="524"/>
      <c r="F41" s="524"/>
      <c r="G41" s="524"/>
      <c r="H41" s="524"/>
      <c r="I41" s="524"/>
    </row>
    <row r="42" spans="1:9" ht="15.75" x14ac:dyDescent="0.25">
      <c r="A42" s="524"/>
      <c r="B42" s="524"/>
      <c r="C42" s="524"/>
      <c r="D42" s="524"/>
      <c r="E42" s="524"/>
      <c r="F42" s="524"/>
      <c r="G42" s="524"/>
      <c r="H42" s="524"/>
      <c r="I42" s="524"/>
    </row>
    <row r="43" spans="1:9" ht="15.75" x14ac:dyDescent="0.25">
      <c r="A43" s="524"/>
      <c r="B43" s="524"/>
      <c r="C43" s="524"/>
      <c r="D43" s="524"/>
      <c r="E43" s="524"/>
      <c r="F43" s="524"/>
      <c r="G43" s="524"/>
      <c r="H43" s="524"/>
      <c r="I43" s="524"/>
    </row>
    <row r="44" spans="1:9" ht="15.75" x14ac:dyDescent="0.25">
      <c r="A44" s="524"/>
      <c r="B44" s="524"/>
      <c r="C44" s="524"/>
      <c r="D44" s="524"/>
      <c r="E44" s="524"/>
      <c r="F44" s="524"/>
      <c r="G44" s="524"/>
      <c r="H44" s="524"/>
      <c r="I44" s="524"/>
    </row>
    <row r="45" spans="1:9" ht="15.75" x14ac:dyDescent="0.25">
      <c r="A45" s="524"/>
      <c r="B45" s="524"/>
      <c r="C45" s="524"/>
      <c r="D45" s="524"/>
      <c r="E45" s="524"/>
      <c r="F45" s="524"/>
      <c r="G45" s="524"/>
      <c r="H45" s="524"/>
      <c r="I45" s="524"/>
    </row>
    <row r="46" spans="1:9" ht="15.75" x14ac:dyDescent="0.25">
      <c r="A46" s="524"/>
      <c r="B46" s="524"/>
      <c r="C46" s="524"/>
      <c r="D46" s="524"/>
      <c r="E46" s="524"/>
      <c r="F46" s="524"/>
      <c r="G46" s="524"/>
      <c r="H46" s="524"/>
      <c r="I46" s="524"/>
    </row>
    <row r="47" spans="1:9" ht="15.75" x14ac:dyDescent="0.25">
      <c r="A47" s="524"/>
      <c r="B47" s="524"/>
      <c r="C47" s="524"/>
      <c r="D47" s="524"/>
      <c r="E47" s="524"/>
      <c r="F47" s="524"/>
      <c r="G47" s="524"/>
      <c r="H47" s="524"/>
      <c r="I47" s="524"/>
    </row>
    <row r="48" spans="1:9" ht="15.75" x14ac:dyDescent="0.25">
      <c r="A48" s="524"/>
      <c r="B48" s="524"/>
      <c r="C48" s="524"/>
      <c r="D48" s="524"/>
      <c r="E48" s="524"/>
      <c r="F48" s="524"/>
      <c r="G48" s="524"/>
      <c r="H48" s="524"/>
      <c r="I48" s="524"/>
    </row>
    <row r="49" spans="1:9" ht="15.75" x14ac:dyDescent="0.25">
      <c r="A49" s="524"/>
      <c r="B49" s="524"/>
      <c r="C49" s="524"/>
      <c r="D49" s="524"/>
      <c r="E49" s="524"/>
      <c r="F49" s="524"/>
      <c r="G49" s="524"/>
      <c r="H49" s="524"/>
      <c r="I49" s="524"/>
    </row>
    <row r="50" spans="1:9" ht="15.75" x14ac:dyDescent="0.25">
      <c r="A50" s="524"/>
      <c r="B50" s="524"/>
      <c r="C50" s="524"/>
      <c r="D50" s="524"/>
      <c r="E50" s="524"/>
      <c r="F50" s="524"/>
      <c r="G50" s="524"/>
      <c r="H50" s="524"/>
      <c r="I50" s="524"/>
    </row>
    <row r="51" spans="1:9" ht="15.75" x14ac:dyDescent="0.25">
      <c r="A51" s="524"/>
      <c r="B51" s="524"/>
      <c r="C51" s="524"/>
      <c r="D51" s="524"/>
      <c r="E51" s="524"/>
      <c r="F51" s="524"/>
      <c r="G51" s="524"/>
      <c r="H51" s="524"/>
      <c r="I51" s="524"/>
    </row>
    <row r="52" spans="1:9" ht="15.75" x14ac:dyDescent="0.25">
      <c r="A52" s="524"/>
      <c r="B52" s="524"/>
      <c r="C52" s="524"/>
      <c r="D52" s="524"/>
      <c r="E52" s="524"/>
      <c r="F52" s="524"/>
      <c r="G52" s="524"/>
      <c r="H52" s="524"/>
      <c r="I52" s="524"/>
    </row>
    <row r="53" spans="1:9" ht="15.75" x14ac:dyDescent="0.25">
      <c r="A53" s="524"/>
      <c r="B53" s="524"/>
      <c r="C53" s="524"/>
      <c r="D53" s="524"/>
      <c r="E53" s="524"/>
      <c r="F53" s="524"/>
      <c r="G53" s="524"/>
      <c r="H53" s="524"/>
      <c r="I53" s="524"/>
    </row>
    <row r="54" spans="1:9" ht="15.75" x14ac:dyDescent="0.25">
      <c r="A54" s="524"/>
      <c r="B54" s="524"/>
      <c r="C54" s="524"/>
      <c r="D54" s="524"/>
      <c r="E54" s="524"/>
      <c r="F54" s="524"/>
      <c r="G54" s="524"/>
      <c r="H54" s="524"/>
      <c r="I54" s="524"/>
    </row>
    <row r="55" spans="1:9" ht="15.75" x14ac:dyDescent="0.25">
      <c r="A55" s="524"/>
      <c r="B55" s="524"/>
      <c r="C55" s="524"/>
      <c r="D55" s="524"/>
      <c r="E55" s="524"/>
      <c r="F55" s="524"/>
      <c r="G55" s="524"/>
      <c r="H55" s="524"/>
      <c r="I55" s="524"/>
    </row>
    <row r="56" spans="1:9" ht="15.75" x14ac:dyDescent="0.25">
      <c r="A56" s="524"/>
      <c r="B56" s="524"/>
      <c r="C56" s="524"/>
      <c r="D56" s="524"/>
      <c r="E56" s="524"/>
      <c r="F56" s="524"/>
      <c r="G56" s="524"/>
      <c r="H56" s="524"/>
      <c r="I56" s="524"/>
    </row>
    <row r="57" spans="1:9" ht="15.75" x14ac:dyDescent="0.25">
      <c r="A57" s="524"/>
      <c r="B57" s="524"/>
      <c r="C57" s="524"/>
      <c r="D57" s="524"/>
      <c r="E57" s="524"/>
      <c r="F57" s="524"/>
      <c r="G57" s="524"/>
      <c r="H57" s="524"/>
      <c r="I57" s="524"/>
    </row>
    <row r="58" spans="1:9" ht="15.75" x14ac:dyDescent="0.25">
      <c r="A58" s="524"/>
      <c r="B58" s="524"/>
      <c r="C58" s="524"/>
      <c r="D58" s="524"/>
      <c r="E58" s="524"/>
      <c r="F58" s="524"/>
      <c r="G58" s="524"/>
      <c r="H58" s="524"/>
      <c r="I58" s="524"/>
    </row>
    <row r="59" spans="1:9" ht="15.75" x14ac:dyDescent="0.25">
      <c r="A59" s="524"/>
      <c r="B59" s="524"/>
      <c r="C59" s="524"/>
      <c r="D59" s="524"/>
      <c r="E59" s="524"/>
      <c r="F59" s="524"/>
      <c r="G59" s="524"/>
      <c r="H59" s="524"/>
      <c r="I59" s="524"/>
    </row>
    <row r="60" spans="1:9" ht="15.75" x14ac:dyDescent="0.25">
      <c r="A60" s="524"/>
      <c r="B60" s="524"/>
      <c r="C60" s="524"/>
      <c r="D60" s="524"/>
      <c r="E60" s="524"/>
      <c r="F60" s="524"/>
      <c r="G60" s="524"/>
      <c r="H60" s="524"/>
      <c r="I60" s="524"/>
    </row>
    <row r="61" spans="1:9" ht="15.75" x14ac:dyDescent="0.25">
      <c r="A61" s="524"/>
      <c r="B61" s="524"/>
      <c r="C61" s="524"/>
      <c r="D61" s="524"/>
      <c r="E61" s="524"/>
      <c r="F61" s="524"/>
      <c r="G61" s="524"/>
      <c r="H61" s="524"/>
      <c r="I61" s="524"/>
    </row>
    <row r="62" spans="1:9" ht="15.75" x14ac:dyDescent="0.25">
      <c r="A62" s="524"/>
      <c r="B62" s="524"/>
      <c r="C62" s="524"/>
      <c r="D62" s="524"/>
      <c r="E62" s="524"/>
      <c r="F62" s="524"/>
      <c r="G62" s="524"/>
      <c r="H62" s="524"/>
      <c r="I62" s="524"/>
    </row>
    <row r="63" spans="1:9" ht="15.75" x14ac:dyDescent="0.25">
      <c r="A63" s="524"/>
      <c r="B63" s="524"/>
      <c r="C63" s="524"/>
      <c r="D63" s="524"/>
      <c r="E63" s="524"/>
      <c r="F63" s="524"/>
      <c r="G63" s="524"/>
      <c r="H63" s="524"/>
      <c r="I63" s="524"/>
    </row>
    <row r="64" spans="1:9" ht="15.75" x14ac:dyDescent="0.25">
      <c r="A64" s="524"/>
      <c r="B64" s="524"/>
      <c r="C64" s="524"/>
      <c r="D64" s="524"/>
      <c r="E64" s="524"/>
      <c r="F64" s="524"/>
      <c r="G64" s="524"/>
      <c r="H64" s="524"/>
      <c r="I64" s="524"/>
    </row>
    <row r="65" spans="1:9" ht="15.75" x14ac:dyDescent="0.25">
      <c r="A65" s="524"/>
      <c r="B65" s="524"/>
      <c r="C65" s="524"/>
      <c r="D65" s="524"/>
      <c r="E65" s="524"/>
      <c r="F65" s="524"/>
      <c r="G65" s="524"/>
      <c r="H65" s="524"/>
      <c r="I65" s="524"/>
    </row>
    <row r="66" spans="1:9" ht="15.75" x14ac:dyDescent="0.25">
      <c r="A66" s="524"/>
      <c r="B66" s="524"/>
      <c r="C66" s="524"/>
      <c r="D66" s="524"/>
      <c r="E66" s="524"/>
      <c r="F66" s="524"/>
      <c r="G66" s="524"/>
      <c r="H66" s="524"/>
      <c r="I66" s="524"/>
    </row>
    <row r="67" spans="1:9" ht="15.75" x14ac:dyDescent="0.25">
      <c r="A67" s="524"/>
      <c r="B67" s="524"/>
      <c r="C67" s="524"/>
      <c r="D67" s="524"/>
      <c r="E67" s="524"/>
      <c r="F67" s="524"/>
      <c r="G67" s="524"/>
      <c r="H67" s="524"/>
      <c r="I67" s="524"/>
    </row>
    <row r="68" spans="1:9" ht="15.75" x14ac:dyDescent="0.25">
      <c r="A68" s="524"/>
      <c r="B68" s="524"/>
      <c r="C68" s="524"/>
      <c r="D68" s="524"/>
      <c r="E68" s="524"/>
      <c r="F68" s="524"/>
      <c r="G68" s="524"/>
      <c r="H68" s="524"/>
      <c r="I68" s="524"/>
    </row>
    <row r="69" spans="1:9" ht="15.75" x14ac:dyDescent="0.25">
      <c r="A69" s="524"/>
      <c r="B69" s="524"/>
      <c r="C69" s="524"/>
      <c r="D69" s="524"/>
      <c r="E69" s="524"/>
      <c r="F69" s="524"/>
      <c r="G69" s="524"/>
      <c r="H69" s="524"/>
      <c r="I69" s="524"/>
    </row>
    <row r="70" spans="1:9" ht="15.75" x14ac:dyDescent="0.25">
      <c r="A70" s="524"/>
      <c r="B70" s="524"/>
      <c r="C70" s="524"/>
      <c r="D70" s="524"/>
      <c r="E70" s="524"/>
      <c r="F70" s="524"/>
      <c r="G70" s="524"/>
      <c r="H70" s="524"/>
      <c r="I70" s="524"/>
    </row>
    <row r="71" spans="1:9" ht="15.75" x14ac:dyDescent="0.25">
      <c r="A71" s="524"/>
      <c r="B71" s="524"/>
      <c r="C71" s="524"/>
      <c r="D71" s="524"/>
      <c r="E71" s="524"/>
      <c r="F71" s="524"/>
      <c r="G71" s="524"/>
      <c r="H71" s="524"/>
      <c r="I71" s="524"/>
    </row>
    <row r="72" spans="1:9" ht="15.75" x14ac:dyDescent="0.25">
      <c r="A72" s="524"/>
      <c r="B72" s="524"/>
      <c r="C72" s="524"/>
      <c r="D72" s="524"/>
      <c r="E72" s="524"/>
      <c r="F72" s="524"/>
      <c r="G72" s="524"/>
      <c r="H72" s="524"/>
      <c r="I72" s="524"/>
    </row>
    <row r="73" spans="1:9" ht="15.75" x14ac:dyDescent="0.25">
      <c r="A73" s="524"/>
      <c r="B73" s="524"/>
      <c r="C73" s="524"/>
      <c r="D73" s="524"/>
      <c r="E73" s="524"/>
      <c r="F73" s="524"/>
      <c r="G73" s="524"/>
      <c r="H73" s="524"/>
      <c r="I73" s="524"/>
    </row>
    <row r="74" spans="1:9" ht="15.75" x14ac:dyDescent="0.25">
      <c r="A74" s="524"/>
      <c r="B74" s="524"/>
      <c r="C74" s="524"/>
      <c r="D74" s="524"/>
      <c r="E74" s="524"/>
      <c r="F74" s="524"/>
      <c r="G74" s="524"/>
      <c r="H74" s="524"/>
      <c r="I74" s="524"/>
    </row>
    <row r="75" spans="1:9" ht="15.75" x14ac:dyDescent="0.25">
      <c r="A75" s="524"/>
      <c r="B75" s="524"/>
      <c r="C75" s="524"/>
      <c r="D75" s="524"/>
      <c r="E75" s="524"/>
      <c r="F75" s="524"/>
      <c r="G75" s="524"/>
      <c r="H75" s="524"/>
      <c r="I75" s="524"/>
    </row>
    <row r="76" spans="1:9" ht="15.75" x14ac:dyDescent="0.25">
      <c r="A76" s="524"/>
      <c r="B76" s="524"/>
      <c r="C76" s="524"/>
      <c r="D76" s="524"/>
      <c r="E76" s="524"/>
      <c r="F76" s="524"/>
      <c r="G76" s="524"/>
      <c r="H76" s="524"/>
      <c r="I76" s="524"/>
    </row>
    <row r="77" spans="1:9" ht="15.75" x14ac:dyDescent="0.25">
      <c r="A77" s="524"/>
      <c r="B77" s="524"/>
      <c r="C77" s="524"/>
      <c r="D77" s="524"/>
      <c r="E77" s="524"/>
      <c r="F77" s="524"/>
      <c r="G77" s="524"/>
      <c r="H77" s="524"/>
      <c r="I77" s="524"/>
    </row>
    <row r="78" spans="1:9" ht="15.75" x14ac:dyDescent="0.25">
      <c r="A78" s="524"/>
      <c r="B78" s="524"/>
      <c r="C78" s="524"/>
      <c r="D78" s="524"/>
      <c r="E78" s="524"/>
      <c r="F78" s="524"/>
      <c r="G78" s="524"/>
      <c r="H78" s="524"/>
      <c r="I78" s="524"/>
    </row>
    <row r="79" spans="1:9" ht="15.75" x14ac:dyDescent="0.25">
      <c r="A79" s="524"/>
      <c r="B79" s="524"/>
      <c r="C79" s="524"/>
      <c r="D79" s="524"/>
      <c r="E79" s="524"/>
      <c r="F79" s="524"/>
      <c r="G79" s="524"/>
      <c r="H79" s="524"/>
      <c r="I79" s="524"/>
    </row>
    <row r="80" spans="1:9" ht="15.75" x14ac:dyDescent="0.25">
      <c r="A80" s="524"/>
      <c r="B80" s="524"/>
      <c r="C80" s="524"/>
      <c r="D80" s="524"/>
      <c r="E80" s="524"/>
      <c r="F80" s="524"/>
      <c r="G80" s="524"/>
      <c r="H80" s="524"/>
      <c r="I80" s="524"/>
    </row>
    <row r="81" spans="1:9" ht="15.75" x14ac:dyDescent="0.25">
      <c r="A81" s="524"/>
      <c r="B81" s="524"/>
      <c r="C81" s="524"/>
      <c r="D81" s="524"/>
      <c r="E81" s="524"/>
      <c r="F81" s="524"/>
      <c r="G81" s="524"/>
      <c r="H81" s="524"/>
      <c r="I81" s="524"/>
    </row>
    <row r="82" spans="1:9" ht="15.75" x14ac:dyDescent="0.25">
      <c r="A82" s="524"/>
      <c r="B82" s="524"/>
      <c r="C82" s="524"/>
      <c r="D82" s="524"/>
      <c r="E82" s="524"/>
      <c r="F82" s="524"/>
      <c r="G82" s="524"/>
      <c r="H82" s="524"/>
      <c r="I82" s="524"/>
    </row>
    <row r="83" spans="1:9" ht="15.75" x14ac:dyDescent="0.25">
      <c r="A83" s="524"/>
      <c r="B83" s="524"/>
      <c r="C83" s="524"/>
      <c r="D83" s="524"/>
      <c r="E83" s="524"/>
      <c r="F83" s="524"/>
      <c r="G83" s="524"/>
      <c r="H83" s="524"/>
      <c r="I83" s="524"/>
    </row>
    <row r="84" spans="1:9" ht="15.75" x14ac:dyDescent="0.25">
      <c r="A84" s="524"/>
      <c r="B84" s="524"/>
      <c r="C84" s="524"/>
      <c r="D84" s="524"/>
      <c r="E84" s="524"/>
      <c r="F84" s="524"/>
      <c r="G84" s="524"/>
      <c r="H84" s="524"/>
      <c r="I84" s="524"/>
    </row>
    <row r="85" spans="1:9" ht="15.75" x14ac:dyDescent="0.25">
      <c r="A85" s="524"/>
      <c r="B85" s="524"/>
      <c r="C85" s="524"/>
      <c r="D85" s="524"/>
      <c r="E85" s="524"/>
      <c r="F85" s="524"/>
      <c r="G85" s="524"/>
      <c r="H85" s="524"/>
      <c r="I85" s="524"/>
    </row>
    <row r="86" spans="1:9" ht="15.75" x14ac:dyDescent="0.25">
      <c r="A86" s="524"/>
      <c r="B86" s="524"/>
      <c r="C86" s="524"/>
      <c r="D86" s="524"/>
      <c r="E86" s="524"/>
      <c r="F86" s="524"/>
      <c r="G86" s="524"/>
      <c r="H86" s="524"/>
      <c r="I86" s="524"/>
    </row>
    <row r="87" spans="1:9" ht="15.75" x14ac:dyDescent="0.25">
      <c r="A87" s="524"/>
      <c r="B87" s="524"/>
      <c r="C87" s="524"/>
      <c r="D87" s="524"/>
      <c r="E87" s="524"/>
      <c r="F87" s="524"/>
      <c r="G87" s="524"/>
      <c r="H87" s="524"/>
      <c r="I87" s="524"/>
    </row>
    <row r="88" spans="1:9" ht="15.75" x14ac:dyDescent="0.25">
      <c r="A88" s="524"/>
      <c r="B88" s="524"/>
      <c r="C88" s="524"/>
      <c r="D88" s="524"/>
      <c r="E88" s="524"/>
      <c r="F88" s="524"/>
      <c r="G88" s="524"/>
      <c r="H88" s="524"/>
      <c r="I88" s="524"/>
    </row>
    <row r="89" spans="1:9" ht="15.75" x14ac:dyDescent="0.25">
      <c r="A89" s="524"/>
      <c r="B89" s="524"/>
      <c r="C89" s="524"/>
      <c r="D89" s="524"/>
      <c r="E89" s="524"/>
      <c r="F89" s="524"/>
      <c r="G89" s="524"/>
      <c r="H89" s="524"/>
      <c r="I89" s="524"/>
    </row>
    <row r="90" spans="1:9" ht="15.75" x14ac:dyDescent="0.25">
      <c r="A90" s="524"/>
      <c r="B90" s="524"/>
      <c r="C90" s="524"/>
      <c r="D90" s="524"/>
      <c r="E90" s="524"/>
      <c r="F90" s="524"/>
      <c r="G90" s="524"/>
      <c r="H90" s="524"/>
      <c r="I90" s="524"/>
    </row>
    <row r="91" spans="1:9" ht="15.75" x14ac:dyDescent="0.25">
      <c r="A91" s="524"/>
      <c r="B91" s="524"/>
      <c r="C91" s="524"/>
      <c r="D91" s="524"/>
      <c r="E91" s="524"/>
      <c r="F91" s="524"/>
      <c r="G91" s="524"/>
      <c r="H91" s="524"/>
      <c r="I91" s="524"/>
    </row>
    <row r="92" spans="1:9" x14ac:dyDescent="0.25">
      <c r="A92" s="525"/>
      <c r="B92" s="525"/>
      <c r="C92" s="525"/>
      <c r="D92" s="525"/>
      <c r="E92" s="525"/>
      <c r="F92" s="525"/>
      <c r="G92" s="525"/>
      <c r="H92" s="525"/>
      <c r="I92" s="525"/>
    </row>
    <row r="93" spans="1:9" x14ac:dyDescent="0.25">
      <c r="A93" s="525"/>
      <c r="B93" s="525"/>
      <c r="C93" s="525"/>
      <c r="D93" s="525"/>
      <c r="E93" s="525"/>
      <c r="F93" s="525"/>
      <c r="G93" s="525"/>
      <c r="H93" s="525"/>
      <c r="I93" s="525"/>
    </row>
    <row r="94" spans="1:9" x14ac:dyDescent="0.25">
      <c r="A94" s="525"/>
      <c r="B94" s="525"/>
      <c r="C94" s="525"/>
      <c r="D94" s="525"/>
      <c r="E94" s="525"/>
      <c r="F94" s="525"/>
      <c r="G94" s="525"/>
      <c r="H94" s="525"/>
      <c r="I94" s="525"/>
    </row>
    <row r="95" spans="1:9" x14ac:dyDescent="0.25">
      <c r="A95" s="525"/>
      <c r="B95" s="525"/>
      <c r="C95" s="525"/>
      <c r="D95" s="525"/>
      <c r="E95" s="525"/>
      <c r="F95" s="525"/>
      <c r="G95" s="525"/>
      <c r="H95" s="525"/>
      <c r="I95" s="525"/>
    </row>
    <row r="96" spans="1:9" x14ac:dyDescent="0.25">
      <c r="A96" s="525"/>
      <c r="B96" s="525"/>
      <c r="C96" s="525"/>
      <c r="D96" s="525"/>
      <c r="E96" s="525"/>
      <c r="F96" s="525"/>
      <c r="G96" s="525"/>
      <c r="H96" s="525"/>
      <c r="I96" s="525"/>
    </row>
    <row r="97" spans="1:9" x14ac:dyDescent="0.25">
      <c r="A97" s="525"/>
      <c r="B97" s="525"/>
      <c r="C97" s="525"/>
      <c r="D97" s="525"/>
      <c r="E97" s="525"/>
      <c r="F97" s="525"/>
      <c r="G97" s="525"/>
      <c r="H97" s="525"/>
      <c r="I97" s="525"/>
    </row>
    <row r="98" spans="1:9" x14ac:dyDescent="0.25">
      <c r="A98" s="525"/>
      <c r="B98" s="525"/>
      <c r="C98" s="525"/>
      <c r="D98" s="525"/>
      <c r="E98" s="525"/>
      <c r="F98" s="525"/>
      <c r="G98" s="525"/>
      <c r="H98" s="525"/>
      <c r="I98" s="525"/>
    </row>
    <row r="99" spans="1:9" x14ac:dyDescent="0.25">
      <c r="A99" s="525"/>
      <c r="B99" s="525"/>
      <c r="C99" s="525"/>
      <c r="D99" s="525"/>
      <c r="E99" s="525"/>
      <c r="F99" s="525"/>
      <c r="G99" s="525"/>
      <c r="H99" s="525"/>
      <c r="I99" s="525"/>
    </row>
    <row r="100" spans="1:9" x14ac:dyDescent="0.25">
      <c r="A100" s="525"/>
      <c r="B100" s="525"/>
      <c r="C100" s="525"/>
      <c r="D100" s="525"/>
      <c r="E100" s="525"/>
      <c r="F100" s="525"/>
      <c r="G100" s="525"/>
      <c r="H100" s="525"/>
      <c r="I100" s="525"/>
    </row>
    <row r="101" spans="1:9" x14ac:dyDescent="0.25">
      <c r="A101" s="525"/>
      <c r="B101" s="525"/>
      <c r="C101" s="525"/>
      <c r="D101" s="525"/>
      <c r="E101" s="525"/>
      <c r="F101" s="525"/>
      <c r="G101" s="525"/>
      <c r="H101" s="525"/>
      <c r="I101" s="525"/>
    </row>
    <row r="102" spans="1:9" x14ac:dyDescent="0.25">
      <c r="A102" s="525"/>
      <c r="B102" s="525"/>
      <c r="C102" s="525"/>
      <c r="D102" s="525"/>
      <c r="E102" s="525"/>
      <c r="F102" s="525"/>
      <c r="G102" s="525"/>
      <c r="H102" s="525"/>
      <c r="I102" s="525"/>
    </row>
    <row r="103" spans="1:9" x14ac:dyDescent="0.25">
      <c r="A103" s="525"/>
      <c r="B103" s="525"/>
      <c r="C103" s="525"/>
      <c r="D103" s="525"/>
      <c r="E103" s="525"/>
      <c r="F103" s="525"/>
      <c r="G103" s="525"/>
      <c r="H103" s="525"/>
      <c r="I103" s="525"/>
    </row>
    <row r="104" spans="1:9" x14ac:dyDescent="0.25">
      <c r="A104" s="525"/>
      <c r="B104" s="525"/>
      <c r="C104" s="525"/>
      <c r="D104" s="525"/>
      <c r="E104" s="525"/>
      <c r="F104" s="525"/>
      <c r="G104" s="525"/>
      <c r="H104" s="525"/>
      <c r="I104" s="525"/>
    </row>
    <row r="105" spans="1:9" x14ac:dyDescent="0.25">
      <c r="A105" s="525"/>
      <c r="B105" s="525"/>
      <c r="C105" s="525"/>
      <c r="D105" s="525"/>
      <c r="E105" s="525"/>
      <c r="F105" s="525"/>
      <c r="G105" s="525"/>
      <c r="H105" s="525"/>
      <c r="I105" s="525"/>
    </row>
    <row r="106" spans="1:9" x14ac:dyDescent="0.25">
      <c r="A106" s="525"/>
      <c r="B106" s="525"/>
      <c r="C106" s="525"/>
      <c r="D106" s="525"/>
      <c r="E106" s="525"/>
      <c r="F106" s="525"/>
      <c r="G106" s="525"/>
      <c r="H106" s="525"/>
      <c r="I106" s="525"/>
    </row>
    <row r="107" spans="1:9" x14ac:dyDescent="0.25">
      <c r="A107" s="525"/>
      <c r="B107" s="525"/>
      <c r="C107" s="525"/>
      <c r="D107" s="525"/>
      <c r="E107" s="525"/>
      <c r="F107" s="525"/>
      <c r="G107" s="525"/>
      <c r="H107" s="525"/>
      <c r="I107" s="525"/>
    </row>
    <row r="108" spans="1:9" x14ac:dyDescent="0.25">
      <c r="A108" s="525"/>
      <c r="B108" s="525"/>
      <c r="C108" s="525"/>
      <c r="D108" s="525"/>
      <c r="E108" s="525"/>
      <c r="F108" s="525"/>
      <c r="G108" s="525"/>
      <c r="H108" s="525"/>
      <c r="I108" s="525"/>
    </row>
    <row r="109" spans="1:9" x14ac:dyDescent="0.25">
      <c r="A109" s="525"/>
      <c r="B109" s="525"/>
      <c r="C109" s="525"/>
      <c r="D109" s="525"/>
      <c r="E109" s="525"/>
      <c r="F109" s="525"/>
      <c r="G109" s="525"/>
      <c r="H109" s="525"/>
      <c r="I109" s="525"/>
    </row>
    <row r="110" spans="1:9" x14ac:dyDescent="0.25">
      <c r="A110" s="525"/>
      <c r="B110" s="525"/>
      <c r="C110" s="525"/>
      <c r="D110" s="525"/>
      <c r="E110" s="525"/>
      <c r="F110" s="525"/>
      <c r="G110" s="525"/>
      <c r="H110" s="525"/>
      <c r="I110" s="525"/>
    </row>
    <row r="111" spans="1:9" x14ac:dyDescent="0.25">
      <c r="A111" s="525"/>
      <c r="B111" s="525"/>
      <c r="C111" s="525"/>
      <c r="D111" s="525"/>
      <c r="E111" s="525"/>
      <c r="F111" s="525"/>
      <c r="G111" s="525"/>
      <c r="H111" s="525"/>
      <c r="I111" s="525"/>
    </row>
    <row r="112" spans="1:9" x14ac:dyDescent="0.25">
      <c r="A112" s="525"/>
      <c r="B112" s="525"/>
      <c r="C112" s="525"/>
      <c r="D112" s="525"/>
      <c r="E112" s="525"/>
      <c r="F112" s="525"/>
      <c r="G112" s="525"/>
      <c r="H112" s="525"/>
      <c r="I112" s="525"/>
    </row>
    <row r="113" spans="1:9" x14ac:dyDescent="0.25">
      <c r="A113" s="525"/>
      <c r="B113" s="525"/>
      <c r="C113" s="525"/>
      <c r="D113" s="525"/>
      <c r="E113" s="525"/>
      <c r="F113" s="525"/>
      <c r="G113" s="525"/>
      <c r="H113" s="525"/>
      <c r="I113" s="525"/>
    </row>
    <row r="114" spans="1:9" x14ac:dyDescent="0.25">
      <c r="A114" s="525"/>
      <c r="B114" s="525"/>
      <c r="C114" s="525"/>
      <c r="D114" s="525"/>
      <c r="E114" s="525"/>
      <c r="F114" s="525"/>
      <c r="G114" s="525"/>
      <c r="H114" s="525"/>
      <c r="I114" s="525"/>
    </row>
    <row r="115" spans="1:9" x14ac:dyDescent="0.25">
      <c r="A115" s="525"/>
      <c r="B115" s="525"/>
      <c r="C115" s="525"/>
      <c r="D115" s="525"/>
      <c r="E115" s="525"/>
      <c r="F115" s="525"/>
      <c r="G115" s="525"/>
      <c r="H115" s="525"/>
      <c r="I115" s="525"/>
    </row>
    <row r="116" spans="1:9" x14ac:dyDescent="0.25">
      <c r="A116" s="525"/>
      <c r="B116" s="525"/>
      <c r="C116" s="525"/>
      <c r="D116" s="525"/>
      <c r="E116" s="525"/>
      <c r="F116" s="525"/>
      <c r="G116" s="525"/>
      <c r="H116" s="525"/>
      <c r="I116" s="525"/>
    </row>
    <row r="117" spans="1:9" x14ac:dyDescent="0.25">
      <c r="A117" s="525"/>
      <c r="B117" s="525"/>
      <c r="C117" s="525"/>
      <c r="D117" s="525"/>
      <c r="E117" s="525"/>
      <c r="F117" s="525"/>
      <c r="G117" s="525"/>
      <c r="H117" s="525"/>
      <c r="I117" s="525"/>
    </row>
    <row r="118" spans="1:9" x14ac:dyDescent="0.25">
      <c r="A118" s="525"/>
      <c r="B118" s="525"/>
      <c r="C118" s="525"/>
      <c r="D118" s="525"/>
      <c r="E118" s="525"/>
      <c r="F118" s="525"/>
      <c r="G118" s="525"/>
      <c r="H118" s="525"/>
      <c r="I118" s="525"/>
    </row>
    <row r="119" spans="1:9" x14ac:dyDescent="0.25">
      <c r="A119" s="525"/>
      <c r="B119" s="525"/>
      <c r="C119" s="525"/>
      <c r="D119" s="525"/>
      <c r="E119" s="525"/>
      <c r="F119" s="525"/>
      <c r="G119" s="525"/>
      <c r="H119" s="525"/>
      <c r="I119" s="525"/>
    </row>
    <row r="120" spans="1:9" x14ac:dyDescent="0.25">
      <c r="A120" s="525"/>
      <c r="B120" s="525"/>
      <c r="C120" s="525"/>
      <c r="D120" s="525"/>
      <c r="E120" s="525"/>
      <c r="F120" s="525"/>
      <c r="G120" s="525"/>
      <c r="H120" s="525"/>
      <c r="I120" s="525"/>
    </row>
    <row r="121" spans="1:9" x14ac:dyDescent="0.25">
      <c r="A121" s="525"/>
      <c r="B121" s="525"/>
      <c r="C121" s="525"/>
      <c r="D121" s="525"/>
      <c r="E121" s="525"/>
      <c r="F121" s="525"/>
      <c r="G121" s="525"/>
      <c r="H121" s="525"/>
      <c r="I121" s="525"/>
    </row>
    <row r="122" spans="1:9" x14ac:dyDescent="0.25">
      <c r="A122" s="525"/>
      <c r="B122" s="525"/>
      <c r="C122" s="525"/>
      <c r="D122" s="525"/>
      <c r="E122" s="525"/>
      <c r="F122" s="525"/>
      <c r="G122" s="525"/>
      <c r="H122" s="525"/>
      <c r="I122" s="525"/>
    </row>
    <row r="123" spans="1:9" x14ac:dyDescent="0.25">
      <c r="A123" s="525"/>
      <c r="B123" s="525"/>
      <c r="C123" s="525"/>
      <c r="D123" s="525"/>
      <c r="E123" s="525"/>
      <c r="F123" s="525"/>
      <c r="G123" s="525"/>
      <c r="H123" s="525"/>
      <c r="I123" s="525"/>
    </row>
    <row r="124" spans="1:9" x14ac:dyDescent="0.25">
      <c r="A124" s="525"/>
      <c r="B124" s="525"/>
      <c r="C124" s="525"/>
      <c r="D124" s="525"/>
      <c r="E124" s="525"/>
      <c r="F124" s="525"/>
      <c r="G124" s="525"/>
      <c r="H124" s="525"/>
      <c r="I124" s="525"/>
    </row>
    <row r="125" spans="1:9" x14ac:dyDescent="0.25">
      <c r="A125" s="525"/>
      <c r="B125" s="525"/>
      <c r="C125" s="525"/>
      <c r="D125" s="525"/>
      <c r="E125" s="525"/>
      <c r="F125" s="525"/>
      <c r="G125" s="525"/>
      <c r="H125" s="525"/>
      <c r="I125" s="525"/>
    </row>
    <row r="126" spans="1:9" x14ac:dyDescent="0.25">
      <c r="A126" s="525"/>
      <c r="B126" s="525"/>
      <c r="C126" s="525"/>
      <c r="D126" s="525"/>
      <c r="E126" s="525"/>
      <c r="F126" s="525"/>
      <c r="G126" s="525"/>
      <c r="H126" s="525"/>
      <c r="I126" s="525"/>
    </row>
    <row r="127" spans="1:9" x14ac:dyDescent="0.25">
      <c r="A127" s="525"/>
      <c r="B127" s="525"/>
      <c r="C127" s="525"/>
      <c r="D127" s="525"/>
      <c r="E127" s="525"/>
      <c r="F127" s="525"/>
      <c r="G127" s="525"/>
      <c r="H127" s="525"/>
      <c r="I127" s="525"/>
    </row>
    <row r="128" spans="1:9" x14ac:dyDescent="0.25">
      <c r="A128" s="525"/>
      <c r="B128" s="525"/>
      <c r="C128" s="525"/>
      <c r="D128" s="525"/>
      <c r="E128" s="525"/>
      <c r="F128" s="525"/>
      <c r="G128" s="525"/>
      <c r="H128" s="525"/>
      <c r="I128" s="525"/>
    </row>
    <row r="129" spans="1:9" x14ac:dyDescent="0.25">
      <c r="A129" s="525"/>
      <c r="B129" s="525"/>
      <c r="C129" s="525"/>
      <c r="D129" s="525"/>
      <c r="E129" s="525"/>
      <c r="F129" s="525"/>
      <c r="G129" s="525"/>
      <c r="H129" s="525"/>
      <c r="I129" s="525"/>
    </row>
    <row r="130" spans="1:9" x14ac:dyDescent="0.25">
      <c r="A130" s="525"/>
      <c r="B130" s="525"/>
      <c r="C130" s="525"/>
      <c r="D130" s="525"/>
      <c r="E130" s="525"/>
      <c r="F130" s="525"/>
      <c r="G130" s="525"/>
      <c r="H130" s="525"/>
      <c r="I130" s="525"/>
    </row>
    <row r="131" spans="1:9" x14ac:dyDescent="0.25">
      <c r="A131" s="525"/>
      <c r="B131" s="525"/>
      <c r="C131" s="525"/>
      <c r="D131" s="525"/>
      <c r="E131" s="525"/>
      <c r="F131" s="525"/>
      <c r="G131" s="525"/>
      <c r="H131" s="525"/>
      <c r="I131" s="525"/>
    </row>
    <row r="132" spans="1:9" x14ac:dyDescent="0.25">
      <c r="A132" s="525"/>
      <c r="B132" s="525"/>
      <c r="C132" s="525"/>
      <c r="D132" s="525"/>
      <c r="E132" s="525"/>
      <c r="F132" s="525"/>
      <c r="G132" s="525"/>
      <c r="H132" s="525"/>
      <c r="I132" s="525"/>
    </row>
    <row r="133" spans="1:9" x14ac:dyDescent="0.25">
      <c r="A133" s="525"/>
      <c r="B133" s="525"/>
      <c r="C133" s="525"/>
      <c r="D133" s="525"/>
      <c r="E133" s="525"/>
      <c r="F133" s="525"/>
      <c r="G133" s="525"/>
      <c r="H133" s="525"/>
      <c r="I133" s="525"/>
    </row>
    <row r="134" spans="1:9" x14ac:dyDescent="0.25">
      <c r="A134" s="525"/>
      <c r="B134" s="525"/>
      <c r="C134" s="525"/>
      <c r="D134" s="525"/>
      <c r="E134" s="525"/>
      <c r="F134" s="525"/>
      <c r="G134" s="525"/>
      <c r="H134" s="525"/>
      <c r="I134" s="525"/>
    </row>
    <row r="135" spans="1:9" x14ac:dyDescent="0.25">
      <c r="A135" s="525"/>
      <c r="B135" s="525"/>
      <c r="C135" s="525"/>
      <c r="D135" s="525"/>
      <c r="E135" s="525"/>
      <c r="F135" s="525"/>
      <c r="G135" s="525"/>
      <c r="H135" s="525"/>
      <c r="I135" s="525"/>
    </row>
    <row r="136" spans="1:9" x14ac:dyDescent="0.25">
      <c r="A136" s="525"/>
      <c r="B136" s="525"/>
      <c r="C136" s="525"/>
      <c r="D136" s="525"/>
      <c r="E136" s="525"/>
      <c r="F136" s="525"/>
      <c r="G136" s="525"/>
      <c r="H136" s="525"/>
      <c r="I136" s="525"/>
    </row>
    <row r="137" spans="1:9" x14ac:dyDescent="0.25">
      <c r="A137" s="525"/>
      <c r="B137" s="525"/>
      <c r="C137" s="525"/>
      <c r="D137" s="525"/>
      <c r="E137" s="525"/>
      <c r="F137" s="525"/>
      <c r="G137" s="525"/>
      <c r="H137" s="525"/>
      <c r="I137" s="525"/>
    </row>
    <row r="138" spans="1:9" x14ac:dyDescent="0.25">
      <c r="A138" s="525"/>
      <c r="B138" s="525"/>
      <c r="C138" s="525"/>
      <c r="D138" s="525"/>
      <c r="E138" s="525"/>
      <c r="F138" s="525"/>
      <c r="G138" s="525"/>
      <c r="H138" s="525"/>
      <c r="I138" s="525"/>
    </row>
  </sheetData>
  <mergeCells count="13">
    <mergeCell ref="A13:J13"/>
    <mergeCell ref="A7:J7"/>
    <mergeCell ref="A8:J8"/>
    <mergeCell ref="A9:J9"/>
    <mergeCell ref="A10:J10"/>
    <mergeCell ref="A11:J11"/>
    <mergeCell ref="A12:J12"/>
    <mergeCell ref="A6:J6"/>
    <mergeCell ref="A1:J1"/>
    <mergeCell ref="A2:J2"/>
    <mergeCell ref="A3:J3"/>
    <mergeCell ref="A4:J4"/>
    <mergeCell ref="A5:J5"/>
  </mergeCells>
  <pageMargins left="0.39370078740157483" right="0.39370078740157483" top="0.78740157480314965" bottom="0.78740157480314965" header="0.31496062992125984" footer="0.31496062992125984"/>
  <pageSetup paperSize="9" scale="95" orientation="portrait" r:id="rId1"/>
  <headerFooter>
    <oddFooter>&amp;C&amp;11 83</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K38"/>
  <sheetViews>
    <sheetView zoomScaleNormal="100" workbookViewId="0"/>
  </sheetViews>
  <sheetFormatPr defaultColWidth="1.5" defaultRowHeight="15" x14ac:dyDescent="0.25"/>
  <cols>
    <col min="1" max="11" width="8.6640625" style="96" customWidth="1"/>
    <col min="12" max="12" width="10" style="96" customWidth="1"/>
    <col min="13" max="16384" width="1.5" style="96"/>
  </cols>
  <sheetData>
    <row r="14" spans="2:11" ht="24.95" customHeight="1" x14ac:dyDescent="0.25">
      <c r="B14" s="195"/>
      <c r="C14" s="95"/>
      <c r="D14" s="95"/>
      <c r="E14" s="95"/>
      <c r="F14" s="95"/>
      <c r="G14" s="95"/>
      <c r="H14" s="95"/>
      <c r="I14" s="95"/>
      <c r="J14" s="95"/>
      <c r="K14" s="95"/>
    </row>
    <row r="15" spans="2:11" ht="24.95" customHeight="1" x14ac:dyDescent="0.25">
      <c r="B15" s="195"/>
      <c r="C15" s="95"/>
      <c r="D15" s="95"/>
      <c r="E15" s="95"/>
      <c r="F15" s="95"/>
      <c r="G15" s="95"/>
      <c r="H15" s="95"/>
      <c r="I15" s="95"/>
      <c r="J15" s="95"/>
      <c r="K15" s="95"/>
    </row>
    <row r="16" spans="2:11" ht="24.95" customHeight="1" x14ac:dyDescent="0.25">
      <c r="B16" s="196"/>
      <c r="C16" s="98"/>
      <c r="D16" s="98"/>
      <c r="E16" s="98"/>
      <c r="F16" s="95"/>
      <c r="G16" s="95"/>
      <c r="H16" s="95"/>
      <c r="I16" s="95"/>
      <c r="J16" s="95"/>
      <c r="K16" s="95"/>
    </row>
    <row r="17" spans="2:11" ht="113.25" customHeight="1" x14ac:dyDescent="0.25">
      <c r="B17" s="197"/>
      <c r="C17" s="1143" t="s">
        <v>1837</v>
      </c>
      <c r="D17" s="1144"/>
      <c r="E17" s="1144"/>
      <c r="F17" s="1144"/>
      <c r="G17" s="1144"/>
      <c r="H17" s="1144"/>
      <c r="I17" s="1144"/>
      <c r="J17" s="95"/>
      <c r="K17" s="95"/>
    </row>
    <row r="18" spans="2:11" ht="24.95" customHeight="1" x14ac:dyDescent="0.25">
      <c r="B18" s="198"/>
      <c r="C18" s="101"/>
      <c r="D18" s="101"/>
      <c r="E18" s="101"/>
      <c r="F18" s="101"/>
      <c r="G18" s="101"/>
      <c r="H18" s="101"/>
      <c r="I18" s="95"/>
      <c r="J18" s="102"/>
      <c r="K18" s="98"/>
    </row>
    <row r="19" spans="2:11" ht="113.25" customHeight="1" x14ac:dyDescent="0.25">
      <c r="B19" s="195"/>
      <c r="C19" s="95"/>
      <c r="D19" s="95"/>
      <c r="E19" s="1145" t="s">
        <v>1838</v>
      </c>
      <c r="F19" s="1145"/>
      <c r="G19" s="1145"/>
      <c r="H19" s="1145"/>
      <c r="I19" s="1145"/>
      <c r="J19" s="1146"/>
      <c r="K19" s="103"/>
    </row>
    <row r="20" spans="2:11" ht="24.95" customHeight="1" x14ac:dyDescent="0.25">
      <c r="B20" s="195"/>
      <c r="C20" s="95"/>
      <c r="D20" s="95"/>
      <c r="E20" s="95"/>
      <c r="F20" s="95"/>
      <c r="G20" s="95"/>
      <c r="H20" s="101"/>
      <c r="I20" s="101"/>
      <c r="J20" s="104"/>
      <c r="K20" s="95"/>
    </row>
    <row r="21" spans="2:11" ht="24.95" customHeight="1" x14ac:dyDescent="0.25">
      <c r="B21" s="195"/>
      <c r="C21" s="95"/>
      <c r="D21" s="95"/>
      <c r="E21" s="95"/>
      <c r="F21" s="95"/>
      <c r="G21" s="95"/>
      <c r="H21" s="95"/>
      <c r="I21" s="95"/>
      <c r="J21" s="95"/>
      <c r="K21" s="95"/>
    </row>
    <row r="22" spans="2:11" ht="24.95" customHeight="1" x14ac:dyDescent="0.25">
      <c r="B22" s="195"/>
      <c r="C22" s="95"/>
      <c r="D22" s="95"/>
      <c r="E22" s="95"/>
      <c r="F22" s="95"/>
      <c r="G22" s="95"/>
      <c r="H22" s="95"/>
      <c r="I22" s="95"/>
      <c r="J22" s="95"/>
      <c r="K22" s="95"/>
    </row>
    <row r="23" spans="2:11" ht="24.95" customHeight="1" x14ac:dyDescent="0.25">
      <c r="B23" s="195"/>
      <c r="C23" s="95"/>
      <c r="D23" s="95"/>
      <c r="E23" s="95"/>
      <c r="F23" s="95"/>
      <c r="G23" s="95"/>
      <c r="H23" s="95"/>
      <c r="I23" s="95"/>
      <c r="J23" s="95"/>
      <c r="K23" s="95"/>
    </row>
    <row r="24" spans="2:11" ht="24.95" customHeight="1" x14ac:dyDescent="0.25">
      <c r="B24" s="195"/>
      <c r="C24" s="95"/>
      <c r="D24" s="95"/>
      <c r="E24" s="95"/>
      <c r="F24" s="95"/>
      <c r="G24" s="95"/>
      <c r="H24" s="95"/>
      <c r="I24" s="95"/>
      <c r="J24" s="95"/>
      <c r="K24" s="95"/>
    </row>
    <row r="25" spans="2:11" ht="24.95" customHeight="1" x14ac:dyDescent="0.25">
      <c r="B25" s="195"/>
      <c r="C25" s="95"/>
      <c r="D25" s="95"/>
      <c r="E25" s="95"/>
      <c r="F25" s="95"/>
      <c r="G25" s="95"/>
      <c r="H25" s="95"/>
      <c r="I25" s="95"/>
      <c r="J25" s="95"/>
      <c r="K25" s="95"/>
    </row>
    <row r="26" spans="2:11" ht="24.95" customHeight="1" x14ac:dyDescent="0.25">
      <c r="B26" s="195"/>
      <c r="C26" s="95"/>
      <c r="D26" s="95"/>
      <c r="E26" s="95"/>
      <c r="F26" s="95"/>
      <c r="G26" s="95"/>
      <c r="H26" s="95"/>
      <c r="I26" s="95"/>
      <c r="J26" s="95"/>
      <c r="K26" s="95"/>
    </row>
    <row r="27" spans="2:11" ht="24.95" customHeight="1" x14ac:dyDescent="0.25">
      <c r="B27" s="195"/>
      <c r="C27" s="95"/>
      <c r="D27" s="95"/>
      <c r="E27" s="95"/>
      <c r="F27" s="95"/>
      <c r="G27" s="95"/>
      <c r="H27" s="95"/>
      <c r="I27" s="95"/>
      <c r="J27" s="95"/>
      <c r="K27" s="95"/>
    </row>
    <row r="28" spans="2:11" ht="24.95" customHeight="1" x14ac:dyDescent="0.25">
      <c r="B28" s="195"/>
      <c r="C28" s="95"/>
      <c r="D28" s="95"/>
      <c r="E28" s="95"/>
      <c r="F28" s="95"/>
      <c r="G28" s="95"/>
      <c r="H28" s="95"/>
      <c r="I28" s="95"/>
      <c r="J28" s="95"/>
      <c r="K28" s="95"/>
    </row>
    <row r="29" spans="2:11" ht="24.95" customHeight="1" x14ac:dyDescent="0.25">
      <c r="B29" s="195"/>
      <c r="C29" s="95"/>
      <c r="D29" s="95"/>
      <c r="E29" s="95"/>
      <c r="F29" s="95"/>
      <c r="G29" s="95"/>
      <c r="H29" s="95"/>
      <c r="I29" s="95"/>
      <c r="J29" s="95"/>
      <c r="K29" s="95"/>
    </row>
    <row r="30" spans="2:11" ht="24.95" customHeight="1" x14ac:dyDescent="0.25">
      <c r="B30" s="195"/>
      <c r="C30" s="95"/>
      <c r="D30" s="95"/>
      <c r="E30" s="95"/>
      <c r="F30" s="95"/>
      <c r="G30" s="95"/>
      <c r="H30" s="95"/>
      <c r="I30" s="95"/>
      <c r="J30" s="95"/>
      <c r="K30" s="95"/>
    </row>
    <row r="31" spans="2:11" ht="24.95" customHeight="1" x14ac:dyDescent="0.25">
      <c r="B31" s="195"/>
      <c r="C31" s="95"/>
      <c r="D31" s="95"/>
      <c r="E31" s="95"/>
      <c r="F31" s="95"/>
      <c r="G31" s="95"/>
      <c r="H31" s="95"/>
      <c r="I31" s="95"/>
      <c r="J31" s="95"/>
      <c r="K31" s="95"/>
    </row>
    <row r="32" spans="2:11" ht="24.95" customHeight="1" x14ac:dyDescent="0.25">
      <c r="B32" s="195"/>
      <c r="C32" s="95"/>
      <c r="D32" s="95"/>
      <c r="E32" s="95"/>
      <c r="F32" s="95"/>
      <c r="G32" s="95"/>
      <c r="H32" s="95"/>
      <c r="I32" s="95"/>
      <c r="J32" s="95"/>
      <c r="K32" s="95"/>
    </row>
    <row r="33" spans="2:11" ht="24.95" customHeight="1" x14ac:dyDescent="0.25">
      <c r="B33" s="195"/>
      <c r="C33" s="95"/>
      <c r="D33" s="95"/>
      <c r="E33" s="95"/>
      <c r="F33" s="95"/>
      <c r="G33" s="95"/>
      <c r="H33" s="95"/>
      <c r="I33" s="95"/>
      <c r="J33" s="95"/>
      <c r="K33" s="95"/>
    </row>
    <row r="34" spans="2:11" ht="24.95" customHeight="1" x14ac:dyDescent="0.25">
      <c r="B34" s="195"/>
      <c r="C34" s="95"/>
      <c r="D34" s="95"/>
      <c r="E34" s="95"/>
      <c r="F34" s="95"/>
      <c r="G34" s="95"/>
      <c r="H34" s="95"/>
      <c r="I34" s="95"/>
      <c r="J34" s="95"/>
      <c r="K34" s="95"/>
    </row>
    <row r="35" spans="2:11" ht="24.95" customHeight="1" x14ac:dyDescent="0.25">
      <c r="B35" s="195"/>
      <c r="C35" s="95"/>
      <c r="D35" s="95"/>
      <c r="E35" s="95"/>
      <c r="F35" s="95"/>
      <c r="G35" s="95"/>
      <c r="H35" s="95"/>
      <c r="I35" s="95"/>
      <c r="J35" s="95"/>
      <c r="K35" s="95"/>
    </row>
    <row r="36" spans="2:11" ht="24.95" customHeight="1" x14ac:dyDescent="0.25">
      <c r="B36" s="199"/>
      <c r="C36" s="95"/>
      <c r="D36" s="95"/>
      <c r="E36" s="95"/>
      <c r="F36" s="95"/>
      <c r="G36" s="95"/>
      <c r="H36" s="95"/>
      <c r="I36" s="95"/>
      <c r="J36" s="95"/>
      <c r="K36" s="95"/>
    </row>
    <row r="37" spans="2:11" ht="24.95" customHeight="1" x14ac:dyDescent="0.25">
      <c r="B37" s="195"/>
      <c r="C37" s="95"/>
      <c r="D37" s="95"/>
      <c r="E37" s="95"/>
      <c r="F37" s="95"/>
      <c r="G37" s="95"/>
      <c r="H37" s="95"/>
      <c r="I37" s="95"/>
      <c r="J37" s="95"/>
      <c r="K37" s="95"/>
    </row>
    <row r="38" spans="2:11" x14ac:dyDescent="0.25">
      <c r="B38" s="95"/>
    </row>
  </sheetData>
  <mergeCells count="2">
    <mergeCell ref="C17:I17"/>
    <mergeCell ref="E19:J19"/>
  </mergeCells>
  <pageMargins left="0.78740157480314965" right="0.78740157480314965"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zoomScaleNormal="100" workbookViewId="0"/>
  </sheetViews>
  <sheetFormatPr defaultColWidth="3.83203125" defaultRowHeight="12.75" x14ac:dyDescent="0.2"/>
  <cols>
    <col min="1" max="1" width="27" style="133" customWidth="1"/>
    <col min="2" max="2" width="15.5" style="133" customWidth="1"/>
    <col min="3" max="3" width="19.5" style="133" customWidth="1"/>
    <col min="4" max="4" width="15.5" style="133" customWidth="1"/>
    <col min="5" max="5" width="17" style="147" customWidth="1"/>
    <col min="6" max="6" width="5" style="133" customWidth="1"/>
    <col min="7" max="7" width="27" style="133" customWidth="1"/>
    <col min="8" max="16384" width="3.83203125" style="133"/>
  </cols>
  <sheetData>
    <row r="1" spans="1:7" ht="19.7" customHeight="1" x14ac:dyDescent="0.3">
      <c r="A1" s="129" t="s">
        <v>601</v>
      </c>
      <c r="B1" s="130"/>
      <c r="C1" s="130"/>
      <c r="D1" s="131"/>
      <c r="E1" s="132"/>
    </row>
    <row r="2" spans="1:7" ht="19.7" customHeight="1" x14ac:dyDescent="0.3">
      <c r="A2" s="1158" t="s">
        <v>602</v>
      </c>
      <c r="B2" s="1159"/>
      <c r="C2" s="1159"/>
      <c r="D2" s="131"/>
      <c r="E2" s="132"/>
    </row>
    <row r="3" spans="1:7" ht="7.5" customHeight="1" x14ac:dyDescent="0.2">
      <c r="A3" s="134"/>
      <c r="B3" s="134"/>
      <c r="C3" s="134"/>
      <c r="D3" s="134"/>
      <c r="E3" s="134"/>
      <c r="G3" s="135"/>
    </row>
    <row r="4" spans="1:7" s="136" customFormat="1" ht="17.100000000000001" customHeight="1" x14ac:dyDescent="0.2">
      <c r="A4" s="1160" t="s">
        <v>603</v>
      </c>
      <c r="B4" s="1162" t="s">
        <v>604</v>
      </c>
      <c r="C4" s="1163"/>
      <c r="D4" s="1164" t="s">
        <v>605</v>
      </c>
      <c r="E4" s="1165"/>
      <c r="F4" s="1166"/>
      <c r="G4" s="1167" t="s">
        <v>606</v>
      </c>
    </row>
    <row r="5" spans="1:7" s="136" customFormat="1" ht="17.100000000000001" customHeight="1" x14ac:dyDescent="0.2">
      <c r="A5" s="1160"/>
      <c r="B5" s="1170" t="s">
        <v>607</v>
      </c>
      <c r="C5" s="1171"/>
      <c r="D5" s="1170" t="s">
        <v>608</v>
      </c>
      <c r="E5" s="1172"/>
      <c r="F5" s="1171"/>
      <c r="G5" s="1168"/>
    </row>
    <row r="6" spans="1:7" s="136" customFormat="1" ht="17.100000000000001" customHeight="1" x14ac:dyDescent="0.2">
      <c r="A6" s="1160"/>
      <c r="B6" s="934" t="s">
        <v>609</v>
      </c>
      <c r="C6" s="935" t="s">
        <v>610</v>
      </c>
      <c r="D6" s="934" t="s">
        <v>609</v>
      </c>
      <c r="E6" s="1165" t="s">
        <v>610</v>
      </c>
      <c r="F6" s="1173"/>
      <c r="G6" s="1168"/>
    </row>
    <row r="7" spans="1:7" s="136" customFormat="1" ht="17.100000000000001" customHeight="1" x14ac:dyDescent="0.2">
      <c r="A7" s="1161"/>
      <c r="B7" s="936" t="s">
        <v>611</v>
      </c>
      <c r="C7" s="936" t="s">
        <v>612</v>
      </c>
      <c r="D7" s="936" t="s">
        <v>611</v>
      </c>
      <c r="E7" s="1174" t="s">
        <v>612</v>
      </c>
      <c r="F7" s="1174"/>
      <c r="G7" s="1169"/>
    </row>
    <row r="8" spans="1:7" s="136" customFormat="1" ht="6" customHeight="1" x14ac:dyDescent="0.25">
      <c r="A8" s="137"/>
      <c r="B8" s="138"/>
      <c r="C8" s="139"/>
      <c r="D8" s="138"/>
      <c r="E8" s="138"/>
      <c r="F8" s="138"/>
      <c r="G8" s="140"/>
    </row>
    <row r="9" spans="1:7" s="136" customFormat="1" ht="17.25" customHeight="1" x14ac:dyDescent="0.25">
      <c r="A9" s="140" t="s">
        <v>613</v>
      </c>
      <c r="B9" s="933">
        <v>2201</v>
      </c>
      <c r="C9" s="933">
        <v>1121</v>
      </c>
      <c r="D9" s="930">
        <v>504</v>
      </c>
      <c r="E9" s="1175">
        <v>293</v>
      </c>
      <c r="F9" s="1176"/>
      <c r="G9" s="142" t="s">
        <v>614</v>
      </c>
    </row>
    <row r="10" spans="1:7" s="136" customFormat="1" ht="17.25" customHeight="1" x14ac:dyDescent="0.25">
      <c r="A10" s="140" t="s">
        <v>615</v>
      </c>
      <c r="B10" s="933">
        <v>1362</v>
      </c>
      <c r="C10" s="933">
        <v>925</v>
      </c>
      <c r="D10" s="930">
        <v>72.099999999999994</v>
      </c>
      <c r="E10" s="1175">
        <v>52.7</v>
      </c>
      <c r="F10" s="1176"/>
      <c r="G10" s="142" t="s">
        <v>616</v>
      </c>
    </row>
    <row r="11" spans="1:7" s="136" customFormat="1" ht="17.25" customHeight="1" x14ac:dyDescent="0.25">
      <c r="A11" s="931" t="s">
        <v>617</v>
      </c>
      <c r="B11" s="933">
        <v>806</v>
      </c>
      <c r="C11" s="933">
        <v>806</v>
      </c>
      <c r="D11" s="930">
        <v>63.7</v>
      </c>
      <c r="E11" s="1175">
        <v>63.7</v>
      </c>
      <c r="F11" s="1176"/>
      <c r="G11" s="142" t="s">
        <v>618</v>
      </c>
    </row>
    <row r="12" spans="1:7" s="136" customFormat="1" ht="17.25" customHeight="1" x14ac:dyDescent="0.25">
      <c r="A12" s="111" t="s">
        <v>619</v>
      </c>
      <c r="B12" s="933">
        <v>1053</v>
      </c>
      <c r="C12" s="933">
        <v>700</v>
      </c>
      <c r="D12" s="930">
        <v>98.9</v>
      </c>
      <c r="E12" s="1175">
        <v>54.5</v>
      </c>
      <c r="F12" s="1176"/>
      <c r="G12" s="110" t="s">
        <v>620</v>
      </c>
    </row>
    <row r="13" spans="1:7" s="136" customFormat="1" ht="17.25" customHeight="1" x14ac:dyDescent="0.25">
      <c r="A13" s="143" t="s">
        <v>621</v>
      </c>
      <c r="B13" s="938">
        <v>659</v>
      </c>
      <c r="C13" s="938">
        <v>577</v>
      </c>
      <c r="D13" s="937">
        <v>27.7</v>
      </c>
      <c r="E13" s="1175">
        <v>27</v>
      </c>
      <c r="F13" s="1176"/>
      <c r="G13" s="110" t="s">
        <v>622</v>
      </c>
    </row>
    <row r="14" spans="1:7" s="136" customFormat="1" ht="17.25" customHeight="1" x14ac:dyDescent="0.25">
      <c r="A14" s="143" t="s">
        <v>623</v>
      </c>
      <c r="B14" s="938">
        <v>1130</v>
      </c>
      <c r="C14" s="938">
        <v>575</v>
      </c>
      <c r="D14" s="937">
        <v>88.9</v>
      </c>
      <c r="E14" s="1177">
        <v>33.799999999999997</v>
      </c>
      <c r="F14" s="1176"/>
      <c r="G14" s="110" t="s">
        <v>624</v>
      </c>
    </row>
    <row r="15" spans="1:7" s="136" customFormat="1" ht="17.25" customHeight="1" x14ac:dyDescent="0.25">
      <c r="A15" s="143" t="s">
        <v>625</v>
      </c>
      <c r="B15" s="938">
        <v>717</v>
      </c>
      <c r="C15" s="938">
        <v>520</v>
      </c>
      <c r="D15" s="937">
        <v>22.8</v>
      </c>
      <c r="E15" s="1175">
        <v>16.3</v>
      </c>
      <c r="F15" s="1176"/>
      <c r="G15" s="110" t="s">
        <v>626</v>
      </c>
    </row>
    <row r="16" spans="1:7" s="136" customFormat="1" ht="17.25" customHeight="1" x14ac:dyDescent="0.25">
      <c r="A16" s="143" t="s">
        <v>627</v>
      </c>
      <c r="B16" s="938">
        <v>494</v>
      </c>
      <c r="C16" s="938">
        <v>424</v>
      </c>
      <c r="D16" s="937">
        <v>12.9</v>
      </c>
      <c r="E16" s="1175">
        <v>12.4</v>
      </c>
      <c r="F16" s="1176"/>
      <c r="G16" s="142" t="s">
        <v>628</v>
      </c>
    </row>
    <row r="17" spans="1:8" s="136" customFormat="1" ht="17.25" customHeight="1" x14ac:dyDescent="0.25">
      <c r="A17" s="1023" t="s">
        <v>629</v>
      </c>
      <c r="B17" s="932">
        <v>772</v>
      </c>
      <c r="C17" s="144">
        <v>401</v>
      </c>
      <c r="D17" s="932">
        <v>73.5</v>
      </c>
      <c r="E17" s="1178">
        <v>10.1</v>
      </c>
      <c r="F17" s="1176"/>
      <c r="G17" s="142" t="s">
        <v>630</v>
      </c>
    </row>
    <row r="18" spans="1:8" s="136" customFormat="1" ht="17.25" customHeight="1" x14ac:dyDescent="0.25">
      <c r="A18" s="140" t="s">
        <v>631</v>
      </c>
      <c r="B18" s="933">
        <v>354</v>
      </c>
      <c r="C18" s="933">
        <v>354</v>
      </c>
      <c r="D18" s="930">
        <v>9.9</v>
      </c>
      <c r="E18" s="1175">
        <v>9.9</v>
      </c>
      <c r="F18" s="1176"/>
      <c r="G18" s="142" t="s">
        <v>632</v>
      </c>
    </row>
    <row r="19" spans="1:8" s="136" customFormat="1" ht="17.25" customHeight="1" x14ac:dyDescent="0.25">
      <c r="A19" s="140" t="s">
        <v>633</v>
      </c>
      <c r="B19" s="933">
        <v>967</v>
      </c>
      <c r="C19" s="933">
        <v>299</v>
      </c>
      <c r="D19" s="930">
        <v>27.5</v>
      </c>
      <c r="E19" s="1175">
        <v>17.399999999999999</v>
      </c>
      <c r="F19" s="1176"/>
      <c r="G19" s="142" t="s">
        <v>634</v>
      </c>
    </row>
    <row r="20" spans="1:8" s="136" customFormat="1" ht="17.25" customHeight="1" x14ac:dyDescent="0.25">
      <c r="A20" s="140" t="s">
        <v>635</v>
      </c>
      <c r="B20" s="933">
        <v>761</v>
      </c>
      <c r="C20" s="933">
        <v>290</v>
      </c>
      <c r="D20" s="930">
        <v>121</v>
      </c>
      <c r="E20" s="1175">
        <v>69.099999999999994</v>
      </c>
      <c r="F20" s="1176"/>
      <c r="G20" s="142" t="s">
        <v>636</v>
      </c>
    </row>
    <row r="21" spans="1:8" s="136" customFormat="1" ht="17.25" customHeight="1" x14ac:dyDescent="0.25">
      <c r="A21" s="140" t="s">
        <v>637</v>
      </c>
      <c r="B21" s="933">
        <v>966</v>
      </c>
      <c r="C21" s="933">
        <v>201</v>
      </c>
      <c r="D21" s="930">
        <v>153</v>
      </c>
      <c r="E21" s="1175">
        <v>11.3</v>
      </c>
      <c r="F21" s="1176"/>
      <c r="G21" s="142" t="s">
        <v>638</v>
      </c>
    </row>
    <row r="22" spans="1:8" s="136" customFormat="1" ht="17.25" customHeight="1" x14ac:dyDescent="0.25">
      <c r="A22" s="140" t="s">
        <v>639</v>
      </c>
      <c r="B22" s="933">
        <v>2960</v>
      </c>
      <c r="C22" s="933">
        <v>174</v>
      </c>
      <c r="D22" s="930">
        <v>817</v>
      </c>
      <c r="E22" s="1175">
        <v>32.299999999999997</v>
      </c>
      <c r="F22" s="1176"/>
      <c r="G22" s="142" t="s">
        <v>640</v>
      </c>
    </row>
    <row r="23" spans="1:8" s="136" customFormat="1" ht="17.25" customHeight="1" x14ac:dyDescent="0.25">
      <c r="A23" s="140" t="s">
        <v>641</v>
      </c>
      <c r="B23" s="933">
        <v>513</v>
      </c>
      <c r="C23" s="933">
        <v>100</v>
      </c>
      <c r="D23" s="930">
        <v>47.6</v>
      </c>
      <c r="E23" s="1175">
        <v>2.1</v>
      </c>
      <c r="F23" s="1176"/>
      <c r="G23" s="142" t="s">
        <v>642</v>
      </c>
    </row>
    <row r="24" spans="1:8" ht="10.5" customHeight="1" x14ac:dyDescent="0.2">
      <c r="A24" s="145"/>
      <c r="B24" s="146"/>
      <c r="C24" s="146"/>
      <c r="D24" s="146"/>
      <c r="E24" s="146"/>
    </row>
    <row r="25" spans="1:8" ht="19.7" customHeight="1" x14ac:dyDescent="0.3">
      <c r="A25" s="1180" t="s">
        <v>643</v>
      </c>
      <c r="B25" s="1180"/>
      <c r="C25" s="1180"/>
      <c r="D25" s="1180"/>
      <c r="E25" s="1180"/>
      <c r="F25" s="1180"/>
      <c r="G25" s="1180"/>
      <c r="H25" s="136"/>
    </row>
    <row r="26" spans="1:8" ht="19.7" customHeight="1" x14ac:dyDescent="0.3">
      <c r="A26" s="1181" t="s">
        <v>644</v>
      </c>
      <c r="B26" s="1181"/>
      <c r="C26" s="1181"/>
      <c r="D26" s="1181"/>
      <c r="E26" s="1181"/>
      <c r="F26" s="1181"/>
      <c r="G26" s="1181"/>
    </row>
    <row r="27" spans="1:8" ht="5.25" customHeight="1" x14ac:dyDescent="0.2">
      <c r="F27" s="136"/>
      <c r="G27" s="136"/>
    </row>
    <row r="28" spans="1:8" ht="30.75" customHeight="1" x14ac:dyDescent="0.2">
      <c r="A28" s="148" t="s">
        <v>645</v>
      </c>
      <c r="B28" s="117" t="s">
        <v>604</v>
      </c>
      <c r="C28" s="149" t="s">
        <v>3260</v>
      </c>
      <c r="D28" s="149" t="s">
        <v>646</v>
      </c>
      <c r="E28" s="935" t="s">
        <v>647</v>
      </c>
      <c r="F28" s="1182" t="s">
        <v>648</v>
      </c>
      <c r="G28" s="1182"/>
    </row>
    <row r="29" spans="1:8" ht="31.5" customHeight="1" x14ac:dyDescent="0.2">
      <c r="A29" s="150" t="s">
        <v>649</v>
      </c>
      <c r="B29" s="118" t="s">
        <v>607</v>
      </c>
      <c r="C29" s="151" t="s">
        <v>650</v>
      </c>
      <c r="D29" s="151" t="s">
        <v>651</v>
      </c>
      <c r="E29" s="936" t="s">
        <v>652</v>
      </c>
      <c r="F29" s="1183" t="s">
        <v>653</v>
      </c>
      <c r="G29" s="1184"/>
    </row>
    <row r="30" spans="1:8" ht="6" customHeight="1" x14ac:dyDescent="0.2">
      <c r="A30" s="1024"/>
      <c r="B30" s="1024"/>
      <c r="C30" s="1024"/>
      <c r="D30" s="1025"/>
      <c r="E30" s="1026"/>
      <c r="F30" s="1024"/>
      <c r="G30" s="1024"/>
    </row>
    <row r="31" spans="1:8" ht="17.25" customHeight="1" x14ac:dyDescent="0.25">
      <c r="A31" s="111" t="s">
        <v>654</v>
      </c>
      <c r="B31" s="152">
        <v>15</v>
      </c>
      <c r="C31" s="153">
        <v>72</v>
      </c>
      <c r="D31" s="937">
        <v>2.5</v>
      </c>
      <c r="E31" s="927" t="s">
        <v>655</v>
      </c>
      <c r="F31" s="1179" t="s">
        <v>656</v>
      </c>
      <c r="G31" s="1179"/>
    </row>
    <row r="32" spans="1:8" ht="31.35" customHeight="1" x14ac:dyDescent="0.25">
      <c r="A32" s="111" t="s">
        <v>657</v>
      </c>
      <c r="B32" s="152">
        <v>24</v>
      </c>
      <c r="C32" s="153">
        <v>14</v>
      </c>
      <c r="D32" s="930">
        <v>3</v>
      </c>
      <c r="E32" s="927" t="s">
        <v>655</v>
      </c>
      <c r="F32" s="1179" t="s">
        <v>658</v>
      </c>
      <c r="G32" s="1179"/>
    </row>
    <row r="33" spans="1:7" s="155" customFormat="1" ht="31.35" customHeight="1" x14ac:dyDescent="0.25">
      <c r="A33" s="111" t="s">
        <v>659</v>
      </c>
      <c r="B33" s="930" t="s">
        <v>660</v>
      </c>
      <c r="C33" s="152">
        <v>800</v>
      </c>
      <c r="D33" s="930">
        <v>12</v>
      </c>
      <c r="E33" s="926" t="s">
        <v>661</v>
      </c>
      <c r="F33" s="1185" t="s">
        <v>662</v>
      </c>
      <c r="G33" s="1185"/>
    </row>
    <row r="34" spans="1:7" s="155" customFormat="1" ht="31.35" customHeight="1" x14ac:dyDescent="0.25">
      <c r="A34" s="111" t="s">
        <v>663</v>
      </c>
      <c r="B34" s="152">
        <v>42</v>
      </c>
      <c r="C34" s="152">
        <v>360</v>
      </c>
      <c r="D34" s="930">
        <v>2.7</v>
      </c>
      <c r="E34" s="926" t="s">
        <v>661</v>
      </c>
      <c r="F34" s="1179" t="s">
        <v>656</v>
      </c>
      <c r="G34" s="1179"/>
    </row>
    <row r="35" spans="1:7" s="155" customFormat="1" ht="31.35" customHeight="1" x14ac:dyDescent="0.25">
      <c r="A35" s="111" t="s">
        <v>664</v>
      </c>
      <c r="B35" s="152">
        <v>28</v>
      </c>
      <c r="C35" s="152" t="s">
        <v>665</v>
      </c>
      <c r="D35" s="930">
        <v>3</v>
      </c>
      <c r="E35" s="927" t="s">
        <v>655</v>
      </c>
      <c r="F35" s="1179" t="s">
        <v>656</v>
      </c>
      <c r="G35" s="1179"/>
    </row>
    <row r="36" spans="1:7" s="155" customFormat="1" ht="17.25" customHeight="1" x14ac:dyDescent="0.25">
      <c r="A36" s="931" t="s">
        <v>666</v>
      </c>
      <c r="B36" s="152">
        <v>35</v>
      </c>
      <c r="C36" s="152">
        <v>168</v>
      </c>
      <c r="D36" s="930" t="s">
        <v>660</v>
      </c>
      <c r="E36" s="927" t="s">
        <v>655</v>
      </c>
      <c r="F36" s="1179" t="s">
        <v>658</v>
      </c>
      <c r="G36" s="1179"/>
    </row>
    <row r="37" spans="1:7" ht="31.35" customHeight="1" x14ac:dyDescent="0.25">
      <c r="A37" s="111" t="s">
        <v>667</v>
      </c>
      <c r="B37" s="152" t="s">
        <v>668</v>
      </c>
      <c r="C37" s="152" t="s">
        <v>669</v>
      </c>
      <c r="D37" s="930">
        <v>21</v>
      </c>
      <c r="E37" s="927" t="s">
        <v>655</v>
      </c>
      <c r="F37" s="1179" t="s">
        <v>656</v>
      </c>
      <c r="G37" s="1179"/>
    </row>
    <row r="38" spans="1:7" ht="17.25" customHeight="1" x14ac:dyDescent="0.25">
      <c r="A38" s="931" t="s">
        <v>670</v>
      </c>
      <c r="B38" s="152">
        <v>60</v>
      </c>
      <c r="C38" s="152">
        <v>700</v>
      </c>
      <c r="D38" s="930" t="s">
        <v>660</v>
      </c>
      <c r="E38" s="927" t="s">
        <v>655</v>
      </c>
      <c r="F38" s="1186" t="s">
        <v>671</v>
      </c>
      <c r="G38" s="1186"/>
    </row>
    <row r="39" spans="1:7" ht="31.35" customHeight="1" x14ac:dyDescent="0.25">
      <c r="A39" s="111" t="s">
        <v>672</v>
      </c>
      <c r="B39" s="152">
        <v>40</v>
      </c>
      <c r="C39" s="152">
        <v>70</v>
      </c>
      <c r="D39" s="930">
        <v>13.5</v>
      </c>
      <c r="E39" s="927" t="s">
        <v>655</v>
      </c>
      <c r="F39" s="1179" t="s">
        <v>656</v>
      </c>
      <c r="G39" s="1179"/>
    </row>
    <row r="40" spans="1:7" ht="6.75" customHeight="1" x14ac:dyDescent="0.25">
      <c r="A40" s="111"/>
      <c r="B40" s="152"/>
      <c r="C40" s="152"/>
      <c r="D40" s="141"/>
      <c r="E40" s="154"/>
      <c r="F40" s="108"/>
      <c r="G40" s="108"/>
    </row>
    <row r="41" spans="1:7" ht="16.5" customHeight="1" x14ac:dyDescent="0.2">
      <c r="A41" s="1187" t="s">
        <v>673</v>
      </c>
      <c r="B41" s="1187"/>
      <c r="C41" s="1187"/>
      <c r="D41" s="1187"/>
      <c r="E41" s="1187"/>
      <c r="F41" s="1187"/>
      <c r="G41" s="1187"/>
    </row>
    <row r="42" spans="1:7" ht="31.5" customHeight="1" x14ac:dyDescent="0.2">
      <c r="A42" s="156"/>
      <c r="B42" s="157"/>
      <c r="C42" s="136"/>
      <c r="D42" s="136"/>
      <c r="E42" s="158"/>
    </row>
    <row r="43" spans="1:7" ht="18" customHeight="1" x14ac:dyDescent="0.2">
      <c r="A43" s="159"/>
      <c r="B43" s="160"/>
      <c r="C43" s="136"/>
      <c r="D43" s="136"/>
      <c r="E43" s="158"/>
    </row>
    <row r="44" spans="1:7" ht="18" customHeight="1" x14ac:dyDescent="0.2">
      <c r="A44" s="160"/>
      <c r="B44" s="160"/>
      <c r="C44" s="136"/>
      <c r="D44" s="136"/>
      <c r="E44" s="158"/>
    </row>
    <row r="45" spans="1:7" ht="18" customHeight="1" x14ac:dyDescent="0.2">
      <c r="A45" s="156"/>
      <c r="B45" s="157"/>
      <c r="C45" s="136"/>
      <c r="D45" s="136"/>
      <c r="E45" s="158"/>
    </row>
    <row r="46" spans="1:7" ht="18" customHeight="1" x14ac:dyDescent="0.2">
      <c r="A46" s="156"/>
      <c r="B46" s="157"/>
      <c r="C46" s="136"/>
      <c r="D46" s="136"/>
      <c r="E46" s="158"/>
    </row>
    <row r="47" spans="1:7" ht="18" customHeight="1" x14ac:dyDescent="0.2"/>
  </sheetData>
  <mergeCells count="38">
    <mergeCell ref="F36:G36"/>
    <mergeCell ref="F37:G37"/>
    <mergeCell ref="F38:G38"/>
    <mergeCell ref="F39:G39"/>
    <mergeCell ref="A41:G41"/>
    <mergeCell ref="F35:G35"/>
    <mergeCell ref="E21:F21"/>
    <mergeCell ref="E22:F22"/>
    <mergeCell ref="E23:F23"/>
    <mergeCell ref="A25:G25"/>
    <mergeCell ref="A26:G26"/>
    <mergeCell ref="F28:G28"/>
    <mergeCell ref="F29:G29"/>
    <mergeCell ref="F31:G31"/>
    <mergeCell ref="F32:G32"/>
    <mergeCell ref="F33:G33"/>
    <mergeCell ref="F34:G34"/>
    <mergeCell ref="E20:F20"/>
    <mergeCell ref="E9:F9"/>
    <mergeCell ref="E10:F10"/>
    <mergeCell ref="E11:F11"/>
    <mergeCell ref="E12:F12"/>
    <mergeCell ref="E13:F13"/>
    <mergeCell ref="E14:F14"/>
    <mergeCell ref="E15:F15"/>
    <mergeCell ref="E16:F16"/>
    <mergeCell ref="E17:F17"/>
    <mergeCell ref="E18:F18"/>
    <mergeCell ref="E19:F19"/>
    <mergeCell ref="A2:C2"/>
    <mergeCell ref="A4:A7"/>
    <mergeCell ref="B4:C4"/>
    <mergeCell ref="D4:F4"/>
    <mergeCell ref="G4:G7"/>
    <mergeCell ref="B5:C5"/>
    <mergeCell ref="D5:F5"/>
    <mergeCell ref="E6:F6"/>
    <mergeCell ref="E7:F7"/>
  </mergeCells>
  <pageMargins left="0.31496062992125984" right="0.31496062992125984" top="0.78740157480314965" bottom="0.78740157480314965" header="0.31496062992125984" footer="0.31496062992125984"/>
  <pageSetup paperSize="9" scale="95" orientation="portrait" r:id="rId1"/>
  <headerFooter alignWithMargins="0">
    <oddFooter>&amp;C&amp;11 16</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zoomScaleSheetLayoutView="90" workbookViewId="0">
      <selection sqref="A1:G1"/>
    </sheetView>
  </sheetViews>
  <sheetFormatPr defaultColWidth="6.1640625" defaultRowHeight="12" x14ac:dyDescent="0.2"/>
  <cols>
    <col min="1" max="1" width="35.33203125" customWidth="1"/>
    <col min="2" max="6" width="10.33203125" customWidth="1"/>
    <col min="7" max="7" width="36" customWidth="1"/>
  </cols>
  <sheetData>
    <row r="1" spans="1:7" ht="19.7" customHeight="1" x14ac:dyDescent="0.3">
      <c r="A1" s="1148" t="s">
        <v>1839</v>
      </c>
      <c r="B1" s="1148"/>
      <c r="C1" s="1148"/>
      <c r="D1" s="1148"/>
      <c r="E1" s="1148"/>
      <c r="F1" s="1148"/>
      <c r="G1" s="1148"/>
    </row>
    <row r="2" spans="1:7" ht="19.7" customHeight="1" x14ac:dyDescent="0.3">
      <c r="A2" s="1149" t="s">
        <v>1840</v>
      </c>
      <c r="B2" s="1149"/>
      <c r="C2" s="1149"/>
      <c r="D2" s="1149"/>
      <c r="E2" s="1149"/>
      <c r="F2" s="1149"/>
      <c r="G2" s="1149"/>
    </row>
    <row r="3" spans="1:7" ht="6" customHeight="1" x14ac:dyDescent="0.2">
      <c r="F3" s="347"/>
      <c r="G3" s="347"/>
    </row>
    <row r="4" spans="1:7" ht="19.7" customHeight="1" x14ac:dyDescent="0.25">
      <c r="A4" s="526"/>
      <c r="B4" s="527">
        <v>2010</v>
      </c>
      <c r="C4" s="266">
        <v>2015</v>
      </c>
      <c r="D4" s="266">
        <v>2018</v>
      </c>
      <c r="E4" s="1018">
        <v>2019</v>
      </c>
      <c r="F4" s="312">
        <v>2020</v>
      </c>
      <c r="G4" s="528"/>
    </row>
    <row r="5" spans="1:7" ht="7.5" customHeight="1" x14ac:dyDescent="0.25">
      <c r="A5" s="529"/>
      <c r="B5" s="994"/>
      <c r="C5" s="978"/>
      <c r="D5" s="978"/>
      <c r="E5" s="460"/>
      <c r="F5" s="113"/>
      <c r="G5" s="328"/>
    </row>
    <row r="6" spans="1:7" ht="17.25" customHeight="1" x14ac:dyDescent="0.25">
      <c r="A6" s="1002" t="s">
        <v>1841</v>
      </c>
      <c r="B6" s="530">
        <v>425914.2</v>
      </c>
      <c r="C6" s="531">
        <v>312267.59999999998</v>
      </c>
      <c r="D6" s="531">
        <v>352333.9</v>
      </c>
      <c r="E6" s="447">
        <v>441516.5</v>
      </c>
      <c r="F6" s="447">
        <v>462373.5</v>
      </c>
      <c r="G6" s="303" t="s">
        <v>1842</v>
      </c>
    </row>
    <row r="7" spans="1:7" ht="33" customHeight="1" x14ac:dyDescent="0.25">
      <c r="A7" s="291" t="s">
        <v>1843</v>
      </c>
      <c r="B7" s="532">
        <v>419191.8</v>
      </c>
      <c r="C7" s="313">
        <v>306214.3</v>
      </c>
      <c r="D7" s="313">
        <v>346790.40000000002</v>
      </c>
      <c r="E7" s="447">
        <v>435619.8</v>
      </c>
      <c r="F7" s="447">
        <v>456423.8</v>
      </c>
      <c r="G7" s="533" t="s">
        <v>1844</v>
      </c>
    </row>
    <row r="8" spans="1:7" ht="33" customHeight="1" x14ac:dyDescent="0.25">
      <c r="A8" s="1002" t="s">
        <v>1845</v>
      </c>
      <c r="B8" s="419">
        <v>9285</v>
      </c>
      <c r="C8" s="534">
        <v>7288</v>
      </c>
      <c r="D8" s="534">
        <v>8335</v>
      </c>
      <c r="E8" s="328">
        <v>10505</v>
      </c>
      <c r="F8" s="328">
        <v>11074</v>
      </c>
      <c r="G8" s="989" t="s">
        <v>1846</v>
      </c>
    </row>
    <row r="9" spans="1:7" ht="33.950000000000003" customHeight="1" x14ac:dyDescent="0.25">
      <c r="A9" s="535" t="s">
        <v>1847</v>
      </c>
      <c r="B9" s="313">
        <v>9765.5</v>
      </c>
      <c r="C9" s="313">
        <v>11491.8</v>
      </c>
      <c r="D9" s="313">
        <v>11857.2</v>
      </c>
      <c r="E9" s="447">
        <v>11792.7</v>
      </c>
      <c r="F9" s="313">
        <v>12634.9</v>
      </c>
      <c r="G9" s="989" t="s">
        <v>1848</v>
      </c>
    </row>
    <row r="10" spans="1:7" ht="17.25" customHeight="1" x14ac:dyDescent="0.25">
      <c r="A10" s="535" t="s">
        <v>1849</v>
      </c>
      <c r="B10" s="313">
        <v>4.0999999999999996</v>
      </c>
      <c r="C10" s="313">
        <v>3.4</v>
      </c>
      <c r="D10" s="313">
        <v>89.4</v>
      </c>
      <c r="E10" s="313">
        <v>22</v>
      </c>
      <c r="F10" s="313">
        <v>2.7</v>
      </c>
      <c r="G10" s="988" t="s">
        <v>1850</v>
      </c>
    </row>
    <row r="11" spans="1:7" ht="17.25" customHeight="1" x14ac:dyDescent="0.25">
      <c r="A11" s="535" t="s">
        <v>1851</v>
      </c>
      <c r="B11" s="313">
        <v>1058.5999999999999</v>
      </c>
      <c r="C11" s="531">
        <v>1134.7</v>
      </c>
      <c r="D11" s="313">
        <v>1028.5999999999999</v>
      </c>
      <c r="E11" s="447">
        <v>1059</v>
      </c>
      <c r="F11" s="447">
        <v>1008</v>
      </c>
      <c r="G11" s="988" t="s">
        <v>1852</v>
      </c>
    </row>
    <row r="12" spans="1:7" ht="33" customHeight="1" x14ac:dyDescent="0.25">
      <c r="A12" s="291" t="s">
        <v>1853</v>
      </c>
      <c r="B12" s="313">
        <v>840.3</v>
      </c>
      <c r="C12" s="531">
        <v>1086.3</v>
      </c>
      <c r="D12" s="313">
        <v>951.2</v>
      </c>
      <c r="E12" s="447">
        <v>960.1</v>
      </c>
      <c r="F12" s="447">
        <v>902.2</v>
      </c>
      <c r="G12" s="533" t="s">
        <v>1854</v>
      </c>
    </row>
    <row r="13" spans="1:7" ht="17.25" customHeight="1" x14ac:dyDescent="0.25">
      <c r="A13" s="536" t="s">
        <v>1855</v>
      </c>
      <c r="B13" s="532">
        <v>145710.70000000001</v>
      </c>
      <c r="C13" s="531">
        <v>92463.7</v>
      </c>
      <c r="D13" s="313">
        <v>103658.1</v>
      </c>
      <c r="E13" s="447">
        <v>108024.1</v>
      </c>
      <c r="F13" s="447">
        <v>100524.6</v>
      </c>
      <c r="G13" s="303" t="s">
        <v>1856</v>
      </c>
    </row>
    <row r="14" spans="1:7" ht="33" customHeight="1" x14ac:dyDescent="0.25">
      <c r="A14" s="535" t="s">
        <v>1857</v>
      </c>
      <c r="B14" s="281" t="s">
        <v>660</v>
      </c>
      <c r="C14" s="531">
        <v>1940.5</v>
      </c>
      <c r="D14" s="313">
        <v>3193.6</v>
      </c>
      <c r="E14" s="447">
        <v>2810.4</v>
      </c>
      <c r="F14" s="447">
        <v>2641.3</v>
      </c>
      <c r="G14" s="537" t="s">
        <v>1858</v>
      </c>
    </row>
    <row r="15" spans="1:7" ht="48.2" customHeight="1" x14ac:dyDescent="0.25">
      <c r="A15" s="535" t="s">
        <v>1859</v>
      </c>
      <c r="B15" s="253">
        <v>313410.59999999998</v>
      </c>
      <c r="C15" s="531">
        <v>152295</v>
      </c>
      <c r="D15" s="313">
        <v>169523.8</v>
      </c>
      <c r="E15" s="447">
        <v>238997.2</v>
      </c>
      <c r="F15" s="447">
        <v>275985.3</v>
      </c>
      <c r="G15" s="537" t="s">
        <v>1860</v>
      </c>
    </row>
    <row r="16" spans="1:7" ht="33" customHeight="1" x14ac:dyDescent="0.25">
      <c r="A16" s="538" t="s">
        <v>1861</v>
      </c>
      <c r="B16" s="253">
        <v>207445.1</v>
      </c>
      <c r="C16" s="531">
        <v>31142.799999999999</v>
      </c>
      <c r="D16" s="313">
        <v>26305.599999999999</v>
      </c>
      <c r="E16" s="313">
        <v>90883</v>
      </c>
      <c r="F16" s="270">
        <v>25815.3</v>
      </c>
      <c r="G16" s="533" t="s">
        <v>1862</v>
      </c>
    </row>
    <row r="17" spans="1:7" ht="33" customHeight="1" x14ac:dyDescent="0.25">
      <c r="A17" s="535" t="s">
        <v>1863</v>
      </c>
      <c r="B17" s="253">
        <v>24318</v>
      </c>
      <c r="C17" s="313">
        <v>55248.1</v>
      </c>
      <c r="D17" s="313">
        <v>57674.1</v>
      </c>
      <c r="E17" s="447">
        <v>57503.1</v>
      </c>
      <c r="F17" s="270">
        <v>46768.1</v>
      </c>
      <c r="G17" s="989" t="s">
        <v>1864</v>
      </c>
    </row>
    <row r="18" spans="1:7" ht="17.25" customHeight="1" x14ac:dyDescent="0.25">
      <c r="A18" s="535" t="s">
        <v>1865</v>
      </c>
      <c r="B18" s="281" t="s">
        <v>660</v>
      </c>
      <c r="C18" s="313">
        <v>2616</v>
      </c>
      <c r="D18" s="313">
        <v>212.2</v>
      </c>
      <c r="E18" s="313">
        <v>379.9</v>
      </c>
      <c r="F18" s="270">
        <v>464.8</v>
      </c>
      <c r="G18" s="988" t="s">
        <v>1866</v>
      </c>
    </row>
    <row r="19" spans="1:7" ht="33" customHeight="1" x14ac:dyDescent="0.25">
      <c r="A19" s="535" t="s">
        <v>1867</v>
      </c>
      <c r="B19" s="253">
        <v>87.4</v>
      </c>
      <c r="C19" s="313">
        <v>14.4</v>
      </c>
      <c r="D19" s="313">
        <v>2.5</v>
      </c>
      <c r="E19" s="447">
        <v>3.4</v>
      </c>
      <c r="F19" s="281" t="s">
        <v>660</v>
      </c>
      <c r="G19" s="988" t="s">
        <v>1868</v>
      </c>
    </row>
    <row r="20" spans="1:7" ht="17.25" customHeight="1" x14ac:dyDescent="0.25">
      <c r="A20" s="535" t="s">
        <v>1869</v>
      </c>
      <c r="B20" s="539">
        <v>281.3</v>
      </c>
      <c r="C20" s="313">
        <v>675.4</v>
      </c>
      <c r="D20" s="313">
        <v>190.8</v>
      </c>
      <c r="E20" s="447">
        <v>260.60000000000002</v>
      </c>
      <c r="F20" s="447">
        <v>257.8</v>
      </c>
      <c r="G20" s="988" t="s">
        <v>1870</v>
      </c>
    </row>
    <row r="21" spans="1:7" ht="48.2" customHeight="1" x14ac:dyDescent="0.25">
      <c r="A21" s="535" t="s">
        <v>1871</v>
      </c>
      <c r="B21" s="539">
        <v>1367.6</v>
      </c>
      <c r="C21" s="313">
        <v>6.5</v>
      </c>
      <c r="D21" s="313">
        <v>6.7</v>
      </c>
      <c r="E21" s="313">
        <v>12</v>
      </c>
      <c r="F21" s="281" t="s">
        <v>660</v>
      </c>
      <c r="G21" s="989" t="s">
        <v>1872</v>
      </c>
    </row>
    <row r="22" spans="1:7" ht="48.2" customHeight="1" x14ac:dyDescent="0.25">
      <c r="A22" s="535" t="s">
        <v>1873</v>
      </c>
      <c r="B22" s="540">
        <v>13267.5</v>
      </c>
      <c r="C22" s="313">
        <v>12505.9</v>
      </c>
      <c r="D22" s="313">
        <v>12972.4</v>
      </c>
      <c r="E22" s="447">
        <v>15398.6</v>
      </c>
      <c r="F22" s="447">
        <v>15635.3</v>
      </c>
      <c r="G22" s="989" t="s">
        <v>1874</v>
      </c>
    </row>
    <row r="23" spans="1:7" ht="33" customHeight="1" x14ac:dyDescent="0.25">
      <c r="A23" s="538" t="s">
        <v>1875</v>
      </c>
      <c r="B23" s="313">
        <v>21984.2</v>
      </c>
      <c r="C23" s="313">
        <v>21692.799999999999</v>
      </c>
      <c r="D23" s="313">
        <v>22498.9</v>
      </c>
      <c r="E23" s="447">
        <v>26706.9</v>
      </c>
      <c r="F23" s="313">
        <v>27115.9</v>
      </c>
      <c r="G23" s="541" t="s">
        <v>1876</v>
      </c>
    </row>
    <row r="24" spans="1:7" ht="17.25" customHeight="1" x14ac:dyDescent="0.25">
      <c r="A24" s="291" t="s">
        <v>1877</v>
      </c>
      <c r="B24" s="534">
        <v>289236</v>
      </c>
      <c r="C24" s="534">
        <v>291888</v>
      </c>
      <c r="D24" s="534">
        <v>306896</v>
      </c>
      <c r="E24" s="328">
        <v>366392</v>
      </c>
      <c r="F24" s="534">
        <v>374457</v>
      </c>
      <c r="G24" s="541" t="s">
        <v>1878</v>
      </c>
    </row>
    <row r="25" spans="1:7" ht="6.75" customHeight="1" x14ac:dyDescent="0.25">
      <c r="A25" s="328"/>
      <c r="B25" s="328"/>
      <c r="C25" s="328"/>
      <c r="D25" s="328"/>
      <c r="E25" s="328"/>
      <c r="F25" s="328"/>
      <c r="G25" s="328"/>
    </row>
    <row r="26" spans="1:7" ht="78.75" customHeight="1" x14ac:dyDescent="0.2">
      <c r="A26" s="1402" t="s">
        <v>3279</v>
      </c>
      <c r="B26" s="1402"/>
      <c r="C26" s="1402"/>
      <c r="D26" s="1402"/>
      <c r="E26" s="1402"/>
      <c r="F26" s="1402"/>
      <c r="G26" s="1402"/>
    </row>
    <row r="27" spans="1:7" ht="64.5" customHeight="1" x14ac:dyDescent="0.2">
      <c r="A27" s="1403" t="s">
        <v>3280</v>
      </c>
      <c r="B27" s="1403"/>
      <c r="C27" s="1403"/>
      <c r="D27" s="1403"/>
      <c r="E27" s="1403"/>
      <c r="F27" s="1403"/>
      <c r="G27" s="1403"/>
    </row>
  </sheetData>
  <mergeCells count="4">
    <mergeCell ref="A1:G1"/>
    <mergeCell ref="A2:G2"/>
    <mergeCell ref="A26:G26"/>
    <mergeCell ref="A27:G27"/>
  </mergeCells>
  <pageMargins left="0.39370078740157483" right="0.39370078740157483" top="0.59055118110236227" bottom="0.78740157480314965" header="0.31496062992125984" footer="0.31496062992125984"/>
  <pageSetup paperSize="9" scale="95" orientation="portrait" r:id="rId1"/>
  <headerFooter>
    <oddFooter>&amp;C&amp;11 85</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zoomScaleSheetLayoutView="90" workbookViewId="0">
      <selection sqref="A1:G1"/>
    </sheetView>
  </sheetViews>
  <sheetFormatPr defaultColWidth="6.1640625" defaultRowHeight="12" x14ac:dyDescent="0.2"/>
  <cols>
    <col min="1" max="1" width="35.33203125" customWidth="1"/>
    <col min="2" max="6" width="10.33203125" customWidth="1"/>
    <col min="7" max="7" width="36" customWidth="1"/>
  </cols>
  <sheetData>
    <row r="1" spans="1:7" ht="19.7" customHeight="1" x14ac:dyDescent="0.3">
      <c r="A1" s="1148" t="s">
        <v>3331</v>
      </c>
      <c r="B1" s="1148"/>
      <c r="C1" s="1148"/>
      <c r="D1" s="1148"/>
      <c r="E1" s="1148"/>
      <c r="F1" s="1148"/>
      <c r="G1" s="1148"/>
    </row>
    <row r="2" spans="1:7" ht="19.7" customHeight="1" x14ac:dyDescent="0.3">
      <c r="A2" s="1149" t="s">
        <v>3322</v>
      </c>
      <c r="B2" s="1149"/>
      <c r="C2" s="1149"/>
      <c r="D2" s="1149"/>
      <c r="E2" s="1149"/>
      <c r="F2" s="1149"/>
      <c r="G2" s="1149"/>
    </row>
    <row r="3" spans="1:7" ht="6" customHeight="1" x14ac:dyDescent="0.2">
      <c r="F3" s="347"/>
      <c r="G3" s="347"/>
    </row>
    <row r="4" spans="1:7" ht="19.7" customHeight="1" x14ac:dyDescent="0.25">
      <c r="A4" s="526"/>
      <c r="B4" s="527">
        <v>2010</v>
      </c>
      <c r="C4" s="266">
        <v>2015</v>
      </c>
      <c r="D4" s="266">
        <v>2018</v>
      </c>
      <c r="E4" s="1018">
        <v>2019</v>
      </c>
      <c r="F4" s="312">
        <v>2020</v>
      </c>
      <c r="G4" s="351"/>
    </row>
    <row r="5" spans="1:7" ht="7.5" customHeight="1" x14ac:dyDescent="0.25">
      <c r="A5" s="529"/>
      <c r="B5" s="994"/>
      <c r="C5" s="978"/>
      <c r="D5" s="978"/>
      <c r="E5" s="460"/>
      <c r="F5" s="113"/>
      <c r="G5" s="328"/>
    </row>
    <row r="6" spans="1:7" ht="24" customHeight="1" x14ac:dyDescent="0.25">
      <c r="A6" s="1002" t="s">
        <v>1841</v>
      </c>
      <c r="B6" s="530">
        <v>1659.9</v>
      </c>
      <c r="C6" s="531">
        <v>587.29999999999995</v>
      </c>
      <c r="D6" s="530">
        <v>627.4</v>
      </c>
      <c r="E6" s="530">
        <v>553</v>
      </c>
      <c r="F6" s="530">
        <v>532</v>
      </c>
      <c r="G6" s="303" t="s">
        <v>1842</v>
      </c>
    </row>
    <row r="7" spans="1:7" ht="39.6" customHeight="1" x14ac:dyDescent="0.25">
      <c r="A7" s="291" t="s">
        <v>1843</v>
      </c>
      <c r="B7" s="280">
        <v>1659.8</v>
      </c>
      <c r="C7" s="313">
        <v>587.1</v>
      </c>
      <c r="D7" s="313">
        <v>625.9</v>
      </c>
      <c r="E7" s="328">
        <v>552.6</v>
      </c>
      <c r="F7" s="313">
        <v>531.6</v>
      </c>
      <c r="G7" s="533" t="s">
        <v>1844</v>
      </c>
    </row>
    <row r="8" spans="1:7" ht="39.6" customHeight="1" x14ac:dyDescent="0.25">
      <c r="A8" s="1002" t="s">
        <v>1845</v>
      </c>
      <c r="B8" s="416">
        <v>36</v>
      </c>
      <c r="C8" s="534">
        <v>14</v>
      </c>
      <c r="D8" s="534">
        <v>15</v>
      </c>
      <c r="E8" s="328">
        <v>13</v>
      </c>
      <c r="F8" s="534">
        <v>13</v>
      </c>
      <c r="G8" s="989" t="s">
        <v>1846</v>
      </c>
    </row>
    <row r="9" spans="1:7" ht="39.6" customHeight="1" x14ac:dyDescent="0.25">
      <c r="A9" s="535" t="s">
        <v>1847</v>
      </c>
      <c r="B9" s="313">
        <v>7.4</v>
      </c>
      <c r="C9" s="313">
        <v>0.1</v>
      </c>
      <c r="D9" s="313">
        <v>0.1</v>
      </c>
      <c r="E9" s="328">
        <v>0.1</v>
      </c>
      <c r="F9" s="313">
        <v>0</v>
      </c>
      <c r="G9" s="989" t="s">
        <v>1848</v>
      </c>
    </row>
    <row r="10" spans="1:7" ht="24" customHeight="1" x14ac:dyDescent="0.25">
      <c r="A10" s="535" t="s">
        <v>1849</v>
      </c>
      <c r="B10" s="313">
        <v>0</v>
      </c>
      <c r="C10" s="531">
        <v>2.5</v>
      </c>
      <c r="D10" s="313">
        <v>2.9</v>
      </c>
      <c r="E10" s="328">
        <v>3.6</v>
      </c>
      <c r="F10" s="328">
        <v>1.5</v>
      </c>
      <c r="G10" s="988" t="s">
        <v>1850</v>
      </c>
    </row>
    <row r="11" spans="1:7" ht="24" customHeight="1" x14ac:dyDescent="0.25">
      <c r="A11" s="535" t="s">
        <v>1851</v>
      </c>
      <c r="B11" s="313">
        <v>16.5</v>
      </c>
      <c r="C11" s="313">
        <v>5.8</v>
      </c>
      <c r="D11" s="313">
        <v>11.9</v>
      </c>
      <c r="E11" s="328">
        <v>10.6</v>
      </c>
      <c r="F11" s="313">
        <v>10.6</v>
      </c>
      <c r="G11" s="988" t="s">
        <v>1852</v>
      </c>
    </row>
    <row r="12" spans="1:7" ht="39.6" customHeight="1" x14ac:dyDescent="0.25">
      <c r="A12" s="291" t="s">
        <v>1853</v>
      </c>
      <c r="B12" s="313">
        <v>6.2</v>
      </c>
      <c r="C12" s="531">
        <v>0.6</v>
      </c>
      <c r="D12" s="313">
        <v>1.6</v>
      </c>
      <c r="E12" s="328">
        <v>1.3</v>
      </c>
      <c r="F12" s="328">
        <v>1.1000000000000001</v>
      </c>
      <c r="G12" s="533" t="s">
        <v>1854</v>
      </c>
    </row>
    <row r="13" spans="1:7" ht="24" customHeight="1" x14ac:dyDescent="0.25">
      <c r="A13" s="536" t="s">
        <v>1855</v>
      </c>
      <c r="B13" s="313">
        <v>642.4</v>
      </c>
      <c r="C13" s="531">
        <v>314.5</v>
      </c>
      <c r="D13" s="313">
        <v>276.5</v>
      </c>
      <c r="E13" s="328">
        <v>252.1</v>
      </c>
      <c r="F13" s="328">
        <v>228.2</v>
      </c>
      <c r="G13" s="303" t="s">
        <v>1856</v>
      </c>
    </row>
    <row r="14" spans="1:7" ht="39.6" customHeight="1" x14ac:dyDescent="0.25">
      <c r="A14" s="535" t="s">
        <v>1857</v>
      </c>
      <c r="B14" s="282" t="s">
        <v>660</v>
      </c>
      <c r="C14" s="531">
        <v>21.2</v>
      </c>
      <c r="D14" s="313">
        <v>18.7</v>
      </c>
      <c r="E14" s="313">
        <v>8.5</v>
      </c>
      <c r="F14" s="313">
        <v>14.8</v>
      </c>
      <c r="G14" s="537" t="s">
        <v>1858</v>
      </c>
    </row>
    <row r="15" spans="1:7" ht="56.85" customHeight="1" x14ac:dyDescent="0.25">
      <c r="A15" s="535" t="s">
        <v>1859</v>
      </c>
      <c r="B15" s="542">
        <v>126.8</v>
      </c>
      <c r="C15" s="531">
        <v>78.599999999999994</v>
      </c>
      <c r="D15" s="313">
        <v>114.9</v>
      </c>
      <c r="E15" s="328">
        <v>93.3</v>
      </c>
      <c r="F15" s="328">
        <v>103.6</v>
      </c>
      <c r="G15" s="537" t="s">
        <v>1860</v>
      </c>
    </row>
    <row r="16" spans="1:7" ht="39.6" customHeight="1" x14ac:dyDescent="0.25">
      <c r="A16" s="538" t="s">
        <v>1861</v>
      </c>
      <c r="B16" s="542">
        <v>94.6</v>
      </c>
      <c r="C16" s="531">
        <v>66.3</v>
      </c>
      <c r="D16" s="313">
        <v>101.6</v>
      </c>
      <c r="E16" s="328">
        <v>83.7</v>
      </c>
      <c r="F16" s="272">
        <v>89.3</v>
      </c>
      <c r="G16" s="533" t="s">
        <v>1862</v>
      </c>
    </row>
    <row r="17" spans="1:7" ht="39.6" customHeight="1" x14ac:dyDescent="0.25">
      <c r="A17" s="535" t="s">
        <v>1863</v>
      </c>
      <c r="B17" s="542">
        <v>179.8</v>
      </c>
      <c r="C17" s="313">
        <v>0.7</v>
      </c>
      <c r="D17" s="313">
        <v>1.4</v>
      </c>
      <c r="E17" s="313">
        <v>1</v>
      </c>
      <c r="F17" s="313">
        <v>1.2</v>
      </c>
      <c r="G17" s="989" t="s">
        <v>1864</v>
      </c>
    </row>
    <row r="18" spans="1:7" ht="24" customHeight="1" x14ac:dyDescent="0.25">
      <c r="A18" s="535" t="s">
        <v>1865</v>
      </c>
      <c r="B18" s="282" t="s">
        <v>660</v>
      </c>
      <c r="C18" s="313">
        <v>0</v>
      </c>
      <c r="D18" s="313">
        <v>0</v>
      </c>
      <c r="E18" s="328">
        <v>0.1</v>
      </c>
      <c r="F18" s="313">
        <v>0</v>
      </c>
      <c r="G18" s="988" t="s">
        <v>1866</v>
      </c>
    </row>
    <row r="19" spans="1:7" ht="39.6" customHeight="1" x14ac:dyDescent="0.25">
      <c r="A19" s="535" t="s">
        <v>1867</v>
      </c>
      <c r="B19" s="1002">
        <v>0.1</v>
      </c>
      <c r="C19" s="313">
        <v>0</v>
      </c>
      <c r="D19" s="313">
        <v>0</v>
      </c>
      <c r="E19" s="313">
        <v>0</v>
      </c>
      <c r="F19" s="282" t="s">
        <v>660</v>
      </c>
      <c r="G19" s="988" t="s">
        <v>1868</v>
      </c>
    </row>
    <row r="20" spans="1:7" ht="24" customHeight="1" x14ac:dyDescent="0.25">
      <c r="A20" s="535" t="s">
        <v>1869</v>
      </c>
      <c r="B20" s="1002">
        <v>26.6</v>
      </c>
      <c r="C20" s="313">
        <v>1</v>
      </c>
      <c r="D20" s="313">
        <v>2.6</v>
      </c>
      <c r="E20" s="328">
        <v>2.2000000000000002</v>
      </c>
      <c r="F20" s="328">
        <v>0.1</v>
      </c>
      <c r="G20" s="988" t="s">
        <v>1870</v>
      </c>
    </row>
    <row r="21" spans="1:7" ht="52.5" customHeight="1" x14ac:dyDescent="0.25">
      <c r="A21" s="535" t="s">
        <v>1871</v>
      </c>
      <c r="B21" s="1002">
        <v>188.2</v>
      </c>
      <c r="C21" s="313">
        <v>0.1</v>
      </c>
      <c r="D21" s="313">
        <v>0.2</v>
      </c>
      <c r="E21" s="328">
        <v>8.1999999999999993</v>
      </c>
      <c r="F21" s="282" t="s">
        <v>660</v>
      </c>
      <c r="G21" s="989" t="s">
        <v>1872</v>
      </c>
    </row>
    <row r="22" spans="1:7" ht="67.5" customHeight="1" x14ac:dyDescent="0.25">
      <c r="A22" s="535" t="s">
        <v>3484</v>
      </c>
      <c r="B22" s="1002">
        <v>16.2</v>
      </c>
      <c r="C22" s="313">
        <v>12.1</v>
      </c>
      <c r="D22" s="313">
        <v>12.2</v>
      </c>
      <c r="E22" s="328">
        <v>12.3</v>
      </c>
      <c r="F22" s="328">
        <v>12.2</v>
      </c>
      <c r="G22" s="989" t="s">
        <v>3485</v>
      </c>
    </row>
    <row r="23" spans="1:7" ht="35.25" customHeight="1" x14ac:dyDescent="0.25">
      <c r="A23" s="538" t="s">
        <v>1875</v>
      </c>
      <c r="B23" s="313">
        <v>26.9</v>
      </c>
      <c r="C23" s="313">
        <v>20.9</v>
      </c>
      <c r="D23" s="313">
        <v>21.2</v>
      </c>
      <c r="E23" s="328">
        <v>21.3</v>
      </c>
      <c r="F23" s="328">
        <v>21.1</v>
      </c>
      <c r="G23" s="541" t="s">
        <v>1876</v>
      </c>
    </row>
    <row r="24" spans="1:7" ht="24" customHeight="1" x14ac:dyDescent="0.25">
      <c r="A24" s="291" t="s">
        <v>1877</v>
      </c>
      <c r="B24" s="534">
        <v>354</v>
      </c>
      <c r="C24" s="534">
        <v>281</v>
      </c>
      <c r="D24" s="534">
        <v>289</v>
      </c>
      <c r="E24" s="328">
        <v>293</v>
      </c>
      <c r="F24" s="272">
        <v>292</v>
      </c>
      <c r="G24" s="541" t="s">
        <v>1878</v>
      </c>
    </row>
  </sheetData>
  <mergeCells count="2">
    <mergeCell ref="A1:G1"/>
    <mergeCell ref="A2:G2"/>
  </mergeCells>
  <pageMargins left="0.39370078740157483" right="0.39370078740157483" top="0.78740157480314965" bottom="0.78740157480314965" header="0.31496062992125984" footer="0.31496062992125984"/>
  <pageSetup paperSize="9" scale="95" orientation="portrait" r:id="rId1"/>
  <headerFooter>
    <oddFooter>&amp;C&amp;11 86</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sqref="A1:G1"/>
    </sheetView>
  </sheetViews>
  <sheetFormatPr defaultRowHeight="12" x14ac:dyDescent="0.2"/>
  <cols>
    <col min="1" max="1" width="23" customWidth="1"/>
    <col min="2" max="6" width="14" bestFit="1" customWidth="1"/>
    <col min="7" max="7" width="23" customWidth="1"/>
  </cols>
  <sheetData>
    <row r="1" spans="1:7" ht="19.7" customHeight="1" x14ac:dyDescent="0.3">
      <c r="A1" s="1148" t="s">
        <v>1879</v>
      </c>
      <c r="B1" s="1148"/>
      <c r="C1" s="1148"/>
      <c r="D1" s="1148"/>
      <c r="E1" s="1148"/>
      <c r="F1" s="1148"/>
      <c r="G1" s="1148"/>
    </row>
    <row r="2" spans="1:7" ht="18.600000000000001" customHeight="1" x14ac:dyDescent="0.3">
      <c r="A2" s="1148" t="s">
        <v>1880</v>
      </c>
      <c r="B2" s="1148"/>
      <c r="C2" s="1148"/>
      <c r="D2" s="1148"/>
      <c r="E2" s="1148"/>
      <c r="F2" s="1148"/>
      <c r="G2" s="1148"/>
    </row>
    <row r="3" spans="1:7" ht="19.7" customHeight="1" x14ac:dyDescent="0.3">
      <c r="A3" s="1149" t="s">
        <v>1881</v>
      </c>
      <c r="B3" s="1149"/>
      <c r="C3" s="1149"/>
      <c r="D3" s="1149"/>
      <c r="E3" s="1149"/>
      <c r="F3" s="1149"/>
      <c r="G3" s="1149"/>
    </row>
    <row r="4" spans="1:7" ht="18.600000000000001" customHeight="1" x14ac:dyDescent="0.3">
      <c r="A4" s="1149" t="s">
        <v>1882</v>
      </c>
      <c r="B4" s="1149"/>
      <c r="C4" s="1149"/>
      <c r="D4" s="1149"/>
      <c r="E4" s="1149"/>
      <c r="F4" s="1149"/>
      <c r="G4" s="1149"/>
    </row>
    <row r="5" spans="1:7" ht="19.7" customHeight="1" x14ac:dyDescent="0.2">
      <c r="A5" s="347"/>
      <c r="E5" s="1316" t="s">
        <v>1883</v>
      </c>
      <c r="F5" s="1316"/>
      <c r="G5" s="1316"/>
    </row>
    <row r="6" spans="1:7" ht="19.7" customHeight="1" x14ac:dyDescent="0.25">
      <c r="A6" s="526"/>
      <c r="B6" s="527">
        <v>2010</v>
      </c>
      <c r="C6" s="266">
        <v>2015</v>
      </c>
      <c r="D6" s="266">
        <v>2018</v>
      </c>
      <c r="E6" s="265">
        <v>2019</v>
      </c>
      <c r="F6" s="266">
        <v>2020</v>
      </c>
      <c r="G6" s="351"/>
    </row>
    <row r="7" spans="1:7" ht="5.25" customHeight="1" x14ac:dyDescent="0.25">
      <c r="A7" s="373"/>
      <c r="B7" s="994"/>
      <c r="C7" s="978"/>
      <c r="D7" s="978"/>
      <c r="E7" s="113"/>
      <c r="F7" s="113"/>
      <c r="G7" s="328"/>
    </row>
    <row r="8" spans="1:7" ht="23.1" customHeight="1" x14ac:dyDescent="0.25">
      <c r="A8" s="337" t="s">
        <v>718</v>
      </c>
      <c r="B8" s="543">
        <f>SUM(B10:B13)</f>
        <v>13267455</v>
      </c>
      <c r="C8" s="278">
        <f>SUM(C10:C13)</f>
        <v>12505915.800000001</v>
      </c>
      <c r="D8" s="278">
        <f>SUM(D10:D13)</f>
        <v>12972428.5</v>
      </c>
      <c r="E8" s="278">
        <f>SUM(E10:E13)</f>
        <v>15398649.4</v>
      </c>
      <c r="F8" s="278">
        <v>15635259.6</v>
      </c>
      <c r="G8" s="983" t="s">
        <v>719</v>
      </c>
    </row>
    <row r="9" spans="1:7" ht="23.1" customHeight="1" x14ac:dyDescent="0.25">
      <c r="A9" s="383" t="s">
        <v>1448</v>
      </c>
      <c r="B9" s="283"/>
      <c r="C9" s="272"/>
      <c r="D9" s="272"/>
      <c r="E9" s="328"/>
      <c r="F9" s="113"/>
      <c r="G9" s="541" t="s">
        <v>1411</v>
      </c>
    </row>
    <row r="10" spans="1:7" ht="23.1" customHeight="1" x14ac:dyDescent="0.25">
      <c r="A10" s="383" t="s">
        <v>1884</v>
      </c>
      <c r="B10" s="542">
        <v>25.8</v>
      </c>
      <c r="C10" s="280">
        <v>14.8</v>
      </c>
      <c r="D10" s="280">
        <v>14.7</v>
      </c>
      <c r="E10" s="280">
        <v>14.7</v>
      </c>
      <c r="F10" s="280">
        <v>14.7</v>
      </c>
      <c r="G10" s="541" t="s">
        <v>1885</v>
      </c>
    </row>
    <row r="11" spans="1:7" ht="23.1" customHeight="1" x14ac:dyDescent="0.25">
      <c r="A11" s="383" t="s">
        <v>1886</v>
      </c>
      <c r="B11" s="542">
        <v>2270.6999999999998</v>
      </c>
      <c r="C11" s="280">
        <v>278.3</v>
      </c>
      <c r="D11" s="280">
        <v>278</v>
      </c>
      <c r="E11" s="280">
        <v>279.10000000000002</v>
      </c>
      <c r="F11" s="280">
        <v>217</v>
      </c>
      <c r="G11" s="541" t="s">
        <v>1887</v>
      </c>
    </row>
    <row r="12" spans="1:7" ht="23.1" customHeight="1" x14ac:dyDescent="0.25">
      <c r="A12" s="383" t="s">
        <v>1888</v>
      </c>
      <c r="B12" s="542">
        <v>13939.8</v>
      </c>
      <c r="C12" s="280">
        <v>11761.9</v>
      </c>
      <c r="D12" s="280">
        <v>11924.5</v>
      </c>
      <c r="E12" s="280">
        <v>12011.3</v>
      </c>
      <c r="F12" s="280">
        <v>11963.1</v>
      </c>
      <c r="G12" s="541" t="s">
        <v>1889</v>
      </c>
    </row>
    <row r="13" spans="1:7" ht="23.1" customHeight="1" x14ac:dyDescent="0.25">
      <c r="A13" s="383" t="s">
        <v>1890</v>
      </c>
      <c r="B13" s="253">
        <v>13251218.699999999</v>
      </c>
      <c r="C13" s="280">
        <v>12493860.800000001</v>
      </c>
      <c r="D13" s="280">
        <v>12960211.300000001</v>
      </c>
      <c r="E13" s="280">
        <v>15386344.300000001</v>
      </c>
      <c r="F13" s="280">
        <v>15623064.800000001</v>
      </c>
      <c r="G13" s="541" t="s">
        <v>1891</v>
      </c>
    </row>
    <row r="14" spans="1:7" ht="18" customHeight="1" x14ac:dyDescent="0.25">
      <c r="A14" s="544"/>
      <c r="B14" s="253"/>
      <c r="C14" s="280"/>
      <c r="D14" s="280"/>
      <c r="E14" s="280"/>
      <c r="F14" s="280"/>
      <c r="G14" s="113"/>
    </row>
    <row r="16" spans="1:7" ht="19.5" customHeight="1" x14ac:dyDescent="0.3">
      <c r="A16" s="1148" t="s">
        <v>1892</v>
      </c>
      <c r="B16" s="1148"/>
      <c r="C16" s="1148"/>
      <c r="D16" s="1148"/>
      <c r="E16" s="1148"/>
      <c r="F16" s="1148"/>
      <c r="G16" s="1148"/>
    </row>
    <row r="17" spans="1:7" ht="19.5" customHeight="1" x14ac:dyDescent="0.3">
      <c r="A17" s="1149" t="s">
        <v>1893</v>
      </c>
      <c r="B17" s="1149"/>
      <c r="C17" s="1149"/>
      <c r="D17" s="1149"/>
      <c r="E17" s="1149"/>
      <c r="F17" s="1149"/>
      <c r="G17" s="1149"/>
    </row>
    <row r="18" spans="1:7" ht="19.5" customHeight="1" x14ac:dyDescent="0.2">
      <c r="E18" s="307"/>
      <c r="F18" s="347"/>
      <c r="G18" s="1080" t="s">
        <v>937</v>
      </c>
    </row>
    <row r="19" spans="1:7" ht="19.5" customHeight="1" x14ac:dyDescent="0.25">
      <c r="A19" s="526"/>
      <c r="B19" s="527">
        <v>2010</v>
      </c>
      <c r="C19" s="266">
        <v>2015</v>
      </c>
      <c r="D19" s="266">
        <v>2018</v>
      </c>
      <c r="E19" s="266">
        <v>2019</v>
      </c>
      <c r="F19" s="266">
        <v>2020</v>
      </c>
      <c r="G19" s="351"/>
    </row>
    <row r="20" spans="1:7" ht="5.25" customHeight="1" x14ac:dyDescent="0.25">
      <c r="A20" s="529"/>
      <c r="B20" s="994"/>
      <c r="C20" s="978"/>
      <c r="D20" s="978"/>
      <c r="E20" s="978"/>
      <c r="F20" s="113"/>
      <c r="G20" s="328"/>
    </row>
    <row r="21" spans="1:7" ht="23.1" customHeight="1" x14ac:dyDescent="0.25">
      <c r="A21" s="337" t="s">
        <v>718</v>
      </c>
      <c r="B21" s="543">
        <f>SUM(B23:B26)</f>
        <v>425914.2</v>
      </c>
      <c r="C21" s="278">
        <f>SUM(C23:C26)</f>
        <v>312267.59999999998</v>
      </c>
      <c r="D21" s="278">
        <f>SUM(D23:D26)</f>
        <v>352333.9</v>
      </c>
      <c r="E21" s="278">
        <f>SUM(E23:E26)</f>
        <v>441516.5</v>
      </c>
      <c r="F21" s="278">
        <v>462373.5</v>
      </c>
      <c r="G21" s="983" t="s">
        <v>719</v>
      </c>
    </row>
    <row r="22" spans="1:7" ht="23.1" customHeight="1" x14ac:dyDescent="0.25">
      <c r="A22" s="383" t="s">
        <v>1448</v>
      </c>
      <c r="B22" s="542"/>
      <c r="C22" s="283"/>
      <c r="D22" s="272"/>
      <c r="E22" s="328"/>
      <c r="F22" s="113"/>
      <c r="G22" s="1007" t="s">
        <v>1411</v>
      </c>
    </row>
    <row r="23" spans="1:7" ht="23.1" customHeight="1" x14ac:dyDescent="0.25">
      <c r="A23" s="383" t="s">
        <v>1884</v>
      </c>
      <c r="B23" s="545">
        <v>5</v>
      </c>
      <c r="C23" s="280">
        <v>2</v>
      </c>
      <c r="D23" s="280">
        <v>1.7</v>
      </c>
      <c r="E23" s="280">
        <v>1.8</v>
      </c>
      <c r="F23" s="280">
        <v>2</v>
      </c>
      <c r="G23" s="1007" t="s">
        <v>1885</v>
      </c>
    </row>
    <row r="24" spans="1:7" ht="23.1" customHeight="1" x14ac:dyDescent="0.25">
      <c r="A24" s="383" t="s">
        <v>1886</v>
      </c>
      <c r="B24" s="253">
        <v>506.6</v>
      </c>
      <c r="C24" s="280">
        <v>30.1</v>
      </c>
      <c r="D24" s="280">
        <v>30.9</v>
      </c>
      <c r="E24" s="280">
        <v>28.4</v>
      </c>
      <c r="F24" s="280">
        <v>34.6</v>
      </c>
      <c r="G24" s="1007" t="s">
        <v>1887</v>
      </c>
    </row>
    <row r="25" spans="1:7" ht="23.1" customHeight="1" x14ac:dyDescent="0.25">
      <c r="A25" s="383" t="s">
        <v>1888</v>
      </c>
      <c r="B25" s="253">
        <v>1148.3</v>
      </c>
      <c r="C25" s="280">
        <v>555.20000000000005</v>
      </c>
      <c r="D25" s="280">
        <v>594.79999999999995</v>
      </c>
      <c r="E25" s="280">
        <v>522.79999999999995</v>
      </c>
      <c r="F25" s="280">
        <v>495.4</v>
      </c>
      <c r="G25" s="1007" t="s">
        <v>1889</v>
      </c>
    </row>
    <row r="26" spans="1:7" ht="23.1" customHeight="1" x14ac:dyDescent="0.25">
      <c r="A26" s="383" t="s">
        <v>1890</v>
      </c>
      <c r="B26" s="545">
        <v>424254.3</v>
      </c>
      <c r="C26" s="253">
        <v>311680.3</v>
      </c>
      <c r="D26" s="253">
        <v>351706.5</v>
      </c>
      <c r="E26" s="280">
        <v>440963.5</v>
      </c>
      <c r="F26" s="280">
        <v>461841.5</v>
      </c>
      <c r="G26" s="1007" t="s">
        <v>1891</v>
      </c>
    </row>
    <row r="27" spans="1:7" ht="18.600000000000001" customHeight="1" x14ac:dyDescent="0.25">
      <c r="A27" s="544"/>
      <c r="B27" s="545"/>
      <c r="C27" s="253"/>
      <c r="D27" s="253"/>
      <c r="E27" s="253"/>
      <c r="F27" s="253"/>
    </row>
    <row r="29" spans="1:7" ht="19.7" customHeight="1" x14ac:dyDescent="0.3">
      <c r="A29" s="1148" t="s">
        <v>1894</v>
      </c>
      <c r="B29" s="1148"/>
      <c r="C29" s="1148"/>
      <c r="D29" s="1148"/>
      <c r="E29" s="1148"/>
      <c r="F29" s="1148"/>
      <c r="G29" s="1148"/>
    </row>
    <row r="30" spans="1:7" ht="19.7" customHeight="1" x14ac:dyDescent="0.3">
      <c r="A30" s="1149" t="s">
        <v>1895</v>
      </c>
      <c r="B30" s="1149"/>
      <c r="C30" s="1149"/>
      <c r="D30" s="1149"/>
      <c r="E30" s="1149"/>
      <c r="F30" s="1149"/>
      <c r="G30" s="1149"/>
    </row>
    <row r="31" spans="1:7" ht="19.7" customHeight="1" x14ac:dyDescent="0.2">
      <c r="D31" s="307"/>
      <c r="F31" s="307"/>
      <c r="G31" s="750" t="s">
        <v>937</v>
      </c>
    </row>
    <row r="32" spans="1:7" ht="19.7" customHeight="1" x14ac:dyDescent="0.25">
      <c r="A32" s="526"/>
      <c r="B32" s="527">
        <v>2010</v>
      </c>
      <c r="C32" s="266">
        <v>2015</v>
      </c>
      <c r="D32" s="266">
        <v>2018</v>
      </c>
      <c r="E32" s="266">
        <v>2019</v>
      </c>
      <c r="F32" s="266">
        <v>2020</v>
      </c>
      <c r="G32" s="351"/>
    </row>
    <row r="33" spans="1:7" ht="6" customHeight="1" x14ac:dyDescent="0.25">
      <c r="A33" s="529"/>
      <c r="B33" s="994"/>
      <c r="C33" s="978"/>
      <c r="D33" s="978"/>
      <c r="E33" s="113"/>
      <c r="F33" s="113"/>
      <c r="G33" s="328"/>
    </row>
    <row r="34" spans="1:7" ht="23.1" customHeight="1" x14ac:dyDescent="0.25">
      <c r="A34" s="337" t="s">
        <v>718</v>
      </c>
      <c r="B34" s="546">
        <f>SUM(B36:B39)</f>
        <v>207445.1</v>
      </c>
      <c r="C34" s="546">
        <f>SUM(C36:C39)</f>
        <v>31142.830418000001</v>
      </c>
      <c r="D34" s="546">
        <f>SUM(D37:D39)</f>
        <v>26305.599999999999</v>
      </c>
      <c r="E34" s="546">
        <f>SUM(E36:E39)</f>
        <v>90883</v>
      </c>
      <c r="F34" s="546">
        <v>25815.3</v>
      </c>
      <c r="G34" s="983" t="s">
        <v>719</v>
      </c>
    </row>
    <row r="35" spans="1:7" ht="23.1" customHeight="1" x14ac:dyDescent="0.25">
      <c r="A35" s="383" t="s">
        <v>1448</v>
      </c>
      <c r="B35" s="542"/>
      <c r="C35" s="272"/>
      <c r="D35" s="272"/>
      <c r="E35" s="328"/>
      <c r="F35" s="113"/>
      <c r="G35" s="1007" t="s">
        <v>1411</v>
      </c>
    </row>
    <row r="36" spans="1:7" ht="23.1" customHeight="1" x14ac:dyDescent="0.25">
      <c r="A36" s="383" t="s">
        <v>1884</v>
      </c>
      <c r="B36" s="280">
        <v>0</v>
      </c>
      <c r="C36" s="253" t="s">
        <v>70</v>
      </c>
      <c r="D36" s="253" t="s">
        <v>70</v>
      </c>
      <c r="E36" s="253" t="s">
        <v>70</v>
      </c>
      <c r="F36" s="253" t="s">
        <v>70</v>
      </c>
      <c r="G36" s="1007" t="s">
        <v>1885</v>
      </c>
    </row>
    <row r="37" spans="1:7" ht="23.1" customHeight="1" x14ac:dyDescent="0.25">
      <c r="A37" s="383" t="s">
        <v>1886</v>
      </c>
      <c r="B37" s="253">
        <v>4.7</v>
      </c>
      <c r="C37" s="280">
        <v>0.20628200000000002</v>
      </c>
      <c r="D37" s="280">
        <v>0.1</v>
      </c>
      <c r="E37" s="280">
        <v>0.1</v>
      </c>
      <c r="F37" s="280">
        <v>0</v>
      </c>
      <c r="G37" s="1007" t="s">
        <v>1887</v>
      </c>
    </row>
    <row r="38" spans="1:7" ht="23.1" customHeight="1" x14ac:dyDescent="0.25">
      <c r="A38" s="383" t="s">
        <v>1888</v>
      </c>
      <c r="B38" s="253">
        <v>89.9</v>
      </c>
      <c r="C38" s="280">
        <v>66.07553999999999</v>
      </c>
      <c r="D38" s="280">
        <v>101.5</v>
      </c>
      <c r="E38" s="280">
        <v>83.6</v>
      </c>
      <c r="F38" s="280">
        <v>89.3</v>
      </c>
      <c r="G38" s="1007" t="s">
        <v>1889</v>
      </c>
    </row>
    <row r="39" spans="1:7" ht="23.1" customHeight="1" x14ac:dyDescent="0.25">
      <c r="A39" s="383" t="s">
        <v>1890</v>
      </c>
      <c r="B39" s="545">
        <v>207350.5</v>
      </c>
      <c r="C39" s="253">
        <v>31076.548596000001</v>
      </c>
      <c r="D39" s="253">
        <v>26204</v>
      </c>
      <c r="E39" s="280">
        <v>90799.3</v>
      </c>
      <c r="F39" s="280">
        <v>25726</v>
      </c>
      <c r="G39" s="1007" t="s">
        <v>1891</v>
      </c>
    </row>
    <row r="40" spans="1:7" x14ac:dyDescent="0.2">
      <c r="E40" s="307"/>
    </row>
  </sheetData>
  <mergeCells count="9">
    <mergeCell ref="A17:G17"/>
    <mergeCell ref="A29:G29"/>
    <mergeCell ref="A30:G30"/>
    <mergeCell ref="A1:G1"/>
    <mergeCell ref="A2:G2"/>
    <mergeCell ref="A3:G3"/>
    <mergeCell ref="A4:G4"/>
    <mergeCell ref="E5:G5"/>
    <mergeCell ref="A16:G16"/>
  </mergeCells>
  <pageMargins left="0.39370078740157483" right="0.39370078740157483" top="0.78740157480314965" bottom="0.78740157480314965" header="0.31496062992125984" footer="0.31496062992125984"/>
  <pageSetup paperSize="9" scale="95" orientation="portrait" r:id="rId1"/>
  <headerFooter>
    <oddFooter>&amp;C&amp;11 87</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Normal="100" workbookViewId="0">
      <selection sqref="A1:G1"/>
    </sheetView>
  </sheetViews>
  <sheetFormatPr defaultColWidth="8.83203125" defaultRowHeight="12" x14ac:dyDescent="0.2"/>
  <cols>
    <col min="1" max="1" width="31.1640625" customWidth="1"/>
    <col min="2" max="6" width="12.33203125" customWidth="1"/>
    <col min="7" max="7" width="32" customWidth="1"/>
  </cols>
  <sheetData>
    <row r="1" spans="1:7" ht="19.7" customHeight="1" x14ac:dyDescent="0.3">
      <c r="A1" s="1148" t="s">
        <v>1896</v>
      </c>
      <c r="B1" s="1148"/>
      <c r="C1" s="1148"/>
      <c r="D1" s="1148"/>
      <c r="E1" s="1148"/>
      <c r="F1" s="1148"/>
      <c r="G1" s="1148"/>
    </row>
    <row r="2" spans="1:7" ht="19.7" customHeight="1" x14ac:dyDescent="0.3">
      <c r="A2" s="1149" t="s">
        <v>1897</v>
      </c>
      <c r="B2" s="1149"/>
      <c r="C2" s="1149"/>
      <c r="D2" s="1149"/>
      <c r="E2" s="1149"/>
      <c r="F2" s="1149"/>
      <c r="G2" s="1149"/>
    </row>
    <row r="3" spans="1:7" ht="19.7" customHeight="1" x14ac:dyDescent="0.2">
      <c r="A3" s="1262" t="s">
        <v>3323</v>
      </c>
      <c r="B3" s="1262"/>
      <c r="C3" s="1262"/>
      <c r="D3" s="1262"/>
      <c r="E3" s="1262"/>
      <c r="F3" s="1262"/>
      <c r="G3" s="1262"/>
    </row>
    <row r="4" spans="1:7" ht="19.7" customHeight="1" x14ac:dyDescent="0.25">
      <c r="A4" s="547"/>
      <c r="B4" s="548">
        <v>2010</v>
      </c>
      <c r="C4" s="549">
        <v>2015</v>
      </c>
      <c r="D4" s="550">
        <v>2018</v>
      </c>
      <c r="E4" s="551">
        <v>2019</v>
      </c>
      <c r="F4" s="1018">
        <v>2020</v>
      </c>
      <c r="G4" s="528"/>
    </row>
    <row r="5" spans="1:7" ht="5.25" customHeight="1" x14ac:dyDescent="0.25">
      <c r="A5" s="552"/>
      <c r="B5" s="553"/>
      <c r="C5" s="554"/>
      <c r="D5" s="554"/>
      <c r="E5" s="554"/>
      <c r="F5" s="113"/>
      <c r="G5" s="113"/>
    </row>
    <row r="6" spans="1:7" ht="19.7" customHeight="1" x14ac:dyDescent="0.25">
      <c r="A6" s="555" t="s">
        <v>718</v>
      </c>
      <c r="B6" s="556">
        <v>425914.2</v>
      </c>
      <c r="C6" s="557">
        <v>312267.59999999998</v>
      </c>
      <c r="D6" s="557">
        <v>352333.9</v>
      </c>
      <c r="E6" s="557">
        <v>441516.5</v>
      </c>
      <c r="F6" s="557">
        <v>462373.5</v>
      </c>
      <c r="G6" s="983" t="s">
        <v>719</v>
      </c>
    </row>
    <row r="7" spans="1:7" ht="19.7" customHeight="1" x14ac:dyDescent="0.25">
      <c r="A7" s="558" t="s">
        <v>1898</v>
      </c>
      <c r="B7" s="557">
        <v>419191.8</v>
      </c>
      <c r="C7" s="557">
        <v>306214.3</v>
      </c>
      <c r="D7" s="557">
        <v>346790.40000000002</v>
      </c>
      <c r="E7" s="557">
        <v>435619.8</v>
      </c>
      <c r="F7" s="557">
        <v>456423.8</v>
      </c>
      <c r="G7" s="559" t="s">
        <v>1899</v>
      </c>
    </row>
    <row r="8" spans="1:7" ht="32.450000000000003" customHeight="1" x14ac:dyDescent="0.25">
      <c r="A8" s="560" t="s">
        <v>1900</v>
      </c>
      <c r="B8" s="561">
        <v>8568.2000000000007</v>
      </c>
      <c r="C8" s="562">
        <v>8736.7999999999993</v>
      </c>
      <c r="D8" s="562">
        <v>5968.1</v>
      </c>
      <c r="E8" s="562">
        <v>6750.5</v>
      </c>
      <c r="F8" s="562">
        <v>5315.4</v>
      </c>
      <c r="G8" s="563" t="s">
        <v>1400</v>
      </c>
    </row>
    <row r="9" spans="1:7" ht="32.450000000000003" customHeight="1" x14ac:dyDescent="0.25">
      <c r="A9" s="560" t="s">
        <v>1401</v>
      </c>
      <c r="B9" s="564">
        <v>347688.1</v>
      </c>
      <c r="C9" s="564">
        <v>257861.9</v>
      </c>
      <c r="D9" s="564">
        <v>301448.90000000002</v>
      </c>
      <c r="E9" s="328">
        <v>390563.8</v>
      </c>
      <c r="F9" s="564">
        <v>391077.9</v>
      </c>
      <c r="G9" s="565" t="s">
        <v>1403</v>
      </c>
    </row>
    <row r="10" spans="1:7" ht="32.450000000000003" customHeight="1" x14ac:dyDescent="0.25">
      <c r="A10" s="566" t="s">
        <v>1901</v>
      </c>
      <c r="B10" s="561">
        <v>37071.300000000003</v>
      </c>
      <c r="C10" s="567">
        <v>12084.7</v>
      </c>
      <c r="D10" s="567">
        <v>10858.5</v>
      </c>
      <c r="E10" s="328">
        <v>14149.7</v>
      </c>
      <c r="F10" s="567">
        <v>14576.7</v>
      </c>
      <c r="G10" s="568" t="s">
        <v>1902</v>
      </c>
    </row>
    <row r="11" spans="1:7" ht="32.450000000000003" customHeight="1" x14ac:dyDescent="0.25">
      <c r="A11" s="566" t="s">
        <v>1903</v>
      </c>
      <c r="B11" s="561">
        <v>267544.90000000002</v>
      </c>
      <c r="C11" s="569">
        <v>238156.6</v>
      </c>
      <c r="D11" s="569">
        <v>282481.90000000002</v>
      </c>
      <c r="E11" s="328">
        <v>367083.9</v>
      </c>
      <c r="F11" s="447">
        <v>366901</v>
      </c>
      <c r="G11" s="568" t="s">
        <v>1904</v>
      </c>
    </row>
    <row r="12" spans="1:7" ht="49.5" customHeight="1" x14ac:dyDescent="0.25">
      <c r="A12" s="566" t="s">
        <v>1905</v>
      </c>
      <c r="B12" s="564">
        <v>16819</v>
      </c>
      <c r="C12" s="567">
        <v>1921.6</v>
      </c>
      <c r="D12" s="567">
        <v>8038.3</v>
      </c>
      <c r="E12" s="328">
        <v>8861.1</v>
      </c>
      <c r="F12" s="328">
        <v>9299.7000000000007</v>
      </c>
      <c r="G12" s="570" t="s">
        <v>1906</v>
      </c>
    </row>
    <row r="13" spans="1:7" ht="32.450000000000003" customHeight="1" x14ac:dyDescent="0.25">
      <c r="A13" s="571" t="s">
        <v>3470</v>
      </c>
      <c r="B13" s="564">
        <v>50011.7</v>
      </c>
      <c r="C13" s="569">
        <v>31000.5</v>
      </c>
      <c r="D13" s="567">
        <v>31523.200000000001</v>
      </c>
      <c r="E13" s="328">
        <v>30751.8</v>
      </c>
      <c r="F13" s="447">
        <v>52311</v>
      </c>
      <c r="G13" s="565" t="s">
        <v>1713</v>
      </c>
    </row>
    <row r="14" spans="1:7" ht="17.100000000000001" customHeight="1" x14ac:dyDescent="0.25">
      <c r="A14" s="566" t="s">
        <v>1448</v>
      </c>
      <c r="B14" s="564"/>
      <c r="C14" s="561"/>
      <c r="D14" s="561"/>
      <c r="E14" s="328"/>
      <c r="F14" s="328"/>
      <c r="G14" s="568" t="s">
        <v>1411</v>
      </c>
    </row>
    <row r="15" spans="1:7" ht="32.450000000000003" customHeight="1" x14ac:dyDescent="0.25">
      <c r="A15" s="566" t="s">
        <v>1412</v>
      </c>
      <c r="B15" s="572">
        <v>7245.4</v>
      </c>
      <c r="C15" s="567">
        <v>4222.2</v>
      </c>
      <c r="D15" s="567">
        <v>5818.4</v>
      </c>
      <c r="E15" s="328">
        <v>5581.4</v>
      </c>
      <c r="F15" s="328">
        <v>4158.7</v>
      </c>
      <c r="G15" s="568" t="s">
        <v>1413</v>
      </c>
    </row>
    <row r="16" spans="1:7" ht="17.100000000000001" customHeight="1" x14ac:dyDescent="0.25">
      <c r="A16" s="573" t="s">
        <v>1907</v>
      </c>
      <c r="B16" s="572">
        <v>1522.2</v>
      </c>
      <c r="C16" s="561">
        <v>939.2</v>
      </c>
      <c r="D16" s="561">
        <v>447.4</v>
      </c>
      <c r="E16" s="564">
        <v>342</v>
      </c>
      <c r="F16" s="564">
        <v>325.8</v>
      </c>
      <c r="G16" s="574" t="s">
        <v>1908</v>
      </c>
    </row>
    <row r="17" spans="1:7" ht="32.450000000000003" customHeight="1" x14ac:dyDescent="0.25">
      <c r="A17" s="566" t="s">
        <v>1909</v>
      </c>
      <c r="B17" s="572">
        <v>2679</v>
      </c>
      <c r="C17" s="567">
        <v>703.3</v>
      </c>
      <c r="D17" s="569">
        <v>1227.8</v>
      </c>
      <c r="E17" s="328">
        <v>1199.5</v>
      </c>
      <c r="F17" s="328">
        <v>1482.2</v>
      </c>
      <c r="G17" s="570" t="s">
        <v>1910</v>
      </c>
    </row>
    <row r="18" spans="1:7" ht="78.75" customHeight="1" x14ac:dyDescent="0.25">
      <c r="A18" s="566" t="s">
        <v>1911</v>
      </c>
      <c r="B18" s="572">
        <v>615.4</v>
      </c>
      <c r="C18" s="567">
        <v>10.8</v>
      </c>
      <c r="D18" s="569">
        <v>11.5</v>
      </c>
      <c r="E18" s="328">
        <v>15.4</v>
      </c>
      <c r="F18" s="328">
        <v>14.7</v>
      </c>
      <c r="G18" s="575" t="s">
        <v>1912</v>
      </c>
    </row>
    <row r="19" spans="1:7" ht="32.450000000000003" customHeight="1" x14ac:dyDescent="0.25">
      <c r="A19" s="576" t="s">
        <v>1913</v>
      </c>
      <c r="B19" s="577">
        <v>32844.199999999997</v>
      </c>
      <c r="C19" s="567">
        <v>20725.599999999999</v>
      </c>
      <c r="D19" s="569">
        <v>21799.3</v>
      </c>
      <c r="E19" s="328">
        <v>21515.3</v>
      </c>
      <c r="F19" s="447">
        <v>43650</v>
      </c>
      <c r="G19" s="568" t="s">
        <v>1417</v>
      </c>
    </row>
    <row r="20" spans="1:7" ht="63.75" customHeight="1" x14ac:dyDescent="0.25">
      <c r="A20" s="560" t="s">
        <v>1418</v>
      </c>
      <c r="B20" s="572">
        <v>8641</v>
      </c>
      <c r="C20" s="567">
        <v>6597.5</v>
      </c>
      <c r="D20" s="567">
        <v>6322.7</v>
      </c>
      <c r="E20" s="328">
        <v>5959.2</v>
      </c>
      <c r="F20" s="328">
        <v>5333.7</v>
      </c>
      <c r="G20" s="563" t="s">
        <v>1714</v>
      </c>
    </row>
    <row r="21" spans="1:7" ht="47.25" customHeight="1" x14ac:dyDescent="0.25">
      <c r="A21" s="560" t="s">
        <v>1715</v>
      </c>
      <c r="B21" s="572">
        <v>1698.7</v>
      </c>
      <c r="C21" s="567">
        <v>594.20000000000005</v>
      </c>
      <c r="D21" s="567">
        <v>397.4</v>
      </c>
      <c r="E21" s="328">
        <v>411.8</v>
      </c>
      <c r="F21" s="328">
        <v>338.3</v>
      </c>
      <c r="G21" s="563" t="s">
        <v>1914</v>
      </c>
    </row>
    <row r="22" spans="1:7" ht="49.5" customHeight="1" x14ac:dyDescent="0.25">
      <c r="A22" s="566" t="s">
        <v>1915</v>
      </c>
      <c r="B22" s="577">
        <v>842.8</v>
      </c>
      <c r="C22" s="569">
        <v>180</v>
      </c>
      <c r="D22" s="569">
        <v>72.5</v>
      </c>
      <c r="E22" s="328">
        <v>110.5</v>
      </c>
      <c r="F22" s="328">
        <v>10.4</v>
      </c>
      <c r="G22" s="575" t="s">
        <v>1916</v>
      </c>
    </row>
    <row r="23" spans="1:7" ht="19.5" customHeight="1" x14ac:dyDescent="0.25">
      <c r="A23" s="578" t="s">
        <v>1424</v>
      </c>
      <c r="B23" s="569">
        <v>329.4</v>
      </c>
      <c r="C23" s="567">
        <v>376.2</v>
      </c>
      <c r="D23" s="567">
        <v>378.8</v>
      </c>
      <c r="E23" s="567">
        <v>188.7</v>
      </c>
      <c r="F23" s="272">
        <v>14.5</v>
      </c>
      <c r="G23" s="533" t="s">
        <v>1426</v>
      </c>
    </row>
    <row r="24" spans="1:7" ht="32.450000000000003" customHeight="1" x14ac:dyDescent="0.25">
      <c r="A24" s="578" t="s">
        <v>1917</v>
      </c>
      <c r="B24" s="577">
        <v>2254.6999999999998</v>
      </c>
      <c r="C24" s="569">
        <v>1047.2</v>
      </c>
      <c r="D24" s="569">
        <v>751.3</v>
      </c>
      <c r="E24" s="569">
        <v>994</v>
      </c>
      <c r="F24" s="569">
        <v>2033</v>
      </c>
      <c r="G24" s="533" t="s">
        <v>1918</v>
      </c>
    </row>
    <row r="25" spans="1:7" ht="19.7" customHeight="1" x14ac:dyDescent="0.25">
      <c r="A25" s="558" t="s">
        <v>1919</v>
      </c>
      <c r="B25" s="579">
        <v>6722.4</v>
      </c>
      <c r="C25" s="580">
        <v>6053.3</v>
      </c>
      <c r="D25" s="581">
        <v>5543.5</v>
      </c>
      <c r="E25" s="581">
        <v>5896.7</v>
      </c>
      <c r="F25" s="581">
        <v>5949.7</v>
      </c>
      <c r="G25" s="582" t="s">
        <v>1920</v>
      </c>
    </row>
    <row r="26" spans="1:7" ht="15" x14ac:dyDescent="0.25">
      <c r="A26" s="339"/>
    </row>
  </sheetData>
  <mergeCells count="3">
    <mergeCell ref="A1:G1"/>
    <mergeCell ref="A2:G2"/>
    <mergeCell ref="A3:G3"/>
  </mergeCells>
  <pageMargins left="0.35433070866141736" right="0.35433070866141736" top="0.70866141732283472" bottom="0.78740157480314965" header="0.31496062992125984" footer="0.31496062992125984"/>
  <pageSetup paperSize="9" scale="95" orientation="portrait" r:id="rId1"/>
  <headerFooter>
    <oddFooter>&amp;C&amp;11 88</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selection sqref="A1:H1"/>
    </sheetView>
  </sheetViews>
  <sheetFormatPr defaultColWidth="1.6640625" defaultRowHeight="12" x14ac:dyDescent="0.2"/>
  <cols>
    <col min="1" max="1" width="64.1640625" customWidth="1"/>
    <col min="2" max="2" width="17.83203125" customWidth="1"/>
    <col min="3" max="7" width="10.1640625" customWidth="1"/>
    <col min="8" max="8" width="58.33203125" customWidth="1"/>
  </cols>
  <sheetData>
    <row r="1" spans="1:8" ht="19.7" customHeight="1" x14ac:dyDescent="0.3">
      <c r="A1" s="1148" t="s">
        <v>1921</v>
      </c>
      <c r="B1" s="1148"/>
      <c r="C1" s="1148"/>
      <c r="D1" s="1148"/>
      <c r="E1" s="1148"/>
      <c r="F1" s="1148"/>
      <c r="G1" s="1148"/>
      <c r="H1" s="1148"/>
    </row>
    <row r="2" spans="1:8" ht="19.7" customHeight="1" x14ac:dyDescent="0.3">
      <c r="A2" s="1149" t="s">
        <v>1922</v>
      </c>
      <c r="B2" s="1149"/>
      <c r="C2" s="1149"/>
      <c r="D2" s="1149"/>
      <c r="E2" s="1149"/>
      <c r="F2" s="1149"/>
      <c r="G2" s="1149"/>
      <c r="H2" s="1149"/>
    </row>
    <row r="3" spans="1:8" ht="19.7" customHeight="1" x14ac:dyDescent="0.2">
      <c r="A3" s="347"/>
      <c r="B3" s="347"/>
      <c r="C3" s="347"/>
      <c r="D3" s="347"/>
      <c r="E3" s="347"/>
      <c r="F3" s="347"/>
      <c r="G3" s="347"/>
      <c r="H3" s="1082" t="s">
        <v>937</v>
      </c>
    </row>
    <row r="4" spans="1:8" ht="32.25" customHeight="1" x14ac:dyDescent="0.25">
      <c r="A4" s="583"/>
      <c r="B4" s="1010" t="s">
        <v>1923</v>
      </c>
      <c r="C4" s="1404" t="s">
        <v>1606</v>
      </c>
      <c r="D4" s="1406">
        <v>2015</v>
      </c>
      <c r="E4" s="1406">
        <v>2018</v>
      </c>
      <c r="F4" s="1406">
        <v>2019</v>
      </c>
      <c r="G4" s="1406">
        <v>2020</v>
      </c>
      <c r="H4" s="328"/>
    </row>
    <row r="5" spans="1:8" ht="36.75" customHeight="1" x14ac:dyDescent="0.25">
      <c r="A5" s="584"/>
      <c r="B5" s="1004" t="s">
        <v>1924</v>
      </c>
      <c r="C5" s="1405"/>
      <c r="D5" s="1407"/>
      <c r="E5" s="1407"/>
      <c r="F5" s="1407"/>
      <c r="G5" s="1407"/>
      <c r="H5" s="321"/>
    </row>
    <row r="6" spans="1:8" ht="6" customHeight="1" x14ac:dyDescent="0.25">
      <c r="A6" s="585"/>
      <c r="B6" s="585"/>
      <c r="C6" s="585"/>
      <c r="D6" s="586"/>
      <c r="E6" s="586"/>
      <c r="F6" s="586"/>
      <c r="G6" s="586"/>
      <c r="H6" s="113"/>
    </row>
    <row r="7" spans="1:8" ht="16.350000000000001" customHeight="1" x14ac:dyDescent="0.25">
      <c r="A7" s="587" t="s">
        <v>1925</v>
      </c>
      <c r="B7" s="588" t="s">
        <v>1926</v>
      </c>
      <c r="C7" s="589">
        <v>145710.70000000001</v>
      </c>
      <c r="D7" s="589">
        <f>SUM(D8:D20)</f>
        <v>92463.7</v>
      </c>
      <c r="E7" s="589">
        <f>SUM(E8:E20)</f>
        <v>103658.10000000002</v>
      </c>
      <c r="F7" s="589">
        <f>SUM(F8:F20)</f>
        <v>108024.09999999999</v>
      </c>
      <c r="G7" s="589">
        <v>100524.6</v>
      </c>
      <c r="H7" s="590" t="s">
        <v>1927</v>
      </c>
    </row>
    <row r="8" spans="1:8" ht="16.350000000000001" customHeight="1" x14ac:dyDescent="0.25">
      <c r="A8" s="591" t="s">
        <v>1928</v>
      </c>
      <c r="B8" s="340" t="s">
        <v>1929</v>
      </c>
      <c r="C8" s="253">
        <v>330.6</v>
      </c>
      <c r="D8" s="253">
        <v>65.3</v>
      </c>
      <c r="E8" s="253">
        <v>103.9</v>
      </c>
      <c r="F8" s="328">
        <v>137.1</v>
      </c>
      <c r="G8" s="328">
        <v>111.2</v>
      </c>
      <c r="H8" s="984" t="s">
        <v>1930</v>
      </c>
    </row>
    <row r="9" spans="1:8" ht="28.35" customHeight="1" x14ac:dyDescent="0.25">
      <c r="A9" s="591" t="s">
        <v>1931</v>
      </c>
      <c r="B9" s="592" t="s">
        <v>1932</v>
      </c>
      <c r="C9" s="253">
        <v>2773.2</v>
      </c>
      <c r="D9" s="253">
        <v>443.2</v>
      </c>
      <c r="E9" s="253">
        <v>397.6</v>
      </c>
      <c r="F9" s="328">
        <v>474.8</v>
      </c>
      <c r="G9" s="447">
        <v>320</v>
      </c>
      <c r="H9" s="984" t="s">
        <v>1933</v>
      </c>
    </row>
    <row r="10" spans="1:8" ht="16.350000000000001" customHeight="1" x14ac:dyDescent="0.25">
      <c r="A10" s="591" t="s">
        <v>1934</v>
      </c>
      <c r="B10" s="340" t="s">
        <v>1935</v>
      </c>
      <c r="C10" s="253">
        <v>147.4</v>
      </c>
      <c r="D10" s="253">
        <v>651.1</v>
      </c>
      <c r="E10" s="253">
        <v>671.6</v>
      </c>
      <c r="F10" s="328">
        <v>619.79999999999995</v>
      </c>
      <c r="G10" s="328">
        <v>549.79999999999995</v>
      </c>
      <c r="H10" s="985" t="s">
        <v>1936</v>
      </c>
    </row>
    <row r="11" spans="1:8" ht="16.350000000000001" customHeight="1" x14ac:dyDescent="0.25">
      <c r="A11" s="591" t="s">
        <v>1937</v>
      </c>
      <c r="B11" s="340" t="s">
        <v>1938</v>
      </c>
      <c r="C11" s="253">
        <v>295.8</v>
      </c>
      <c r="D11" s="253">
        <v>86.7</v>
      </c>
      <c r="E11" s="253">
        <v>88.5</v>
      </c>
      <c r="F11" s="328">
        <v>77.7</v>
      </c>
      <c r="G11" s="328">
        <v>63.5</v>
      </c>
      <c r="H11" s="984" t="s">
        <v>1939</v>
      </c>
    </row>
    <row r="12" spans="1:8" ht="16.350000000000001" customHeight="1" x14ac:dyDescent="0.25">
      <c r="A12" s="591" t="s">
        <v>1940</v>
      </c>
      <c r="B12" s="340" t="s">
        <v>1941</v>
      </c>
      <c r="C12" s="253" t="s">
        <v>660</v>
      </c>
      <c r="D12" s="253">
        <v>24</v>
      </c>
      <c r="E12" s="253">
        <v>0.3</v>
      </c>
      <c r="F12" s="328">
        <v>0.3</v>
      </c>
      <c r="G12" s="328">
        <v>0.3</v>
      </c>
      <c r="H12" s="984" t="s">
        <v>1942</v>
      </c>
    </row>
    <row r="13" spans="1:8" ht="16.350000000000001" customHeight="1" x14ac:dyDescent="0.25">
      <c r="A13" s="591" t="s">
        <v>1943</v>
      </c>
      <c r="B13" s="592" t="s">
        <v>1944</v>
      </c>
      <c r="C13" s="253">
        <v>9564.4</v>
      </c>
      <c r="D13" s="253">
        <v>6515.8</v>
      </c>
      <c r="E13" s="253">
        <v>5798.9</v>
      </c>
      <c r="F13" s="328">
        <v>5592.7</v>
      </c>
      <c r="G13" s="328">
        <v>5356.2</v>
      </c>
      <c r="H13" s="985" t="s">
        <v>1945</v>
      </c>
    </row>
    <row r="14" spans="1:8" ht="16.350000000000001" customHeight="1" x14ac:dyDescent="0.25">
      <c r="A14" s="591" t="s">
        <v>1946</v>
      </c>
      <c r="B14" s="340" t="s">
        <v>1947</v>
      </c>
      <c r="C14" s="253">
        <v>110658.2</v>
      </c>
      <c r="D14" s="253">
        <v>58958.1</v>
      </c>
      <c r="E14" s="253">
        <v>55930.2</v>
      </c>
      <c r="F14" s="328">
        <v>58763.3</v>
      </c>
      <c r="G14" s="328">
        <v>43068.9</v>
      </c>
      <c r="H14" s="984" t="s">
        <v>1948</v>
      </c>
    </row>
    <row r="15" spans="1:8" ht="16.350000000000001" customHeight="1" x14ac:dyDescent="0.25">
      <c r="A15" s="591" t="s">
        <v>1949</v>
      </c>
      <c r="B15" s="340" t="s">
        <v>1950</v>
      </c>
      <c r="C15" s="253">
        <v>33.6</v>
      </c>
      <c r="D15" s="253">
        <v>0.4</v>
      </c>
      <c r="E15" s="253">
        <v>0.8</v>
      </c>
      <c r="F15" s="253">
        <v>1</v>
      </c>
      <c r="G15" s="253">
        <v>2.1</v>
      </c>
      <c r="H15" s="984" t="s">
        <v>1951</v>
      </c>
    </row>
    <row r="16" spans="1:8" ht="28.35" customHeight="1" x14ac:dyDescent="0.25">
      <c r="A16" s="591" t="s">
        <v>1952</v>
      </c>
      <c r="B16" s="340" t="s">
        <v>1953</v>
      </c>
      <c r="C16" s="253">
        <v>6125.2</v>
      </c>
      <c r="D16" s="253">
        <v>13718.7</v>
      </c>
      <c r="E16" s="253">
        <v>26649.4</v>
      </c>
      <c r="F16" s="328">
        <v>27348.7</v>
      </c>
      <c r="G16" s="328">
        <v>36553.699999999997</v>
      </c>
      <c r="H16" s="984" t="s">
        <v>1954</v>
      </c>
    </row>
    <row r="17" spans="1:8" ht="16.350000000000001" customHeight="1" x14ac:dyDescent="0.25">
      <c r="A17" s="591" t="s">
        <v>1955</v>
      </c>
      <c r="B17" s="340" t="s">
        <v>1956</v>
      </c>
      <c r="C17" s="253">
        <v>0</v>
      </c>
      <c r="D17" s="253">
        <v>0</v>
      </c>
      <c r="E17" s="253">
        <v>0</v>
      </c>
      <c r="F17" s="253">
        <v>0</v>
      </c>
      <c r="G17" s="253">
        <v>0</v>
      </c>
      <c r="H17" s="984" t="s">
        <v>1957</v>
      </c>
    </row>
    <row r="18" spans="1:8" ht="28.35" customHeight="1" x14ac:dyDescent="0.25">
      <c r="A18" s="591" t="s">
        <v>1958</v>
      </c>
      <c r="B18" s="340" t="s">
        <v>1959</v>
      </c>
      <c r="C18" s="253">
        <v>99.3</v>
      </c>
      <c r="D18" s="253">
        <v>29</v>
      </c>
      <c r="E18" s="253">
        <v>12.5</v>
      </c>
      <c r="F18" s="328">
        <v>14.7</v>
      </c>
      <c r="G18" s="328">
        <v>13.5</v>
      </c>
      <c r="H18" s="984" t="s">
        <v>1960</v>
      </c>
    </row>
    <row r="19" spans="1:8" ht="28.35" customHeight="1" x14ac:dyDescent="0.25">
      <c r="A19" s="591" t="s">
        <v>1961</v>
      </c>
      <c r="B19" s="340" t="s">
        <v>1962</v>
      </c>
      <c r="C19" s="253">
        <v>9244.5</v>
      </c>
      <c r="D19" s="253">
        <v>10763.3</v>
      </c>
      <c r="E19" s="253">
        <v>12320.3</v>
      </c>
      <c r="F19" s="253">
        <v>13263</v>
      </c>
      <c r="G19" s="253">
        <v>13501.3</v>
      </c>
      <c r="H19" s="984" t="s">
        <v>1963</v>
      </c>
    </row>
    <row r="20" spans="1:8" ht="28.35" customHeight="1" x14ac:dyDescent="0.25">
      <c r="A20" s="591" t="s">
        <v>1964</v>
      </c>
      <c r="B20" s="340" t="s">
        <v>1965</v>
      </c>
      <c r="C20" s="253">
        <v>6438.5</v>
      </c>
      <c r="D20" s="253">
        <v>1208.0999999999999</v>
      </c>
      <c r="E20" s="253">
        <v>1684.1</v>
      </c>
      <c r="F20" s="253">
        <v>1731</v>
      </c>
      <c r="G20" s="253">
        <v>984.1</v>
      </c>
      <c r="H20" s="984" t="s">
        <v>1966</v>
      </c>
    </row>
    <row r="21" spans="1:8" ht="16.350000000000001" customHeight="1" x14ac:dyDescent="0.25">
      <c r="A21" s="593" t="s">
        <v>1967</v>
      </c>
      <c r="B21" s="588" t="s">
        <v>1926</v>
      </c>
      <c r="C21" s="589" t="s">
        <v>660</v>
      </c>
      <c r="D21" s="589">
        <f>SUM(D22:D26)</f>
        <v>1940.5</v>
      </c>
      <c r="E21" s="589">
        <f>SUM(E22:E26)</f>
        <v>3193.6</v>
      </c>
      <c r="F21" s="589">
        <f>SUM(F22:F26)</f>
        <v>2810.4</v>
      </c>
      <c r="G21" s="589">
        <v>2641.3</v>
      </c>
      <c r="H21" s="590" t="s">
        <v>1968</v>
      </c>
    </row>
    <row r="22" spans="1:8" ht="28.35" customHeight="1" x14ac:dyDescent="0.25">
      <c r="A22" s="591" t="s">
        <v>1969</v>
      </c>
      <c r="B22" s="340" t="s">
        <v>1970</v>
      </c>
      <c r="C22" s="253" t="s">
        <v>660</v>
      </c>
      <c r="D22" s="253">
        <v>34.9</v>
      </c>
      <c r="E22" s="253">
        <v>14.2</v>
      </c>
      <c r="F22" s="328">
        <v>17.100000000000001</v>
      </c>
      <c r="G22" s="328">
        <v>2578.4</v>
      </c>
      <c r="H22" s="984" t="s">
        <v>1971</v>
      </c>
    </row>
    <row r="23" spans="1:8" ht="16.350000000000001" customHeight="1" x14ac:dyDescent="0.25">
      <c r="A23" s="591" t="s">
        <v>1972</v>
      </c>
      <c r="B23" s="340" t="s">
        <v>1973</v>
      </c>
      <c r="C23" s="253" t="s">
        <v>660</v>
      </c>
      <c r="D23" s="253">
        <v>163.1</v>
      </c>
      <c r="E23" s="253">
        <v>28.2</v>
      </c>
      <c r="F23" s="328">
        <v>28.3</v>
      </c>
      <c r="G23" s="328">
        <v>32.299999999999997</v>
      </c>
      <c r="H23" s="985" t="s">
        <v>1974</v>
      </c>
    </row>
    <row r="24" spans="1:8" ht="28.35" customHeight="1" x14ac:dyDescent="0.25">
      <c r="A24" s="591" t="s">
        <v>1975</v>
      </c>
      <c r="B24" s="340" t="s">
        <v>1976</v>
      </c>
      <c r="C24" s="253" t="s">
        <v>660</v>
      </c>
      <c r="D24" s="253">
        <v>57.6</v>
      </c>
      <c r="E24" s="253">
        <v>65.599999999999994</v>
      </c>
      <c r="F24" s="328">
        <v>38.1</v>
      </c>
      <c r="G24" s="328">
        <v>15.3</v>
      </c>
      <c r="H24" s="984" t="s">
        <v>1977</v>
      </c>
    </row>
    <row r="25" spans="1:8" ht="16.350000000000001" customHeight="1" x14ac:dyDescent="0.25">
      <c r="A25" s="591" t="s">
        <v>1978</v>
      </c>
      <c r="B25" s="340" t="s">
        <v>1979</v>
      </c>
      <c r="C25" s="253" t="s">
        <v>660</v>
      </c>
      <c r="D25" s="253">
        <v>0</v>
      </c>
      <c r="E25" s="253">
        <v>0.1</v>
      </c>
      <c r="F25" s="253">
        <v>0</v>
      </c>
      <c r="G25" s="253">
        <v>0</v>
      </c>
      <c r="H25" s="989" t="s">
        <v>1980</v>
      </c>
    </row>
    <row r="26" spans="1:8" ht="28.35" customHeight="1" x14ac:dyDescent="0.25">
      <c r="A26" s="591" t="s">
        <v>1981</v>
      </c>
      <c r="B26" s="340" t="s">
        <v>1982</v>
      </c>
      <c r="C26" s="253" t="s">
        <v>660</v>
      </c>
      <c r="D26" s="253">
        <v>1684.9</v>
      </c>
      <c r="E26" s="253">
        <v>3085.5</v>
      </c>
      <c r="F26" s="253">
        <v>2726.9</v>
      </c>
      <c r="G26" s="253">
        <v>15.3</v>
      </c>
      <c r="H26" s="984" t="s">
        <v>1983</v>
      </c>
    </row>
    <row r="27" spans="1:8" ht="7.5" customHeight="1" x14ac:dyDescent="0.25">
      <c r="A27" s="594"/>
      <c r="B27" s="328"/>
      <c r="C27" s="328"/>
      <c r="D27" s="328"/>
      <c r="E27" s="328"/>
      <c r="F27" s="328"/>
      <c r="G27" s="328"/>
      <c r="H27" s="328"/>
    </row>
    <row r="28" spans="1:8" ht="28.5" customHeight="1" x14ac:dyDescent="0.2">
      <c r="A28" s="1402" t="s">
        <v>3438</v>
      </c>
      <c r="B28" s="1402"/>
      <c r="C28" s="1402"/>
      <c r="D28" s="1402"/>
      <c r="E28" s="1402"/>
      <c r="F28" s="1402"/>
      <c r="G28" s="1402"/>
      <c r="H28" s="1402"/>
    </row>
    <row r="29" spans="1:8" ht="14.25" x14ac:dyDescent="0.25">
      <c r="A29" s="426"/>
      <c r="B29" s="426"/>
      <c r="C29" s="426"/>
      <c r="D29" s="426"/>
      <c r="E29" s="426"/>
      <c r="F29" s="426"/>
      <c r="G29" s="426"/>
    </row>
    <row r="30" spans="1:8" ht="14.25" x14ac:dyDescent="0.25">
      <c r="A30" s="426"/>
      <c r="B30" s="426"/>
      <c r="C30" s="426"/>
      <c r="D30" s="426"/>
      <c r="E30" s="595"/>
      <c r="F30" s="595"/>
      <c r="G30" s="595"/>
    </row>
    <row r="31" spans="1:8" ht="14.25" x14ac:dyDescent="0.25">
      <c r="A31" s="426"/>
      <c r="B31" s="426"/>
      <c r="C31" s="426"/>
      <c r="D31" s="426"/>
      <c r="E31" s="426"/>
      <c r="F31" s="426"/>
      <c r="G31" s="426"/>
    </row>
    <row r="32" spans="1:8" ht="14.25" x14ac:dyDescent="0.25">
      <c r="A32" s="426"/>
      <c r="B32" s="426"/>
      <c r="C32" s="426"/>
      <c r="D32" s="426"/>
      <c r="E32" s="426"/>
      <c r="F32" s="426"/>
      <c r="G32" s="426"/>
    </row>
    <row r="33" spans="1:7" ht="14.25" x14ac:dyDescent="0.25">
      <c r="A33" s="426"/>
      <c r="B33" s="426"/>
      <c r="C33" s="426"/>
      <c r="D33" s="426"/>
      <c r="E33" s="426"/>
      <c r="F33" s="426"/>
      <c r="G33" s="426"/>
    </row>
    <row r="34" spans="1:7" ht="14.25" x14ac:dyDescent="0.25">
      <c r="A34" s="426"/>
      <c r="B34" s="426"/>
      <c r="C34" s="426"/>
      <c r="D34" s="426"/>
      <c r="E34" s="426"/>
      <c r="F34" s="426"/>
      <c r="G34" s="426"/>
    </row>
    <row r="35" spans="1:7" ht="14.25" x14ac:dyDescent="0.25">
      <c r="A35" s="426"/>
      <c r="B35" s="426"/>
      <c r="C35" s="426"/>
      <c r="D35" s="426"/>
      <c r="E35" s="426"/>
      <c r="F35" s="426"/>
      <c r="G35" s="426"/>
    </row>
    <row r="36" spans="1:7" ht="14.25" x14ac:dyDescent="0.25">
      <c r="A36" s="426"/>
      <c r="B36" s="426"/>
      <c r="C36" s="426"/>
      <c r="D36" s="426"/>
      <c r="E36" s="426"/>
      <c r="F36" s="426"/>
      <c r="G36" s="426"/>
    </row>
    <row r="37" spans="1:7" ht="14.25" x14ac:dyDescent="0.25">
      <c r="A37" s="426"/>
      <c r="B37" s="426"/>
      <c r="C37" s="426"/>
      <c r="D37" s="426"/>
      <c r="E37" s="426"/>
      <c r="F37" s="426"/>
      <c r="G37" s="426"/>
    </row>
    <row r="38" spans="1:7" ht="14.25" x14ac:dyDescent="0.25">
      <c r="A38" s="426"/>
      <c r="B38" s="426"/>
      <c r="C38" s="426"/>
      <c r="D38" s="426"/>
      <c r="E38" s="426"/>
      <c r="F38" s="426"/>
      <c r="G38" s="426"/>
    </row>
    <row r="39" spans="1:7" ht="14.25" x14ac:dyDescent="0.25">
      <c r="A39" s="426"/>
      <c r="B39" s="426"/>
      <c r="C39" s="426"/>
      <c r="D39" s="426"/>
      <c r="E39" s="426"/>
      <c r="F39" s="426"/>
      <c r="G39" s="426"/>
    </row>
  </sheetData>
  <mergeCells count="8">
    <mergeCell ref="A28:H28"/>
    <mergeCell ref="A1:H1"/>
    <mergeCell ref="A2:H2"/>
    <mergeCell ref="C4:C5"/>
    <mergeCell ref="D4:D5"/>
    <mergeCell ref="E4:E5"/>
    <mergeCell ref="F4:F5"/>
    <mergeCell ref="G4:G5"/>
  </mergeCells>
  <pageMargins left="0.39370078740157483" right="0.39370078740157483" top="0.39370078740157483" bottom="0.39370078740157483" header="0.11811023622047245" footer="0.11811023622047245"/>
  <pageSetup paperSize="9" scale="90" orientation="landscape" r:id="rId1"/>
  <headerFooter>
    <oddFooter>&amp;C&amp;11 89</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Normal="100" workbookViewId="0">
      <selection sqref="A1:H1"/>
    </sheetView>
  </sheetViews>
  <sheetFormatPr defaultColWidth="8.83203125" defaultRowHeight="12" x14ac:dyDescent="0.2"/>
  <cols>
    <col min="1" max="1" width="62.5" customWidth="1"/>
    <col min="2" max="2" width="17.83203125" customWidth="1"/>
    <col min="3" max="3" width="10.5" customWidth="1"/>
    <col min="4" max="7" width="10.1640625" customWidth="1"/>
    <col min="8" max="8" width="58.33203125" customWidth="1"/>
  </cols>
  <sheetData>
    <row r="1" spans="1:8" ht="19.7" customHeight="1" x14ac:dyDescent="0.3">
      <c r="A1" s="1148" t="s">
        <v>1984</v>
      </c>
      <c r="B1" s="1148"/>
      <c r="C1" s="1148"/>
      <c r="D1" s="1148"/>
      <c r="E1" s="1148"/>
      <c r="F1" s="1148"/>
      <c r="G1" s="1148"/>
      <c r="H1" s="1148"/>
    </row>
    <row r="2" spans="1:8" ht="19.7" customHeight="1" x14ac:dyDescent="0.3">
      <c r="A2" s="1149" t="s">
        <v>1985</v>
      </c>
      <c r="B2" s="1149"/>
      <c r="C2" s="1149"/>
      <c r="D2" s="1149"/>
      <c r="E2" s="1149"/>
      <c r="F2" s="1149"/>
      <c r="G2" s="1149"/>
      <c r="H2" s="1149"/>
    </row>
    <row r="3" spans="1:8" ht="19.7" customHeight="1" x14ac:dyDescent="0.2">
      <c r="H3" s="1082" t="s">
        <v>937</v>
      </c>
    </row>
    <row r="4" spans="1:8" ht="32.25" customHeight="1" x14ac:dyDescent="0.25">
      <c r="A4" s="583"/>
      <c r="B4" s="1010" t="s">
        <v>1923</v>
      </c>
      <c r="C4" s="1404" t="s">
        <v>1606</v>
      </c>
      <c r="D4" s="1406">
        <v>2015</v>
      </c>
      <c r="E4" s="1406">
        <v>2018</v>
      </c>
      <c r="F4" s="1406">
        <v>2019</v>
      </c>
      <c r="G4" s="1406">
        <v>2020</v>
      </c>
      <c r="H4" s="328"/>
    </row>
    <row r="5" spans="1:8" ht="36.75" customHeight="1" x14ac:dyDescent="0.25">
      <c r="A5" s="584"/>
      <c r="B5" s="1004" t="s">
        <v>1924</v>
      </c>
      <c r="C5" s="1405"/>
      <c r="D5" s="1407"/>
      <c r="E5" s="1407"/>
      <c r="F5" s="1407"/>
      <c r="G5" s="1407"/>
      <c r="H5" s="321"/>
    </row>
    <row r="6" spans="1:8" ht="7.5" customHeight="1" x14ac:dyDescent="0.25">
      <c r="A6" s="113"/>
      <c r="B6" s="113"/>
      <c r="C6" s="318"/>
      <c r="D6" s="318"/>
      <c r="E6" s="113"/>
      <c r="F6" s="113"/>
      <c r="G6" s="113"/>
      <c r="H6" s="113"/>
    </row>
    <row r="7" spans="1:8" ht="17.100000000000001" customHeight="1" x14ac:dyDescent="0.25">
      <c r="A7" s="587" t="s">
        <v>1986</v>
      </c>
      <c r="B7" s="588" t="s">
        <v>1926</v>
      </c>
      <c r="C7" s="589">
        <f>SUM(C8:C17)</f>
        <v>337728.6</v>
      </c>
      <c r="D7" s="589">
        <f>SUM(D8:D17)</f>
        <v>210159.1</v>
      </c>
      <c r="E7" s="589">
        <f>SUM(E8:E17)</f>
        <v>227410.09999999998</v>
      </c>
      <c r="F7" s="589">
        <f>SUM(F8:F17)</f>
        <v>296880.2</v>
      </c>
      <c r="G7" s="589">
        <v>323218.2</v>
      </c>
      <c r="H7" s="596" t="s">
        <v>1987</v>
      </c>
    </row>
    <row r="8" spans="1:8" ht="31.35" customHeight="1" x14ac:dyDescent="0.25">
      <c r="A8" s="591" t="s">
        <v>3283</v>
      </c>
      <c r="B8" s="340" t="s">
        <v>1988</v>
      </c>
      <c r="C8" s="253">
        <v>105965.5</v>
      </c>
      <c r="D8" s="253">
        <v>121152.1</v>
      </c>
      <c r="E8" s="253">
        <v>143218.20000000001</v>
      </c>
      <c r="F8" s="253">
        <v>148114.20000000001</v>
      </c>
      <c r="G8" s="253">
        <v>250170</v>
      </c>
      <c r="H8" s="984" t="s">
        <v>1989</v>
      </c>
    </row>
    <row r="9" spans="1:8" ht="31.35" customHeight="1" x14ac:dyDescent="0.25">
      <c r="A9" s="591" t="s">
        <v>3282</v>
      </c>
      <c r="B9" s="340" t="s">
        <v>1990</v>
      </c>
      <c r="C9" s="253">
        <v>207445.1</v>
      </c>
      <c r="D9" s="253">
        <v>31142.799999999999</v>
      </c>
      <c r="E9" s="253">
        <v>26305.599999999999</v>
      </c>
      <c r="F9" s="253">
        <v>90883</v>
      </c>
      <c r="G9" s="253">
        <v>25815.3</v>
      </c>
      <c r="H9" s="984" t="s">
        <v>1991</v>
      </c>
    </row>
    <row r="10" spans="1:8" ht="31.35" customHeight="1" x14ac:dyDescent="0.25">
      <c r="A10" s="591" t="s">
        <v>3281</v>
      </c>
      <c r="B10" s="340" t="s">
        <v>1992</v>
      </c>
      <c r="C10" s="253" t="s">
        <v>70</v>
      </c>
      <c r="D10" s="253">
        <v>0.1</v>
      </c>
      <c r="E10" s="253" t="s">
        <v>70</v>
      </c>
      <c r="F10" s="253" t="s">
        <v>70</v>
      </c>
      <c r="G10" s="253">
        <v>0</v>
      </c>
      <c r="H10" s="984" t="s">
        <v>1993</v>
      </c>
    </row>
    <row r="11" spans="1:8" ht="31.35" customHeight="1" x14ac:dyDescent="0.25">
      <c r="A11" s="591" t="s">
        <v>1994</v>
      </c>
      <c r="B11" s="340" t="s">
        <v>1995</v>
      </c>
      <c r="C11" s="253">
        <v>773.1</v>
      </c>
      <c r="D11" s="253">
        <v>75.8</v>
      </c>
      <c r="E11" s="253">
        <v>311.8</v>
      </c>
      <c r="F11" s="253">
        <v>217.2</v>
      </c>
      <c r="G11" s="253">
        <v>186.2</v>
      </c>
      <c r="H11" s="984" t="s">
        <v>1996</v>
      </c>
    </row>
    <row r="12" spans="1:8" ht="45.2" customHeight="1" x14ac:dyDescent="0.25">
      <c r="A12" s="591" t="s">
        <v>1997</v>
      </c>
      <c r="B12" s="340" t="s">
        <v>1998</v>
      </c>
      <c r="C12" s="253">
        <v>95.2</v>
      </c>
      <c r="D12" s="253">
        <v>14500.7</v>
      </c>
      <c r="E12" s="253">
        <v>2.5</v>
      </c>
      <c r="F12" s="328">
        <v>2.4</v>
      </c>
      <c r="G12" s="328">
        <v>2.1</v>
      </c>
      <c r="H12" s="984" t="s">
        <v>1999</v>
      </c>
    </row>
    <row r="13" spans="1:8" ht="60.75" customHeight="1" x14ac:dyDescent="0.25">
      <c r="A13" s="591" t="s">
        <v>3284</v>
      </c>
      <c r="B13" s="340" t="s">
        <v>2000</v>
      </c>
      <c r="C13" s="253">
        <v>23449.3</v>
      </c>
      <c r="D13" s="253">
        <v>40671</v>
      </c>
      <c r="E13" s="253">
        <v>57359.7</v>
      </c>
      <c r="F13" s="328">
        <v>57283.4</v>
      </c>
      <c r="G13" s="328">
        <v>46579.7</v>
      </c>
      <c r="H13" s="984" t="s">
        <v>2001</v>
      </c>
    </row>
    <row r="14" spans="1:8" ht="17.100000000000001" customHeight="1" x14ac:dyDescent="0.25">
      <c r="A14" s="591" t="s">
        <v>2002</v>
      </c>
      <c r="B14" s="340" t="s">
        <v>2003</v>
      </c>
      <c r="C14" s="253">
        <v>0.4</v>
      </c>
      <c r="D14" s="253">
        <v>0.6</v>
      </c>
      <c r="E14" s="253">
        <v>0.1</v>
      </c>
      <c r="F14" s="328">
        <v>0.1</v>
      </c>
      <c r="G14" s="328">
        <v>0.1</v>
      </c>
      <c r="H14" s="984" t="s">
        <v>2004</v>
      </c>
    </row>
    <row r="15" spans="1:8" ht="31.35" customHeight="1" x14ac:dyDescent="0.25">
      <c r="A15" s="591" t="s">
        <v>2005</v>
      </c>
      <c r="B15" s="340" t="s">
        <v>2006</v>
      </c>
      <c r="C15" s="253" t="s">
        <v>70</v>
      </c>
      <c r="D15" s="253" t="s">
        <v>70</v>
      </c>
      <c r="E15" s="253" t="s">
        <v>70</v>
      </c>
      <c r="F15" s="253" t="s">
        <v>70</v>
      </c>
      <c r="G15" s="253" t="s">
        <v>70</v>
      </c>
      <c r="H15" s="984" t="s">
        <v>2007</v>
      </c>
    </row>
    <row r="16" spans="1:8" ht="60.75" customHeight="1" x14ac:dyDescent="0.25">
      <c r="A16" s="591" t="s">
        <v>2008</v>
      </c>
      <c r="B16" s="340" t="s">
        <v>2009</v>
      </c>
      <c r="C16" s="253" t="s">
        <v>660</v>
      </c>
      <c r="D16" s="253">
        <v>188</v>
      </c>
      <c r="E16" s="253">
        <v>132.9</v>
      </c>
      <c r="F16" s="328">
        <v>120.4</v>
      </c>
      <c r="G16" s="328">
        <v>184.4</v>
      </c>
      <c r="H16" s="984" t="s">
        <v>2010</v>
      </c>
    </row>
    <row r="17" spans="1:8" ht="60.75" customHeight="1" x14ac:dyDescent="0.25">
      <c r="A17" s="591" t="s">
        <v>2011</v>
      </c>
      <c r="B17" s="340" t="s">
        <v>2012</v>
      </c>
      <c r="C17" s="253" t="s">
        <v>660</v>
      </c>
      <c r="D17" s="253">
        <v>2428</v>
      </c>
      <c r="E17" s="253">
        <v>79.3</v>
      </c>
      <c r="F17" s="328">
        <v>259.5</v>
      </c>
      <c r="G17" s="328">
        <v>280.39999999999998</v>
      </c>
      <c r="H17" s="984" t="s">
        <v>2013</v>
      </c>
    </row>
    <row r="18" spans="1:8" ht="7.5" customHeight="1" x14ac:dyDescent="0.25">
      <c r="A18" s="597"/>
      <c r="B18" s="328"/>
      <c r="C18" s="328"/>
      <c r="D18" s="328"/>
      <c r="E18" s="328"/>
      <c r="F18" s="328"/>
      <c r="G18" s="328"/>
      <c r="H18" s="328"/>
    </row>
    <row r="19" spans="1:8" ht="15" x14ac:dyDescent="0.2">
      <c r="A19" s="1324" t="s">
        <v>3439</v>
      </c>
      <c r="B19" s="1324"/>
      <c r="C19" s="1324"/>
      <c r="D19" s="1324"/>
      <c r="E19" s="1324"/>
      <c r="F19" s="1324"/>
      <c r="G19" s="1324"/>
      <c r="H19" s="1324"/>
    </row>
  </sheetData>
  <mergeCells count="8">
    <mergeCell ref="A19:H19"/>
    <mergeCell ref="A1:H1"/>
    <mergeCell ref="A2:H2"/>
    <mergeCell ref="C4:C5"/>
    <mergeCell ref="D4:D5"/>
    <mergeCell ref="E4:E5"/>
    <mergeCell ref="F4:F5"/>
    <mergeCell ref="G4:G5"/>
  </mergeCells>
  <pageMargins left="0.39370078740157483" right="0.39370078740157483" top="0.39370078740157483" bottom="0.70866141732283472" header="0.31496062992125984" footer="0.31496062992125984"/>
  <pageSetup paperSize="9" scale="90" orientation="landscape" r:id="rId1"/>
  <headerFooter>
    <oddFooter>&amp;C&amp;11 90</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0"/>
  <sheetViews>
    <sheetView topLeftCell="A22" zoomScaleNormal="100" workbookViewId="0">
      <selection sqref="A1:F1"/>
    </sheetView>
  </sheetViews>
  <sheetFormatPr defaultColWidth="6.5" defaultRowHeight="12" x14ac:dyDescent="0.2"/>
  <cols>
    <col min="1" max="1" width="40.33203125" customWidth="1"/>
    <col min="2" max="5" width="11.1640625" customWidth="1"/>
    <col min="6" max="6" width="41.1640625" customWidth="1"/>
  </cols>
  <sheetData>
    <row r="1" spans="1:6" ht="19.7" customHeight="1" x14ac:dyDescent="0.3">
      <c r="A1" s="1148" t="s">
        <v>2014</v>
      </c>
      <c r="B1" s="1148"/>
      <c r="C1" s="1148"/>
      <c r="D1" s="1148"/>
      <c r="E1" s="1148"/>
      <c r="F1" s="1148"/>
    </row>
    <row r="2" spans="1:6" ht="19.7" customHeight="1" x14ac:dyDescent="0.3">
      <c r="A2" s="1149" t="s">
        <v>2015</v>
      </c>
      <c r="B2" s="1149"/>
      <c r="C2" s="1149"/>
      <c r="D2" s="1149"/>
      <c r="E2" s="1149"/>
      <c r="F2" s="1149"/>
    </row>
    <row r="3" spans="1:6" ht="19.7" customHeight="1" x14ac:dyDescent="0.2">
      <c r="D3" s="598"/>
      <c r="E3" s="1065"/>
      <c r="F3" s="1082" t="s">
        <v>937</v>
      </c>
    </row>
    <row r="4" spans="1:6" ht="19.7" customHeight="1" x14ac:dyDescent="0.25">
      <c r="A4" s="599"/>
      <c r="B4" s="600">
        <v>2015</v>
      </c>
      <c r="C4" s="601">
        <v>2018</v>
      </c>
      <c r="D4" s="601">
        <v>2019</v>
      </c>
      <c r="E4" s="601">
        <v>2020</v>
      </c>
      <c r="F4" s="321"/>
    </row>
    <row r="5" spans="1:6" ht="6.75" customHeight="1" x14ac:dyDescent="0.25">
      <c r="A5" s="602"/>
      <c r="B5" s="586"/>
      <c r="C5" s="586"/>
      <c r="D5" s="586"/>
      <c r="E5" s="113"/>
      <c r="F5" s="113"/>
    </row>
    <row r="6" spans="1:6" ht="15.6" customHeight="1" x14ac:dyDescent="0.25">
      <c r="A6" s="593" t="s">
        <v>718</v>
      </c>
      <c r="B6" s="589">
        <f>SUM(B7:B39)</f>
        <v>312267.60000000003</v>
      </c>
      <c r="C6" s="589">
        <f>SUM(C7:C39)</f>
        <v>352333.9</v>
      </c>
      <c r="D6" s="589">
        <v>441516.5</v>
      </c>
      <c r="E6" s="589">
        <v>462373.5</v>
      </c>
      <c r="F6" s="983" t="s">
        <v>719</v>
      </c>
    </row>
    <row r="7" spans="1:6" ht="14.85" customHeight="1" x14ac:dyDescent="0.25">
      <c r="A7" s="1002" t="s">
        <v>2016</v>
      </c>
      <c r="B7" s="539">
        <v>31.6</v>
      </c>
      <c r="C7" s="539">
        <v>1.2</v>
      </c>
      <c r="D7" s="539">
        <v>1.5</v>
      </c>
      <c r="E7" s="539">
        <v>2.4</v>
      </c>
      <c r="F7" s="985" t="s">
        <v>2017</v>
      </c>
    </row>
    <row r="8" spans="1:6" ht="14.85" customHeight="1" x14ac:dyDescent="0.25">
      <c r="A8" s="1002" t="s">
        <v>2018</v>
      </c>
      <c r="B8" s="539">
        <v>384.9</v>
      </c>
      <c r="C8" s="539">
        <v>375.4</v>
      </c>
      <c r="D8" s="539">
        <v>399.5</v>
      </c>
      <c r="E8" s="539">
        <v>392.7</v>
      </c>
      <c r="F8" s="985" t="s">
        <v>2019</v>
      </c>
    </row>
    <row r="9" spans="1:6" ht="14.85" customHeight="1" x14ac:dyDescent="0.25">
      <c r="A9" s="1002" t="s">
        <v>2020</v>
      </c>
      <c r="B9" s="539">
        <v>15.5</v>
      </c>
      <c r="C9" s="539">
        <v>14.6</v>
      </c>
      <c r="D9" s="539">
        <v>14.4</v>
      </c>
      <c r="E9" s="539">
        <v>19.3</v>
      </c>
      <c r="F9" s="985" t="s">
        <v>2021</v>
      </c>
    </row>
    <row r="10" spans="1:6" ht="14.85" customHeight="1" x14ac:dyDescent="0.25">
      <c r="A10" s="1002" t="s">
        <v>2022</v>
      </c>
      <c r="B10" s="539">
        <v>913.4</v>
      </c>
      <c r="C10" s="539">
        <v>806.1</v>
      </c>
      <c r="D10" s="539">
        <v>620.4</v>
      </c>
      <c r="E10" s="539">
        <v>663.2</v>
      </c>
      <c r="F10" s="985" t="s">
        <v>2023</v>
      </c>
    </row>
    <row r="11" spans="1:6" ht="14.85" customHeight="1" x14ac:dyDescent="0.25">
      <c r="A11" s="1002" t="s">
        <v>2024</v>
      </c>
      <c r="B11" s="539">
        <v>3209.9</v>
      </c>
      <c r="C11" s="539">
        <v>3630.3</v>
      </c>
      <c r="D11" s="539">
        <v>3346.1</v>
      </c>
      <c r="E11" s="539">
        <v>3462.1</v>
      </c>
      <c r="F11" s="985" t="s">
        <v>2025</v>
      </c>
    </row>
    <row r="12" spans="1:6" ht="28.35" customHeight="1" x14ac:dyDescent="0.25">
      <c r="A12" s="1002" t="s">
        <v>2026</v>
      </c>
      <c r="B12" s="539">
        <v>249.8</v>
      </c>
      <c r="C12" s="539">
        <v>793.9</v>
      </c>
      <c r="D12" s="539">
        <v>792.2</v>
      </c>
      <c r="E12" s="539">
        <v>860.6</v>
      </c>
      <c r="F12" s="984" t="s">
        <v>2027</v>
      </c>
    </row>
    <row r="13" spans="1:6" ht="28.35" customHeight="1" x14ac:dyDescent="0.25">
      <c r="A13" s="1002" t="s">
        <v>2028</v>
      </c>
      <c r="B13" s="539">
        <v>0.9</v>
      </c>
      <c r="C13" s="539">
        <v>0.7</v>
      </c>
      <c r="D13" s="539">
        <v>0.9</v>
      </c>
      <c r="E13" s="539">
        <v>1.1000000000000001</v>
      </c>
      <c r="F13" s="984" t="s">
        <v>2029</v>
      </c>
    </row>
    <row r="14" spans="1:6" ht="14.85" customHeight="1" x14ac:dyDescent="0.25">
      <c r="A14" s="1002" t="s">
        <v>2030</v>
      </c>
      <c r="B14" s="539">
        <v>3396.7</v>
      </c>
      <c r="C14" s="539">
        <v>3402.2</v>
      </c>
      <c r="D14" s="539">
        <v>2801.4</v>
      </c>
      <c r="E14" s="539">
        <v>2491.9</v>
      </c>
      <c r="F14" s="985" t="s">
        <v>2031</v>
      </c>
    </row>
    <row r="15" spans="1:6" ht="14.85" customHeight="1" x14ac:dyDescent="0.25">
      <c r="A15" s="1002" t="s">
        <v>2032</v>
      </c>
      <c r="B15" s="539">
        <v>30.1</v>
      </c>
      <c r="C15" s="539">
        <v>40.6</v>
      </c>
      <c r="D15" s="539">
        <v>27.1</v>
      </c>
      <c r="E15" s="539">
        <v>24.3</v>
      </c>
      <c r="F15" s="985" t="s">
        <v>2033</v>
      </c>
    </row>
    <row r="16" spans="1:6" ht="28.35" customHeight="1" x14ac:dyDescent="0.25">
      <c r="A16" s="1002" t="s">
        <v>2034</v>
      </c>
      <c r="B16" s="539">
        <v>9.6</v>
      </c>
      <c r="C16" s="539">
        <v>34.1</v>
      </c>
      <c r="D16" s="539">
        <v>13.7</v>
      </c>
      <c r="E16" s="539">
        <v>10.3</v>
      </c>
      <c r="F16" s="984" t="s">
        <v>2035</v>
      </c>
    </row>
    <row r="17" spans="1:6" ht="14.85" customHeight="1" x14ac:dyDescent="0.25">
      <c r="A17" s="1002" t="s">
        <v>2036</v>
      </c>
      <c r="B17" s="539">
        <v>22.3</v>
      </c>
      <c r="C17" s="539">
        <v>41.9</v>
      </c>
      <c r="D17" s="539">
        <v>19.8</v>
      </c>
      <c r="E17" s="539">
        <v>21</v>
      </c>
      <c r="F17" s="985" t="s">
        <v>2037</v>
      </c>
    </row>
    <row r="18" spans="1:6" ht="14.85" customHeight="1" x14ac:dyDescent="0.25">
      <c r="A18" s="1002" t="s">
        <v>2038</v>
      </c>
      <c r="B18" s="539">
        <v>111</v>
      </c>
      <c r="C18" s="539">
        <v>146.4</v>
      </c>
      <c r="D18" s="539">
        <v>129.5</v>
      </c>
      <c r="E18" s="539">
        <v>140.80000000000001</v>
      </c>
      <c r="F18" s="985" t="s">
        <v>2039</v>
      </c>
    </row>
    <row r="19" spans="1:6" ht="14.85" customHeight="1" x14ac:dyDescent="0.25">
      <c r="A19" s="1002" t="s">
        <v>2040</v>
      </c>
      <c r="B19" s="539">
        <v>22.9</v>
      </c>
      <c r="C19" s="539">
        <v>21.9</v>
      </c>
      <c r="D19" s="539">
        <v>19.5</v>
      </c>
      <c r="E19" s="539">
        <v>19.899999999999999</v>
      </c>
      <c r="F19" s="985" t="s">
        <v>2041</v>
      </c>
    </row>
    <row r="20" spans="1:6" ht="14.85" customHeight="1" x14ac:dyDescent="0.25">
      <c r="A20" s="1002" t="s">
        <v>2042</v>
      </c>
      <c r="B20" s="539">
        <v>42.9</v>
      </c>
      <c r="C20" s="539">
        <v>47.2</v>
      </c>
      <c r="D20" s="539">
        <v>50.3</v>
      </c>
      <c r="E20" s="539">
        <v>40.799999999999997</v>
      </c>
      <c r="F20" s="985" t="s">
        <v>2043</v>
      </c>
    </row>
    <row r="21" spans="1:6" ht="14.85" customHeight="1" x14ac:dyDescent="0.25">
      <c r="A21" s="1002" t="s">
        <v>2044</v>
      </c>
      <c r="B21" s="539">
        <v>683.1</v>
      </c>
      <c r="C21" s="539">
        <v>829.8</v>
      </c>
      <c r="D21" s="539">
        <v>827.9</v>
      </c>
      <c r="E21" s="539">
        <v>750.1</v>
      </c>
      <c r="F21" s="985" t="s">
        <v>2045</v>
      </c>
    </row>
    <row r="22" spans="1:6" ht="14.85" customHeight="1" x14ac:dyDescent="0.25">
      <c r="A22" s="1002" t="s">
        <v>2046</v>
      </c>
      <c r="B22" s="539">
        <v>8</v>
      </c>
      <c r="C22" s="539">
        <v>15.9</v>
      </c>
      <c r="D22" s="539">
        <v>12.4</v>
      </c>
      <c r="E22" s="539">
        <v>21.9</v>
      </c>
      <c r="F22" s="985" t="s">
        <v>2047</v>
      </c>
    </row>
    <row r="23" spans="1:6" ht="28.35" customHeight="1" x14ac:dyDescent="0.25">
      <c r="A23" s="1002" t="s">
        <v>2048</v>
      </c>
      <c r="B23" s="539">
        <v>0.5</v>
      </c>
      <c r="C23" s="539">
        <v>0.2</v>
      </c>
      <c r="D23" s="539">
        <v>0.3</v>
      </c>
      <c r="E23" s="539">
        <v>0.2</v>
      </c>
      <c r="F23" s="984" t="s">
        <v>2049</v>
      </c>
    </row>
    <row r="24" spans="1:6" ht="14.85" customHeight="1" x14ac:dyDescent="0.25">
      <c r="A24" s="1002" t="s">
        <v>2050</v>
      </c>
      <c r="B24" s="539">
        <v>14.4</v>
      </c>
      <c r="C24" s="539">
        <v>9.6999999999999993</v>
      </c>
      <c r="D24" s="539">
        <v>5.9</v>
      </c>
      <c r="E24" s="539">
        <v>5</v>
      </c>
      <c r="F24" s="985" t="s">
        <v>2051</v>
      </c>
    </row>
    <row r="25" spans="1:6" ht="14.85" customHeight="1" x14ac:dyDescent="0.25">
      <c r="A25" s="986" t="s">
        <v>2052</v>
      </c>
      <c r="B25" s="539">
        <v>3.1</v>
      </c>
      <c r="C25" s="539">
        <v>1.6</v>
      </c>
      <c r="D25" s="539">
        <v>1.2</v>
      </c>
      <c r="E25" s="539">
        <v>1</v>
      </c>
      <c r="F25" s="985" t="s">
        <v>2053</v>
      </c>
    </row>
    <row r="26" spans="1:6" ht="14.85" customHeight="1" x14ac:dyDescent="0.25">
      <c r="A26" s="986" t="s">
        <v>2054</v>
      </c>
      <c r="B26" s="539">
        <v>7.2</v>
      </c>
      <c r="C26" s="539">
        <v>3.8</v>
      </c>
      <c r="D26" s="539">
        <v>4.5</v>
      </c>
      <c r="E26" s="539">
        <v>4.2</v>
      </c>
      <c r="F26" s="984" t="s">
        <v>2055</v>
      </c>
    </row>
    <row r="27" spans="1:6" ht="28.35" customHeight="1" x14ac:dyDescent="0.25">
      <c r="A27" s="1002" t="s">
        <v>2056</v>
      </c>
      <c r="B27" s="539">
        <v>897</v>
      </c>
      <c r="C27" s="539">
        <v>607.5</v>
      </c>
      <c r="D27" s="539">
        <v>441</v>
      </c>
      <c r="E27" s="539">
        <v>405.4</v>
      </c>
      <c r="F27" s="984" t="s">
        <v>2057</v>
      </c>
    </row>
    <row r="28" spans="1:6" ht="14.85" customHeight="1" x14ac:dyDescent="0.25">
      <c r="A28" s="986" t="s">
        <v>2058</v>
      </c>
      <c r="B28" s="539">
        <v>7742.3</v>
      </c>
      <c r="C28" s="539">
        <v>7829.3</v>
      </c>
      <c r="D28" s="539">
        <v>8068.6</v>
      </c>
      <c r="E28" s="539">
        <v>6101.8</v>
      </c>
      <c r="F28" s="985" t="s">
        <v>2059</v>
      </c>
    </row>
    <row r="29" spans="1:6" ht="14.85" customHeight="1" x14ac:dyDescent="0.25">
      <c r="A29" s="986" t="s">
        <v>2060</v>
      </c>
      <c r="B29" s="539">
        <v>4938</v>
      </c>
      <c r="C29" s="539">
        <v>3233.8</v>
      </c>
      <c r="D29" s="539">
        <v>3612.9</v>
      </c>
      <c r="E29" s="539">
        <v>3314.7</v>
      </c>
      <c r="F29" s="985" t="s">
        <v>2061</v>
      </c>
    </row>
    <row r="30" spans="1:6" ht="14.85" customHeight="1" x14ac:dyDescent="0.25">
      <c r="A30" s="1002" t="s">
        <v>2062</v>
      </c>
      <c r="B30" s="539">
        <v>6789.2</v>
      </c>
      <c r="C30" s="539">
        <v>6211.2</v>
      </c>
      <c r="D30" s="539">
        <v>6618</v>
      </c>
      <c r="E30" s="539">
        <v>6672</v>
      </c>
      <c r="F30" s="985" t="s">
        <v>2063</v>
      </c>
    </row>
    <row r="31" spans="1:6" ht="28.35" customHeight="1" x14ac:dyDescent="0.25">
      <c r="A31" s="1002" t="s">
        <v>2064</v>
      </c>
      <c r="B31" s="539">
        <v>7380.9</v>
      </c>
      <c r="C31" s="539">
        <v>9164.1</v>
      </c>
      <c r="D31" s="539">
        <v>9940.2999999999993</v>
      </c>
      <c r="E31" s="539">
        <v>6906.3</v>
      </c>
      <c r="F31" s="984" t="s">
        <v>2065</v>
      </c>
    </row>
    <row r="32" spans="1:6" ht="14.85" customHeight="1" x14ac:dyDescent="0.25">
      <c r="A32" s="1002" t="s">
        <v>2066</v>
      </c>
      <c r="B32" s="539">
        <v>35.6</v>
      </c>
      <c r="C32" s="539">
        <v>63.6</v>
      </c>
      <c r="D32" s="539">
        <v>69.2</v>
      </c>
      <c r="E32" s="539">
        <v>35.1</v>
      </c>
      <c r="F32" s="985" t="s">
        <v>2067</v>
      </c>
    </row>
    <row r="33" spans="1:6" ht="14.85" customHeight="1" x14ac:dyDescent="0.25">
      <c r="A33" s="1002" t="s">
        <v>2068</v>
      </c>
      <c r="B33" s="539">
        <v>397.6</v>
      </c>
      <c r="C33" s="539">
        <v>643.5</v>
      </c>
      <c r="D33" s="539">
        <v>563.29999999999995</v>
      </c>
      <c r="E33" s="539">
        <v>334.1</v>
      </c>
      <c r="F33" s="985" t="s">
        <v>2069</v>
      </c>
    </row>
    <row r="34" spans="1:6" ht="28.35" customHeight="1" x14ac:dyDescent="0.25">
      <c r="A34" s="986" t="s">
        <v>2070</v>
      </c>
      <c r="B34" s="539">
        <v>897.5</v>
      </c>
      <c r="C34" s="539">
        <v>1023.1</v>
      </c>
      <c r="D34" s="539">
        <v>919.4</v>
      </c>
      <c r="E34" s="539">
        <v>873.2</v>
      </c>
      <c r="F34" s="984" t="s">
        <v>2071</v>
      </c>
    </row>
    <row r="35" spans="1:6" ht="14.85" customHeight="1" x14ac:dyDescent="0.25">
      <c r="A35" s="1002" t="s">
        <v>2072</v>
      </c>
      <c r="B35" s="539">
        <v>235700.2</v>
      </c>
      <c r="C35" s="539">
        <v>273157.7</v>
      </c>
      <c r="D35" s="539">
        <v>286785.59999999998</v>
      </c>
      <c r="E35" s="539">
        <v>404649.4</v>
      </c>
      <c r="F35" s="985" t="s">
        <v>2073</v>
      </c>
    </row>
    <row r="36" spans="1:6" ht="14.85" customHeight="1" x14ac:dyDescent="0.25">
      <c r="A36" s="986" t="s">
        <v>2074</v>
      </c>
      <c r="B36" s="539">
        <v>13896</v>
      </c>
      <c r="C36" s="539">
        <v>13553.5</v>
      </c>
      <c r="D36" s="539">
        <v>12661.5</v>
      </c>
      <c r="E36" s="539">
        <v>10845.7</v>
      </c>
      <c r="F36" s="985" t="s">
        <v>2075</v>
      </c>
    </row>
    <row r="37" spans="1:6" ht="14.85" customHeight="1" x14ac:dyDescent="0.25">
      <c r="A37" s="986" t="s">
        <v>2076</v>
      </c>
      <c r="B37" s="539">
        <v>788.2</v>
      </c>
      <c r="C37" s="539">
        <v>451.7</v>
      </c>
      <c r="D37" s="539">
        <v>1360.6</v>
      </c>
      <c r="E37" s="539">
        <v>1332.8</v>
      </c>
      <c r="F37" s="985" t="s">
        <v>2077</v>
      </c>
    </row>
    <row r="38" spans="1:6" ht="28.35" customHeight="1" x14ac:dyDescent="0.25">
      <c r="A38" s="986" t="s">
        <v>2078</v>
      </c>
      <c r="B38" s="539">
        <v>23125.1</v>
      </c>
      <c r="C38" s="539">
        <v>26126</v>
      </c>
      <c r="D38" s="539">
        <v>101361.9</v>
      </c>
      <c r="E38" s="539">
        <v>11947.5</v>
      </c>
      <c r="F38" s="985" t="s">
        <v>2079</v>
      </c>
    </row>
    <row r="39" spans="1:6" ht="57" customHeight="1" x14ac:dyDescent="0.25">
      <c r="A39" s="1002" t="s">
        <v>2080</v>
      </c>
      <c r="B39" s="539">
        <v>522.20000000000005</v>
      </c>
      <c r="C39" s="539">
        <v>51.4</v>
      </c>
      <c r="D39" s="539">
        <v>25.7</v>
      </c>
      <c r="E39" s="539">
        <v>22.7</v>
      </c>
      <c r="F39" s="984" t="s">
        <v>2081</v>
      </c>
    </row>
    <row r="40" spans="1:6" ht="5.25" customHeight="1" x14ac:dyDescent="0.25">
      <c r="A40" s="597"/>
      <c r="B40" s="539"/>
      <c r="C40" s="539"/>
      <c r="D40" s="539"/>
      <c r="E40" s="307"/>
      <c r="F40" s="307"/>
    </row>
    <row r="41" spans="1:6" ht="39.75" customHeight="1" x14ac:dyDescent="0.2">
      <c r="A41" s="1402" t="s">
        <v>2082</v>
      </c>
      <c r="B41" s="1402"/>
      <c r="C41" s="1402"/>
      <c r="D41" s="1402"/>
      <c r="E41" s="1402"/>
      <c r="F41" s="1402"/>
    </row>
    <row r="42" spans="1:6" ht="15" x14ac:dyDescent="0.25">
      <c r="A42" s="113"/>
      <c r="B42" s="113"/>
      <c r="C42" s="113"/>
      <c r="D42" s="113"/>
    </row>
    <row r="43" spans="1:6" ht="15" x14ac:dyDescent="0.25">
      <c r="A43" s="113"/>
      <c r="B43" s="113"/>
      <c r="C43" s="113"/>
      <c r="D43" s="113"/>
    </row>
    <row r="44" spans="1:6" ht="15" x14ac:dyDescent="0.25">
      <c r="A44" s="113"/>
      <c r="B44" s="113"/>
      <c r="C44" s="113"/>
      <c r="D44" s="113"/>
    </row>
    <row r="45" spans="1:6" ht="15" x14ac:dyDescent="0.25">
      <c r="A45" s="113"/>
      <c r="B45" s="113"/>
      <c r="C45" s="113"/>
      <c r="D45" s="113"/>
    </row>
    <row r="46" spans="1:6" ht="15" x14ac:dyDescent="0.25">
      <c r="A46" s="113"/>
      <c r="B46" s="113"/>
      <c r="C46" s="113"/>
      <c r="D46" s="113"/>
    </row>
    <row r="47" spans="1:6" ht="15" x14ac:dyDescent="0.25">
      <c r="A47" s="113"/>
      <c r="B47" s="113"/>
      <c r="C47" s="113"/>
      <c r="D47" s="113"/>
    </row>
    <row r="48" spans="1:6" ht="15" x14ac:dyDescent="0.25">
      <c r="A48" s="113"/>
      <c r="B48" s="113"/>
      <c r="C48" s="113"/>
      <c r="D48" s="113"/>
    </row>
    <row r="49" spans="1:4" ht="15" x14ac:dyDescent="0.25">
      <c r="A49" s="113"/>
      <c r="B49" s="113"/>
      <c r="C49" s="113"/>
      <c r="D49" s="113"/>
    </row>
    <row r="50" spans="1:4" ht="15" x14ac:dyDescent="0.25">
      <c r="A50" s="113"/>
      <c r="B50" s="113"/>
      <c r="C50" s="113"/>
      <c r="D50" s="113"/>
    </row>
    <row r="51" spans="1:4" ht="15" x14ac:dyDescent="0.25">
      <c r="A51" s="113"/>
      <c r="B51" s="113"/>
      <c r="C51" s="113"/>
      <c r="D51" s="113"/>
    </row>
    <row r="52" spans="1:4" ht="15" x14ac:dyDescent="0.25">
      <c r="A52" s="113"/>
      <c r="B52" s="113"/>
      <c r="C52" s="113"/>
      <c r="D52" s="113"/>
    </row>
    <row r="53" spans="1:4" ht="15" x14ac:dyDescent="0.25">
      <c r="A53" s="113"/>
      <c r="B53" s="113"/>
      <c r="C53" s="113"/>
      <c r="D53" s="113"/>
    </row>
    <row r="54" spans="1:4" ht="15" x14ac:dyDescent="0.25">
      <c r="A54" s="113"/>
      <c r="B54" s="113"/>
      <c r="C54" s="113"/>
      <c r="D54" s="113"/>
    </row>
    <row r="55" spans="1:4" ht="15" x14ac:dyDescent="0.25">
      <c r="A55" s="113"/>
      <c r="B55" s="113"/>
      <c r="C55" s="113"/>
      <c r="D55" s="113"/>
    </row>
    <row r="56" spans="1:4" ht="15" x14ac:dyDescent="0.25">
      <c r="A56" s="113"/>
      <c r="B56" s="113"/>
      <c r="C56" s="113"/>
      <c r="D56" s="113"/>
    </row>
    <row r="57" spans="1:4" ht="15" x14ac:dyDescent="0.25">
      <c r="A57" s="113"/>
      <c r="B57" s="113"/>
      <c r="C57" s="113"/>
      <c r="D57" s="113"/>
    </row>
    <row r="58" spans="1:4" ht="15" x14ac:dyDescent="0.25">
      <c r="A58" s="113"/>
      <c r="B58" s="113"/>
      <c r="C58" s="113"/>
      <c r="D58" s="113"/>
    </row>
    <row r="59" spans="1:4" ht="15" x14ac:dyDescent="0.25">
      <c r="A59" s="113"/>
      <c r="B59" s="113"/>
      <c r="C59" s="113"/>
      <c r="D59" s="113"/>
    </row>
    <row r="60" spans="1:4" ht="15" x14ac:dyDescent="0.25">
      <c r="A60" s="113"/>
      <c r="B60" s="113"/>
      <c r="C60" s="113"/>
      <c r="D60" s="113"/>
    </row>
    <row r="61" spans="1:4" ht="15" x14ac:dyDescent="0.25">
      <c r="A61" s="113"/>
      <c r="B61" s="113"/>
      <c r="C61" s="113"/>
      <c r="D61" s="113"/>
    </row>
    <row r="62" spans="1:4" ht="15" x14ac:dyDescent="0.25">
      <c r="A62" s="113"/>
      <c r="B62" s="113"/>
      <c r="C62" s="113"/>
      <c r="D62" s="113"/>
    </row>
    <row r="63" spans="1:4" ht="15" x14ac:dyDescent="0.25">
      <c r="A63" s="113"/>
      <c r="B63" s="113"/>
      <c r="C63" s="113"/>
      <c r="D63" s="113"/>
    </row>
    <row r="64" spans="1:4" ht="15" x14ac:dyDescent="0.25">
      <c r="A64" s="113"/>
      <c r="B64" s="113"/>
      <c r="C64" s="113"/>
      <c r="D64" s="113"/>
    </row>
    <row r="65" spans="1:4" ht="15" x14ac:dyDescent="0.25">
      <c r="A65" s="113"/>
      <c r="B65" s="113"/>
      <c r="C65" s="113"/>
      <c r="D65" s="113"/>
    </row>
    <row r="66" spans="1:4" ht="15" x14ac:dyDescent="0.25">
      <c r="A66" s="113"/>
      <c r="B66" s="113"/>
      <c r="C66" s="113"/>
      <c r="D66" s="113"/>
    </row>
    <row r="67" spans="1:4" ht="15" x14ac:dyDescent="0.25">
      <c r="A67" s="113"/>
      <c r="B67" s="113"/>
      <c r="C67" s="113"/>
      <c r="D67" s="113"/>
    </row>
    <row r="68" spans="1:4" ht="15" x14ac:dyDescent="0.25">
      <c r="A68" s="113"/>
      <c r="B68" s="113"/>
      <c r="C68" s="113"/>
      <c r="D68" s="113"/>
    </row>
    <row r="69" spans="1:4" ht="15" x14ac:dyDescent="0.25">
      <c r="A69" s="113"/>
      <c r="B69" s="113"/>
      <c r="C69" s="113"/>
      <c r="D69" s="113"/>
    </row>
    <row r="70" spans="1:4" ht="15" x14ac:dyDescent="0.25">
      <c r="A70" s="113"/>
      <c r="B70" s="113"/>
      <c r="C70" s="113"/>
      <c r="D70" s="113"/>
    </row>
    <row r="71" spans="1:4" ht="15" x14ac:dyDescent="0.25">
      <c r="A71" s="113"/>
      <c r="B71" s="113"/>
      <c r="C71" s="113"/>
      <c r="D71" s="113"/>
    </row>
    <row r="72" spans="1:4" ht="15" x14ac:dyDescent="0.25">
      <c r="A72" s="113"/>
      <c r="B72" s="113"/>
      <c r="C72" s="113"/>
      <c r="D72" s="113"/>
    </row>
    <row r="73" spans="1:4" ht="15" x14ac:dyDescent="0.25">
      <c r="A73" s="113"/>
      <c r="B73" s="113"/>
      <c r="C73" s="113"/>
      <c r="D73" s="113"/>
    </row>
    <row r="74" spans="1:4" ht="15" x14ac:dyDescent="0.25">
      <c r="A74" s="113"/>
      <c r="B74" s="113"/>
      <c r="C74" s="113"/>
      <c r="D74" s="113"/>
    </row>
    <row r="75" spans="1:4" ht="15" x14ac:dyDescent="0.25">
      <c r="A75" s="113"/>
      <c r="B75" s="113"/>
      <c r="C75" s="113"/>
      <c r="D75" s="113"/>
    </row>
    <row r="76" spans="1:4" ht="15" x14ac:dyDescent="0.25">
      <c r="A76" s="113"/>
      <c r="B76" s="113"/>
      <c r="C76" s="113"/>
      <c r="D76" s="113"/>
    </row>
    <row r="77" spans="1:4" ht="15" x14ac:dyDescent="0.25">
      <c r="A77" s="113"/>
      <c r="B77" s="113"/>
      <c r="C77" s="113"/>
      <c r="D77" s="113"/>
    </row>
    <row r="78" spans="1:4" ht="15" x14ac:dyDescent="0.25">
      <c r="A78" s="113"/>
      <c r="B78" s="113"/>
      <c r="C78" s="113"/>
      <c r="D78" s="113"/>
    </row>
    <row r="79" spans="1:4" ht="15" x14ac:dyDescent="0.25">
      <c r="A79" s="113"/>
      <c r="B79" s="113"/>
      <c r="C79" s="113"/>
      <c r="D79" s="113"/>
    </row>
    <row r="80" spans="1:4" ht="15" x14ac:dyDescent="0.25">
      <c r="A80" s="113"/>
      <c r="B80" s="113"/>
      <c r="C80" s="113"/>
      <c r="D80" s="113"/>
    </row>
    <row r="81" spans="1:4" ht="15" x14ac:dyDescent="0.25">
      <c r="A81" s="113"/>
      <c r="B81" s="113"/>
      <c r="C81" s="113"/>
      <c r="D81" s="113"/>
    </row>
    <row r="82" spans="1:4" ht="15" x14ac:dyDescent="0.25">
      <c r="A82" s="113"/>
      <c r="B82" s="113"/>
      <c r="C82" s="113"/>
      <c r="D82" s="113"/>
    </row>
    <row r="83" spans="1:4" ht="15" x14ac:dyDescent="0.25">
      <c r="A83" s="113"/>
      <c r="B83" s="113"/>
      <c r="C83" s="113"/>
      <c r="D83" s="113"/>
    </row>
    <row r="84" spans="1:4" ht="15" x14ac:dyDescent="0.25">
      <c r="A84" s="113"/>
      <c r="B84" s="113"/>
      <c r="C84" s="113"/>
      <c r="D84" s="113"/>
    </row>
    <row r="85" spans="1:4" ht="15" x14ac:dyDescent="0.25">
      <c r="A85" s="113"/>
      <c r="B85" s="113"/>
      <c r="C85" s="113"/>
      <c r="D85" s="113"/>
    </row>
    <row r="86" spans="1:4" ht="15" x14ac:dyDescent="0.25">
      <c r="A86" s="113"/>
      <c r="B86" s="113"/>
      <c r="C86" s="113"/>
      <c r="D86" s="113"/>
    </row>
    <row r="87" spans="1:4" ht="15" x14ac:dyDescent="0.25">
      <c r="A87" s="113"/>
      <c r="B87" s="113"/>
      <c r="C87" s="113"/>
      <c r="D87" s="113"/>
    </row>
    <row r="88" spans="1:4" ht="15" x14ac:dyDescent="0.25">
      <c r="A88" s="113"/>
      <c r="B88" s="113"/>
      <c r="C88" s="113"/>
      <c r="D88" s="113"/>
    </row>
    <row r="89" spans="1:4" ht="15" x14ac:dyDescent="0.25">
      <c r="A89" s="113"/>
      <c r="B89" s="113"/>
      <c r="C89" s="113"/>
      <c r="D89" s="113"/>
    </row>
    <row r="90" spans="1:4" ht="15" x14ac:dyDescent="0.25">
      <c r="A90" s="113"/>
      <c r="B90" s="113"/>
      <c r="C90" s="113"/>
      <c r="D90" s="113"/>
    </row>
    <row r="91" spans="1:4" ht="15" x14ac:dyDescent="0.25">
      <c r="A91" s="113"/>
      <c r="B91" s="113"/>
      <c r="C91" s="113"/>
      <c r="D91" s="113"/>
    </row>
    <row r="92" spans="1:4" ht="15" x14ac:dyDescent="0.25">
      <c r="A92" s="113"/>
      <c r="B92" s="113"/>
      <c r="C92" s="113"/>
      <c r="D92" s="113"/>
    </row>
    <row r="93" spans="1:4" ht="15" x14ac:dyDescent="0.25">
      <c r="A93" s="113"/>
      <c r="B93" s="113"/>
      <c r="C93" s="113"/>
      <c r="D93" s="113"/>
    </row>
    <row r="94" spans="1:4" ht="15" x14ac:dyDescent="0.25">
      <c r="A94" s="113"/>
      <c r="B94" s="113"/>
      <c r="C94" s="113"/>
      <c r="D94" s="113"/>
    </row>
    <row r="95" spans="1:4" ht="15" x14ac:dyDescent="0.25">
      <c r="A95" s="113"/>
      <c r="B95" s="113"/>
      <c r="C95" s="113"/>
      <c r="D95" s="113"/>
    </row>
    <row r="96" spans="1:4" ht="15" x14ac:dyDescent="0.25">
      <c r="A96" s="113"/>
      <c r="B96" s="113"/>
      <c r="C96" s="113"/>
      <c r="D96" s="113"/>
    </row>
    <row r="97" spans="1:4" ht="15" x14ac:dyDescent="0.25">
      <c r="A97" s="113"/>
      <c r="B97" s="113"/>
      <c r="C97" s="113"/>
      <c r="D97" s="113"/>
    </row>
    <row r="98" spans="1:4" ht="15" x14ac:dyDescent="0.25">
      <c r="A98" s="113"/>
      <c r="B98" s="113"/>
      <c r="C98" s="113"/>
      <c r="D98" s="113"/>
    </row>
    <row r="99" spans="1:4" ht="15" x14ac:dyDescent="0.25">
      <c r="A99" s="113"/>
      <c r="B99" s="113"/>
      <c r="C99" s="113"/>
      <c r="D99" s="113"/>
    </row>
    <row r="100" spans="1:4" ht="15" x14ac:dyDescent="0.25">
      <c r="A100" s="113"/>
      <c r="B100" s="113"/>
      <c r="C100" s="113"/>
      <c r="D100" s="113"/>
    </row>
    <row r="101" spans="1:4" ht="15" x14ac:dyDescent="0.25">
      <c r="A101" s="113"/>
      <c r="B101" s="113"/>
      <c r="C101" s="113"/>
      <c r="D101" s="113"/>
    </row>
    <row r="102" spans="1:4" ht="15" x14ac:dyDescent="0.25">
      <c r="A102" s="113"/>
      <c r="B102" s="113"/>
      <c r="C102" s="113"/>
      <c r="D102" s="113"/>
    </row>
    <row r="103" spans="1:4" ht="15" x14ac:dyDescent="0.25">
      <c r="A103" s="113"/>
      <c r="B103" s="113"/>
      <c r="C103" s="113"/>
      <c r="D103" s="113"/>
    </row>
    <row r="104" spans="1:4" ht="15" x14ac:dyDescent="0.25">
      <c r="A104" s="113"/>
      <c r="B104" s="113"/>
      <c r="C104" s="113"/>
      <c r="D104" s="113"/>
    </row>
    <row r="105" spans="1:4" ht="15" x14ac:dyDescent="0.25">
      <c r="A105" s="113"/>
      <c r="B105" s="113"/>
      <c r="C105" s="113"/>
      <c r="D105" s="113"/>
    </row>
    <row r="106" spans="1:4" ht="15" x14ac:dyDescent="0.25">
      <c r="A106" s="113"/>
      <c r="B106" s="113"/>
      <c r="C106" s="113"/>
      <c r="D106" s="113"/>
    </row>
    <row r="107" spans="1:4" ht="15" x14ac:dyDescent="0.25">
      <c r="A107" s="113"/>
      <c r="B107" s="113"/>
      <c r="C107" s="113"/>
      <c r="D107" s="113"/>
    </row>
    <row r="108" spans="1:4" ht="15" x14ac:dyDescent="0.25">
      <c r="A108" s="113"/>
      <c r="B108" s="113"/>
      <c r="C108" s="113"/>
      <c r="D108" s="113"/>
    </row>
    <row r="109" spans="1:4" ht="15" x14ac:dyDescent="0.25">
      <c r="A109" s="113"/>
      <c r="B109" s="113"/>
      <c r="C109" s="113"/>
      <c r="D109" s="113"/>
    </row>
    <row r="110" spans="1:4" ht="15" x14ac:dyDescent="0.25">
      <c r="A110" s="113"/>
      <c r="B110" s="113"/>
      <c r="C110" s="113"/>
      <c r="D110" s="113"/>
    </row>
    <row r="111" spans="1:4" ht="15" x14ac:dyDescent="0.25">
      <c r="A111" s="113"/>
      <c r="B111" s="113"/>
      <c r="C111" s="113"/>
      <c r="D111" s="113"/>
    </row>
    <row r="112" spans="1:4" ht="15" x14ac:dyDescent="0.25">
      <c r="A112" s="113"/>
      <c r="B112" s="113"/>
      <c r="C112" s="113"/>
      <c r="D112" s="113"/>
    </row>
    <row r="113" spans="1:4" ht="15" x14ac:dyDescent="0.25">
      <c r="A113" s="113"/>
      <c r="B113" s="113"/>
      <c r="C113" s="113"/>
      <c r="D113" s="113"/>
    </row>
    <row r="114" spans="1:4" ht="15" x14ac:dyDescent="0.25">
      <c r="A114" s="113"/>
      <c r="B114" s="113"/>
      <c r="C114" s="113"/>
      <c r="D114" s="113"/>
    </row>
    <row r="115" spans="1:4" ht="15" x14ac:dyDescent="0.25">
      <c r="A115" s="113"/>
      <c r="B115" s="113"/>
      <c r="C115" s="113"/>
      <c r="D115" s="113"/>
    </row>
    <row r="116" spans="1:4" ht="15" x14ac:dyDescent="0.25">
      <c r="A116" s="113"/>
      <c r="B116" s="113"/>
      <c r="C116" s="113"/>
      <c r="D116" s="113"/>
    </row>
    <row r="117" spans="1:4" ht="15" x14ac:dyDescent="0.25">
      <c r="A117" s="113"/>
      <c r="B117" s="113"/>
      <c r="C117" s="113"/>
      <c r="D117" s="113"/>
    </row>
    <row r="118" spans="1:4" ht="15" x14ac:dyDescent="0.25">
      <c r="A118" s="113"/>
      <c r="B118" s="113"/>
      <c r="C118" s="113"/>
      <c r="D118" s="113"/>
    </row>
    <row r="119" spans="1:4" ht="15" x14ac:dyDescent="0.25">
      <c r="A119" s="113"/>
      <c r="B119" s="113"/>
      <c r="C119" s="113"/>
      <c r="D119" s="113"/>
    </row>
    <row r="120" spans="1:4" ht="15" x14ac:dyDescent="0.25">
      <c r="A120" s="113"/>
      <c r="B120" s="113"/>
      <c r="C120" s="113"/>
      <c r="D120" s="113"/>
    </row>
    <row r="121" spans="1:4" ht="15" x14ac:dyDescent="0.25">
      <c r="A121" s="113"/>
      <c r="B121" s="113"/>
      <c r="C121" s="113"/>
      <c r="D121" s="113"/>
    </row>
    <row r="122" spans="1:4" ht="15" x14ac:dyDescent="0.25">
      <c r="A122" s="113"/>
      <c r="B122" s="113"/>
      <c r="C122" s="113"/>
      <c r="D122" s="113"/>
    </row>
    <row r="123" spans="1:4" ht="15" x14ac:dyDescent="0.25">
      <c r="A123" s="113"/>
      <c r="B123" s="113"/>
      <c r="C123" s="113"/>
      <c r="D123" s="113"/>
    </row>
    <row r="124" spans="1:4" ht="15" x14ac:dyDescent="0.25">
      <c r="A124" s="113"/>
      <c r="B124" s="113"/>
      <c r="C124" s="113"/>
      <c r="D124" s="113"/>
    </row>
    <row r="125" spans="1:4" ht="15" x14ac:dyDescent="0.25">
      <c r="A125" s="113"/>
      <c r="B125" s="113"/>
      <c r="C125" s="113"/>
      <c r="D125" s="113"/>
    </row>
    <row r="126" spans="1:4" ht="15" x14ac:dyDescent="0.25">
      <c r="A126" s="113"/>
      <c r="B126" s="113"/>
      <c r="C126" s="113"/>
      <c r="D126" s="113"/>
    </row>
    <row r="127" spans="1:4" ht="15" x14ac:dyDescent="0.25">
      <c r="A127" s="113"/>
      <c r="B127" s="113"/>
      <c r="C127" s="113"/>
      <c r="D127" s="113"/>
    </row>
    <row r="128" spans="1:4" ht="15" x14ac:dyDescent="0.25">
      <c r="A128" s="113"/>
      <c r="B128" s="113"/>
      <c r="C128" s="113"/>
      <c r="D128" s="113"/>
    </row>
    <row r="129" spans="1:4" ht="15" x14ac:dyDescent="0.25">
      <c r="A129" s="113"/>
      <c r="B129" s="113"/>
      <c r="C129" s="113"/>
      <c r="D129" s="113"/>
    </row>
    <row r="130" spans="1:4" ht="15" x14ac:dyDescent="0.25">
      <c r="A130" s="113"/>
      <c r="B130" s="113"/>
      <c r="C130" s="113"/>
      <c r="D130" s="113"/>
    </row>
    <row r="131" spans="1:4" ht="15" x14ac:dyDescent="0.25">
      <c r="A131" s="113"/>
      <c r="B131" s="113"/>
      <c r="C131" s="113"/>
      <c r="D131" s="113"/>
    </row>
    <row r="132" spans="1:4" ht="15" x14ac:dyDescent="0.25">
      <c r="A132" s="113"/>
      <c r="B132" s="113"/>
      <c r="C132" s="113"/>
      <c r="D132" s="113"/>
    </row>
    <row r="133" spans="1:4" ht="15" x14ac:dyDescent="0.25">
      <c r="A133" s="113"/>
      <c r="B133" s="113"/>
      <c r="C133" s="113"/>
      <c r="D133" s="113"/>
    </row>
    <row r="134" spans="1:4" ht="15" x14ac:dyDescent="0.25">
      <c r="A134" s="113"/>
      <c r="B134" s="113"/>
      <c r="C134" s="113"/>
      <c r="D134" s="113"/>
    </row>
    <row r="135" spans="1:4" ht="15" x14ac:dyDescent="0.25">
      <c r="A135" s="113"/>
      <c r="B135" s="113"/>
      <c r="C135" s="113"/>
      <c r="D135" s="113"/>
    </row>
    <row r="136" spans="1:4" ht="15" x14ac:dyDescent="0.25">
      <c r="A136" s="113"/>
      <c r="B136" s="113"/>
      <c r="C136" s="113"/>
      <c r="D136" s="113"/>
    </row>
    <row r="137" spans="1:4" ht="15" x14ac:dyDescent="0.25">
      <c r="A137" s="113"/>
      <c r="B137" s="113"/>
      <c r="C137" s="113"/>
      <c r="D137" s="113"/>
    </row>
    <row r="138" spans="1:4" ht="15" x14ac:dyDescent="0.25">
      <c r="A138" s="113"/>
      <c r="B138" s="113"/>
      <c r="C138" s="113"/>
      <c r="D138" s="113"/>
    </row>
    <row r="139" spans="1:4" ht="15" x14ac:dyDescent="0.25">
      <c r="A139" s="113"/>
      <c r="B139" s="113"/>
      <c r="C139" s="113"/>
      <c r="D139" s="113"/>
    </row>
    <row r="140" spans="1:4" ht="15" x14ac:dyDescent="0.25">
      <c r="A140" s="113"/>
      <c r="B140" s="113"/>
      <c r="C140" s="113"/>
      <c r="D140" s="113"/>
    </row>
    <row r="141" spans="1:4" ht="15" x14ac:dyDescent="0.25">
      <c r="A141" s="113"/>
      <c r="B141" s="113"/>
      <c r="C141" s="113"/>
      <c r="D141" s="113"/>
    </row>
    <row r="142" spans="1:4" ht="15" x14ac:dyDescent="0.25">
      <c r="A142" s="113"/>
      <c r="B142" s="113"/>
      <c r="C142" s="113"/>
      <c r="D142" s="113"/>
    </row>
    <row r="143" spans="1:4" ht="15" x14ac:dyDescent="0.25">
      <c r="A143" s="113"/>
      <c r="B143" s="113"/>
      <c r="C143" s="113"/>
      <c r="D143" s="113"/>
    </row>
    <row r="144" spans="1:4" ht="15" x14ac:dyDescent="0.25">
      <c r="A144" s="113"/>
      <c r="B144" s="113"/>
      <c r="C144" s="113"/>
      <c r="D144" s="113"/>
    </row>
    <row r="145" spans="1:4" ht="15" x14ac:dyDescent="0.25">
      <c r="A145" s="113"/>
      <c r="B145" s="113"/>
      <c r="C145" s="113"/>
      <c r="D145" s="113"/>
    </row>
    <row r="146" spans="1:4" ht="15" x14ac:dyDescent="0.25">
      <c r="A146" s="113"/>
      <c r="B146" s="113"/>
      <c r="C146" s="113"/>
      <c r="D146" s="113"/>
    </row>
    <row r="147" spans="1:4" ht="15" x14ac:dyDescent="0.25">
      <c r="A147" s="113"/>
      <c r="B147" s="113"/>
      <c r="C147" s="113"/>
      <c r="D147" s="113"/>
    </row>
    <row r="148" spans="1:4" ht="15" x14ac:dyDescent="0.25">
      <c r="A148" s="113"/>
      <c r="B148" s="113"/>
      <c r="C148" s="113"/>
      <c r="D148" s="113"/>
    </row>
    <row r="149" spans="1:4" ht="15" x14ac:dyDescent="0.25">
      <c r="A149" s="113"/>
      <c r="B149" s="113"/>
      <c r="C149" s="113"/>
      <c r="D149" s="113"/>
    </row>
    <row r="150" spans="1:4" ht="15" x14ac:dyDescent="0.25">
      <c r="A150" s="113"/>
      <c r="B150" s="113"/>
      <c r="C150" s="113"/>
      <c r="D150" s="113"/>
    </row>
    <row r="151" spans="1:4" ht="15" x14ac:dyDescent="0.25">
      <c r="A151" s="113"/>
      <c r="B151" s="113"/>
      <c r="C151" s="113"/>
      <c r="D151" s="113"/>
    </row>
    <row r="152" spans="1:4" ht="15" x14ac:dyDescent="0.25">
      <c r="A152" s="113"/>
      <c r="B152" s="113"/>
      <c r="C152" s="113"/>
      <c r="D152" s="113"/>
    </row>
    <row r="153" spans="1:4" ht="15" x14ac:dyDescent="0.25">
      <c r="A153" s="113"/>
      <c r="B153" s="113"/>
      <c r="C153" s="113"/>
      <c r="D153" s="113"/>
    </row>
    <row r="154" spans="1:4" ht="15" x14ac:dyDescent="0.25">
      <c r="A154" s="113"/>
      <c r="B154" s="113"/>
      <c r="C154" s="113"/>
      <c r="D154" s="113"/>
    </row>
    <row r="155" spans="1:4" ht="15" x14ac:dyDescent="0.25">
      <c r="A155" s="113"/>
      <c r="B155" s="113"/>
      <c r="C155" s="113"/>
      <c r="D155" s="113"/>
    </row>
    <row r="156" spans="1:4" ht="15" x14ac:dyDescent="0.25">
      <c r="A156" s="113"/>
      <c r="B156" s="113"/>
      <c r="C156" s="113"/>
      <c r="D156" s="113"/>
    </row>
    <row r="157" spans="1:4" ht="15" x14ac:dyDescent="0.25">
      <c r="A157" s="113"/>
      <c r="B157" s="113"/>
      <c r="C157" s="113"/>
      <c r="D157" s="113"/>
    </row>
    <row r="158" spans="1:4" ht="15" x14ac:dyDescent="0.25">
      <c r="A158" s="113"/>
      <c r="B158" s="113"/>
      <c r="C158" s="113"/>
      <c r="D158" s="113"/>
    </row>
    <row r="159" spans="1:4" ht="15" x14ac:dyDescent="0.25">
      <c r="A159" s="113"/>
      <c r="B159" s="113"/>
      <c r="C159" s="113"/>
      <c r="D159" s="113"/>
    </row>
    <row r="160" spans="1:4" ht="15" x14ac:dyDescent="0.25">
      <c r="A160" s="113"/>
      <c r="B160" s="113"/>
      <c r="C160" s="113"/>
      <c r="D160" s="113"/>
    </row>
    <row r="161" spans="1:4" ht="15" x14ac:dyDescent="0.25">
      <c r="A161" s="113"/>
      <c r="B161" s="113"/>
      <c r="C161" s="113"/>
      <c r="D161" s="113"/>
    </row>
    <row r="162" spans="1:4" ht="15" x14ac:dyDescent="0.25">
      <c r="A162" s="113"/>
      <c r="B162" s="113"/>
      <c r="C162" s="113"/>
      <c r="D162" s="113"/>
    </row>
    <row r="163" spans="1:4" ht="15" x14ac:dyDescent="0.25">
      <c r="A163" s="113"/>
      <c r="B163" s="113"/>
      <c r="C163" s="113"/>
      <c r="D163" s="113"/>
    </row>
    <row r="164" spans="1:4" ht="15" x14ac:dyDescent="0.25">
      <c r="A164" s="113"/>
      <c r="B164" s="113"/>
      <c r="C164" s="113"/>
      <c r="D164" s="113"/>
    </row>
    <row r="165" spans="1:4" ht="15" x14ac:dyDescent="0.25">
      <c r="A165" s="113"/>
      <c r="B165" s="113"/>
      <c r="C165" s="113"/>
      <c r="D165" s="113"/>
    </row>
    <row r="166" spans="1:4" ht="15" x14ac:dyDescent="0.25">
      <c r="A166" s="113"/>
      <c r="B166" s="113"/>
      <c r="C166" s="113"/>
      <c r="D166" s="113"/>
    </row>
    <row r="167" spans="1:4" ht="15" x14ac:dyDescent="0.25">
      <c r="A167" s="113"/>
      <c r="B167" s="113"/>
      <c r="C167" s="113"/>
      <c r="D167" s="113"/>
    </row>
    <row r="168" spans="1:4" ht="15" x14ac:dyDescent="0.25">
      <c r="A168" s="113"/>
      <c r="B168" s="113"/>
      <c r="C168" s="113"/>
      <c r="D168" s="113"/>
    </row>
    <row r="169" spans="1:4" ht="15" x14ac:dyDescent="0.25">
      <c r="A169" s="113"/>
      <c r="B169" s="113"/>
      <c r="C169" s="113"/>
      <c r="D169" s="113"/>
    </row>
    <row r="170" spans="1:4" ht="15" x14ac:dyDescent="0.25">
      <c r="A170" s="113"/>
      <c r="B170" s="113"/>
      <c r="C170" s="113"/>
      <c r="D170" s="113"/>
    </row>
    <row r="171" spans="1:4" ht="15" x14ac:dyDescent="0.25">
      <c r="A171" s="113"/>
      <c r="B171" s="113"/>
      <c r="C171" s="113"/>
      <c r="D171" s="113"/>
    </row>
    <row r="172" spans="1:4" ht="15" x14ac:dyDescent="0.25">
      <c r="A172" s="113"/>
      <c r="B172" s="113"/>
      <c r="C172" s="113"/>
      <c r="D172" s="113"/>
    </row>
    <row r="173" spans="1:4" ht="15" x14ac:dyDescent="0.25">
      <c r="A173" s="113"/>
      <c r="B173" s="113"/>
      <c r="C173" s="113"/>
      <c r="D173" s="113"/>
    </row>
    <row r="174" spans="1:4" ht="15" x14ac:dyDescent="0.25">
      <c r="A174" s="113"/>
      <c r="B174" s="113"/>
      <c r="C174" s="113"/>
      <c r="D174" s="113"/>
    </row>
    <row r="175" spans="1:4" ht="15" x14ac:dyDescent="0.25">
      <c r="A175" s="113"/>
      <c r="B175" s="113"/>
      <c r="C175" s="113"/>
      <c r="D175" s="113"/>
    </row>
    <row r="176" spans="1:4" ht="15" x14ac:dyDescent="0.25">
      <c r="A176" s="113"/>
      <c r="B176" s="113"/>
      <c r="C176" s="113"/>
      <c r="D176" s="113"/>
    </row>
    <row r="177" spans="1:4" ht="15" x14ac:dyDescent="0.25">
      <c r="A177" s="113"/>
      <c r="B177" s="113"/>
      <c r="C177" s="113"/>
      <c r="D177" s="113"/>
    </row>
    <row r="178" spans="1:4" ht="15" x14ac:dyDescent="0.25">
      <c r="A178" s="113"/>
      <c r="B178" s="113"/>
      <c r="C178" s="113"/>
      <c r="D178" s="113"/>
    </row>
    <row r="179" spans="1:4" ht="15" x14ac:dyDescent="0.25">
      <c r="A179" s="113"/>
      <c r="B179" s="113"/>
      <c r="C179" s="113"/>
      <c r="D179" s="113"/>
    </row>
    <row r="180" spans="1:4" ht="15" x14ac:dyDescent="0.25">
      <c r="A180" s="113"/>
      <c r="B180" s="113"/>
      <c r="C180" s="113"/>
      <c r="D180" s="113"/>
    </row>
    <row r="181" spans="1:4" ht="15" x14ac:dyDescent="0.25">
      <c r="A181" s="113"/>
      <c r="B181" s="113"/>
      <c r="C181" s="113"/>
      <c r="D181" s="113"/>
    </row>
    <row r="182" spans="1:4" ht="15" x14ac:dyDescent="0.25">
      <c r="A182" s="113"/>
      <c r="B182" s="113"/>
      <c r="C182" s="113"/>
      <c r="D182" s="113"/>
    </row>
    <row r="183" spans="1:4" ht="15" x14ac:dyDescent="0.25">
      <c r="A183" s="113"/>
      <c r="B183" s="113"/>
      <c r="C183" s="113"/>
      <c r="D183" s="113"/>
    </row>
    <row r="184" spans="1:4" ht="15" x14ac:dyDescent="0.25">
      <c r="A184" s="113"/>
      <c r="B184" s="113"/>
      <c r="C184" s="113"/>
      <c r="D184" s="113"/>
    </row>
    <row r="185" spans="1:4" ht="15" x14ac:dyDescent="0.25">
      <c r="A185" s="113"/>
      <c r="B185" s="113"/>
      <c r="C185" s="113"/>
      <c r="D185" s="113"/>
    </row>
    <row r="186" spans="1:4" ht="15" x14ac:dyDescent="0.25">
      <c r="A186" s="113"/>
      <c r="B186" s="113"/>
      <c r="C186" s="113"/>
      <c r="D186" s="113"/>
    </row>
    <row r="187" spans="1:4" ht="15" x14ac:dyDescent="0.25">
      <c r="A187" s="113"/>
      <c r="B187" s="113"/>
      <c r="C187" s="113"/>
      <c r="D187" s="113"/>
    </row>
    <row r="188" spans="1:4" ht="15" x14ac:dyDescent="0.25">
      <c r="A188" s="113"/>
      <c r="B188" s="113"/>
      <c r="C188" s="113"/>
      <c r="D188" s="113"/>
    </row>
    <row r="189" spans="1:4" ht="15" x14ac:dyDescent="0.25">
      <c r="A189" s="113"/>
      <c r="B189" s="113"/>
      <c r="C189" s="113"/>
      <c r="D189" s="113"/>
    </row>
    <row r="190" spans="1:4" ht="15" x14ac:dyDescent="0.25">
      <c r="A190" s="113"/>
      <c r="B190" s="113"/>
      <c r="C190" s="113"/>
      <c r="D190" s="113"/>
    </row>
    <row r="191" spans="1:4" ht="15" x14ac:dyDescent="0.25">
      <c r="A191" s="113"/>
      <c r="B191" s="113"/>
      <c r="C191" s="113"/>
      <c r="D191" s="113"/>
    </row>
    <row r="192" spans="1:4" ht="15" x14ac:dyDescent="0.25">
      <c r="A192" s="113"/>
      <c r="B192" s="113"/>
      <c r="C192" s="113"/>
      <c r="D192" s="113"/>
    </row>
    <row r="193" spans="1:4" ht="15" x14ac:dyDescent="0.25">
      <c r="A193" s="113"/>
      <c r="B193" s="113"/>
      <c r="C193" s="113"/>
      <c r="D193" s="113"/>
    </row>
    <row r="194" spans="1:4" ht="15" x14ac:dyDescent="0.25">
      <c r="A194" s="113"/>
      <c r="B194" s="113"/>
      <c r="C194" s="113"/>
      <c r="D194" s="113"/>
    </row>
    <row r="195" spans="1:4" ht="15" x14ac:dyDescent="0.25">
      <c r="A195" s="113"/>
      <c r="B195" s="113"/>
      <c r="C195" s="113"/>
      <c r="D195" s="113"/>
    </row>
    <row r="196" spans="1:4" ht="15" x14ac:dyDescent="0.25">
      <c r="A196" s="113"/>
      <c r="B196" s="113"/>
      <c r="C196" s="113"/>
      <c r="D196" s="113"/>
    </row>
    <row r="197" spans="1:4" ht="15" x14ac:dyDescent="0.25">
      <c r="A197" s="113"/>
      <c r="B197" s="113"/>
      <c r="C197" s="113"/>
      <c r="D197" s="113"/>
    </row>
    <row r="198" spans="1:4" ht="15" x14ac:dyDescent="0.25">
      <c r="A198" s="113"/>
      <c r="B198" s="113"/>
      <c r="C198" s="113"/>
      <c r="D198" s="113"/>
    </row>
    <row r="199" spans="1:4" ht="15" x14ac:dyDescent="0.25">
      <c r="A199" s="113"/>
      <c r="B199" s="113"/>
      <c r="C199" s="113"/>
      <c r="D199" s="113"/>
    </row>
    <row r="200" spans="1:4" ht="15" x14ac:dyDescent="0.25">
      <c r="A200" s="113"/>
      <c r="B200" s="113"/>
      <c r="C200" s="113"/>
      <c r="D200" s="113"/>
    </row>
    <row r="201" spans="1:4" ht="15" x14ac:dyDescent="0.25">
      <c r="A201" s="113"/>
      <c r="B201" s="113"/>
      <c r="C201" s="113"/>
      <c r="D201" s="113"/>
    </row>
    <row r="202" spans="1:4" ht="15" x14ac:dyDescent="0.25">
      <c r="A202" s="113"/>
      <c r="B202" s="113"/>
      <c r="C202" s="113"/>
      <c r="D202" s="113"/>
    </row>
    <row r="203" spans="1:4" ht="15" x14ac:dyDescent="0.25">
      <c r="A203" s="113"/>
      <c r="B203" s="113"/>
      <c r="C203" s="113"/>
      <c r="D203" s="113"/>
    </row>
    <row r="204" spans="1:4" ht="15" x14ac:dyDescent="0.25">
      <c r="A204" s="113"/>
      <c r="B204" s="113"/>
      <c r="C204" s="113"/>
      <c r="D204" s="113"/>
    </row>
    <row r="205" spans="1:4" ht="15" x14ac:dyDescent="0.25">
      <c r="A205" s="113"/>
      <c r="B205" s="113"/>
      <c r="C205" s="113"/>
      <c r="D205" s="113"/>
    </row>
    <row r="206" spans="1:4" ht="15" x14ac:dyDescent="0.25">
      <c r="A206" s="113"/>
      <c r="B206" s="113"/>
      <c r="C206" s="113"/>
      <c r="D206" s="113"/>
    </row>
    <row r="207" spans="1:4" ht="15" x14ac:dyDescent="0.25">
      <c r="A207" s="113"/>
      <c r="B207" s="113"/>
      <c r="C207" s="113"/>
      <c r="D207" s="113"/>
    </row>
    <row r="208" spans="1:4" ht="15" x14ac:dyDescent="0.25">
      <c r="A208" s="113"/>
      <c r="B208" s="113"/>
      <c r="C208" s="113"/>
      <c r="D208" s="113"/>
    </row>
    <row r="209" spans="1:4" ht="15" x14ac:dyDescent="0.25">
      <c r="A209" s="113"/>
      <c r="B209" s="113"/>
      <c r="C209" s="113"/>
      <c r="D209" s="113"/>
    </row>
    <row r="210" spans="1:4" ht="15" x14ac:dyDescent="0.25">
      <c r="A210" s="113"/>
      <c r="B210" s="113"/>
      <c r="C210" s="113"/>
      <c r="D210" s="113"/>
    </row>
    <row r="211" spans="1:4" ht="15" x14ac:dyDescent="0.25">
      <c r="A211" s="113"/>
      <c r="B211" s="113"/>
      <c r="C211" s="113"/>
      <c r="D211" s="113"/>
    </row>
    <row r="212" spans="1:4" ht="15" x14ac:dyDescent="0.25">
      <c r="A212" s="113"/>
      <c r="B212" s="113"/>
      <c r="C212" s="113"/>
      <c r="D212" s="113"/>
    </row>
    <row r="213" spans="1:4" ht="15" x14ac:dyDescent="0.25">
      <c r="A213" s="113"/>
      <c r="B213" s="113"/>
      <c r="C213" s="113"/>
      <c r="D213" s="113"/>
    </row>
    <row r="214" spans="1:4" ht="15" x14ac:dyDescent="0.25">
      <c r="A214" s="113"/>
      <c r="B214" s="113"/>
      <c r="C214" s="113"/>
      <c r="D214" s="113"/>
    </row>
    <row r="215" spans="1:4" ht="15" x14ac:dyDescent="0.25">
      <c r="A215" s="113"/>
      <c r="B215" s="113"/>
      <c r="C215" s="113"/>
      <c r="D215" s="113"/>
    </row>
    <row r="216" spans="1:4" ht="15" x14ac:dyDescent="0.25">
      <c r="A216" s="113"/>
      <c r="B216" s="113"/>
      <c r="C216" s="113"/>
      <c r="D216" s="113"/>
    </row>
    <row r="217" spans="1:4" ht="15" x14ac:dyDescent="0.25">
      <c r="A217" s="113"/>
      <c r="B217" s="113"/>
      <c r="C217" s="113"/>
      <c r="D217" s="113"/>
    </row>
    <row r="218" spans="1:4" ht="15" x14ac:dyDescent="0.25">
      <c r="A218" s="113"/>
      <c r="B218" s="113"/>
      <c r="C218" s="113"/>
      <c r="D218" s="113"/>
    </row>
    <row r="219" spans="1:4" ht="15" x14ac:dyDescent="0.25">
      <c r="A219" s="113"/>
      <c r="B219" s="113"/>
      <c r="C219" s="113"/>
      <c r="D219" s="113"/>
    </row>
    <row r="220" spans="1:4" ht="15" x14ac:dyDescent="0.25">
      <c r="A220" s="113"/>
      <c r="B220" s="113"/>
      <c r="C220" s="113"/>
      <c r="D220" s="113"/>
    </row>
    <row r="221" spans="1:4" ht="15" x14ac:dyDescent="0.25">
      <c r="A221" s="113"/>
      <c r="B221" s="113"/>
      <c r="C221" s="113"/>
      <c r="D221" s="113"/>
    </row>
    <row r="222" spans="1:4" ht="15" x14ac:dyDescent="0.25">
      <c r="A222" s="113"/>
      <c r="B222" s="113"/>
      <c r="C222" s="113"/>
      <c r="D222" s="113"/>
    </row>
    <row r="223" spans="1:4" ht="15" x14ac:dyDescent="0.25">
      <c r="A223" s="113"/>
      <c r="B223" s="113"/>
      <c r="C223" s="113"/>
      <c r="D223" s="113"/>
    </row>
    <row r="224" spans="1:4" ht="15" x14ac:dyDescent="0.25">
      <c r="A224" s="113"/>
      <c r="B224" s="113"/>
      <c r="C224" s="113"/>
      <c r="D224" s="113"/>
    </row>
    <row r="225" spans="1:4" ht="15" x14ac:dyDescent="0.25">
      <c r="A225" s="113"/>
      <c r="B225" s="113"/>
      <c r="C225" s="113"/>
      <c r="D225" s="113"/>
    </row>
    <row r="226" spans="1:4" ht="15" x14ac:dyDescent="0.25">
      <c r="A226" s="113"/>
      <c r="B226" s="113"/>
      <c r="C226" s="113"/>
      <c r="D226" s="113"/>
    </row>
    <row r="227" spans="1:4" ht="15" x14ac:dyDescent="0.25">
      <c r="A227" s="113"/>
      <c r="B227" s="113"/>
      <c r="C227" s="113"/>
      <c r="D227" s="113"/>
    </row>
    <row r="228" spans="1:4" ht="15" x14ac:dyDescent="0.25">
      <c r="A228" s="113"/>
      <c r="B228" s="113"/>
      <c r="C228" s="113"/>
      <c r="D228" s="113"/>
    </row>
    <row r="229" spans="1:4" ht="15" x14ac:dyDescent="0.25">
      <c r="A229" s="113"/>
      <c r="B229" s="113"/>
      <c r="C229" s="113"/>
      <c r="D229" s="113"/>
    </row>
    <row r="230" spans="1:4" ht="15" x14ac:dyDescent="0.25">
      <c r="A230" s="113"/>
      <c r="B230" s="113"/>
      <c r="C230" s="113"/>
      <c r="D230" s="113"/>
    </row>
    <row r="231" spans="1:4" ht="15" x14ac:dyDescent="0.25">
      <c r="A231" s="113"/>
      <c r="B231" s="113"/>
      <c r="C231" s="113"/>
      <c r="D231" s="113"/>
    </row>
    <row r="232" spans="1:4" ht="15" x14ac:dyDescent="0.25">
      <c r="A232" s="113"/>
      <c r="B232" s="113"/>
      <c r="C232" s="113"/>
      <c r="D232" s="113"/>
    </row>
    <row r="233" spans="1:4" ht="15" x14ac:dyDescent="0.25">
      <c r="A233" s="113"/>
      <c r="B233" s="113"/>
      <c r="C233" s="113"/>
      <c r="D233" s="113"/>
    </row>
    <row r="234" spans="1:4" ht="15" x14ac:dyDescent="0.25">
      <c r="A234" s="113"/>
      <c r="B234" s="113"/>
      <c r="C234" s="113"/>
      <c r="D234" s="113"/>
    </row>
    <row r="235" spans="1:4" ht="15" x14ac:dyDescent="0.25">
      <c r="A235" s="113"/>
      <c r="B235" s="113"/>
      <c r="C235" s="113"/>
      <c r="D235" s="113"/>
    </row>
    <row r="236" spans="1:4" ht="15" x14ac:dyDescent="0.25">
      <c r="A236" s="113"/>
      <c r="B236" s="113"/>
      <c r="C236" s="113"/>
      <c r="D236" s="113"/>
    </row>
    <row r="237" spans="1:4" ht="15" x14ac:dyDescent="0.25">
      <c r="A237" s="113"/>
      <c r="B237" s="113"/>
      <c r="C237" s="113"/>
      <c r="D237" s="113"/>
    </row>
    <row r="238" spans="1:4" ht="15" x14ac:dyDescent="0.25">
      <c r="A238" s="113"/>
      <c r="B238" s="113"/>
      <c r="C238" s="113"/>
      <c r="D238" s="113"/>
    </row>
    <row r="239" spans="1:4" ht="15" x14ac:dyDescent="0.25">
      <c r="A239" s="113"/>
      <c r="B239" s="113"/>
      <c r="C239" s="113"/>
      <c r="D239" s="113"/>
    </row>
    <row r="240" spans="1:4" ht="15" x14ac:dyDescent="0.25">
      <c r="A240" s="113"/>
      <c r="B240" s="113"/>
      <c r="C240" s="113"/>
      <c r="D240" s="113"/>
    </row>
    <row r="241" spans="1:4" ht="15" x14ac:dyDescent="0.25">
      <c r="A241" s="113"/>
      <c r="B241" s="113"/>
      <c r="C241" s="113"/>
      <c r="D241" s="113"/>
    </row>
    <row r="242" spans="1:4" ht="15" x14ac:dyDescent="0.25">
      <c r="A242" s="113"/>
      <c r="B242" s="113"/>
      <c r="C242" s="113"/>
      <c r="D242" s="113"/>
    </row>
    <row r="243" spans="1:4" ht="15" x14ac:dyDescent="0.25">
      <c r="A243" s="113"/>
      <c r="B243" s="113"/>
      <c r="C243" s="113"/>
      <c r="D243" s="113"/>
    </row>
    <row r="244" spans="1:4" ht="15" x14ac:dyDescent="0.25">
      <c r="A244" s="113"/>
      <c r="B244" s="113"/>
      <c r="C244" s="113"/>
      <c r="D244" s="113"/>
    </row>
    <row r="245" spans="1:4" ht="15" x14ac:dyDescent="0.25">
      <c r="A245" s="113"/>
      <c r="B245" s="113"/>
      <c r="C245" s="113"/>
      <c r="D245" s="113"/>
    </row>
    <row r="246" spans="1:4" ht="15" x14ac:dyDescent="0.25">
      <c r="A246" s="113"/>
      <c r="B246" s="113"/>
      <c r="C246" s="113"/>
      <c r="D246" s="113"/>
    </row>
    <row r="247" spans="1:4" ht="15" x14ac:dyDescent="0.25">
      <c r="A247" s="113"/>
      <c r="B247" s="113"/>
      <c r="C247" s="113"/>
      <c r="D247" s="113"/>
    </row>
    <row r="248" spans="1:4" ht="15" x14ac:dyDescent="0.25">
      <c r="A248" s="113"/>
      <c r="B248" s="113"/>
      <c r="C248" s="113"/>
      <c r="D248" s="113"/>
    </row>
    <row r="249" spans="1:4" ht="15" x14ac:dyDescent="0.25">
      <c r="A249" s="113"/>
      <c r="B249" s="113"/>
      <c r="C249" s="113"/>
      <c r="D249" s="113"/>
    </row>
    <row r="250" spans="1:4" ht="15" x14ac:dyDescent="0.25">
      <c r="A250" s="113"/>
      <c r="B250" s="113"/>
      <c r="C250" s="113"/>
      <c r="D250" s="113"/>
    </row>
    <row r="251" spans="1:4" ht="15" x14ac:dyDescent="0.25">
      <c r="A251" s="113"/>
      <c r="B251" s="113"/>
      <c r="C251" s="113"/>
      <c r="D251" s="113"/>
    </row>
    <row r="252" spans="1:4" ht="15" x14ac:dyDescent="0.25">
      <c r="A252" s="113"/>
      <c r="B252" s="113"/>
      <c r="C252" s="113"/>
      <c r="D252" s="113"/>
    </row>
    <row r="253" spans="1:4" ht="15" x14ac:dyDescent="0.25">
      <c r="A253" s="113"/>
      <c r="B253" s="113"/>
      <c r="C253" s="113"/>
      <c r="D253" s="113"/>
    </row>
    <row r="254" spans="1:4" ht="15" x14ac:dyDescent="0.25">
      <c r="A254" s="113"/>
      <c r="B254" s="113"/>
      <c r="C254" s="113"/>
      <c r="D254" s="113"/>
    </row>
    <row r="255" spans="1:4" ht="15" x14ac:dyDescent="0.25">
      <c r="A255" s="113"/>
      <c r="B255" s="113"/>
      <c r="C255" s="113"/>
      <c r="D255" s="113"/>
    </row>
    <row r="256" spans="1:4" ht="15" x14ac:dyDescent="0.25">
      <c r="A256" s="113"/>
      <c r="B256" s="113"/>
      <c r="C256" s="113"/>
      <c r="D256" s="113"/>
    </row>
    <row r="257" spans="1:4" ht="15" x14ac:dyDescent="0.25">
      <c r="A257" s="113"/>
      <c r="B257" s="113"/>
      <c r="C257" s="113"/>
      <c r="D257" s="113"/>
    </row>
    <row r="258" spans="1:4" ht="15" x14ac:dyDescent="0.25">
      <c r="A258" s="113"/>
      <c r="B258" s="113"/>
      <c r="C258" s="113"/>
      <c r="D258" s="113"/>
    </row>
    <row r="259" spans="1:4" ht="15" x14ac:dyDescent="0.25">
      <c r="A259" s="113"/>
      <c r="B259" s="113"/>
      <c r="C259" s="113"/>
      <c r="D259" s="113"/>
    </row>
    <row r="260" spans="1:4" ht="15" x14ac:dyDescent="0.25">
      <c r="A260" s="113"/>
      <c r="B260" s="113"/>
      <c r="C260" s="113"/>
      <c r="D260" s="113"/>
    </row>
    <row r="261" spans="1:4" ht="15" x14ac:dyDescent="0.25">
      <c r="A261" s="113"/>
      <c r="B261" s="113"/>
      <c r="C261" s="113"/>
      <c r="D261" s="113"/>
    </row>
    <row r="262" spans="1:4" ht="15" x14ac:dyDescent="0.25">
      <c r="A262" s="113"/>
      <c r="B262" s="113"/>
      <c r="C262" s="113"/>
      <c r="D262" s="113"/>
    </row>
    <row r="263" spans="1:4" ht="15" x14ac:dyDescent="0.25">
      <c r="A263" s="113"/>
      <c r="B263" s="113"/>
      <c r="C263" s="113"/>
      <c r="D263" s="113"/>
    </row>
    <row r="264" spans="1:4" ht="15" x14ac:dyDescent="0.25">
      <c r="A264" s="113"/>
      <c r="B264" s="113"/>
      <c r="C264" s="113"/>
      <c r="D264" s="113"/>
    </row>
    <row r="265" spans="1:4" ht="15" x14ac:dyDescent="0.25">
      <c r="A265" s="113"/>
      <c r="B265" s="113"/>
      <c r="C265" s="113"/>
      <c r="D265" s="113"/>
    </row>
    <row r="266" spans="1:4" ht="15" x14ac:dyDescent="0.25">
      <c r="A266" s="113"/>
      <c r="B266" s="113"/>
      <c r="C266" s="113"/>
      <c r="D266" s="113"/>
    </row>
    <row r="267" spans="1:4" ht="15" x14ac:dyDescent="0.25">
      <c r="A267" s="113"/>
      <c r="B267" s="113"/>
      <c r="C267" s="113"/>
      <c r="D267" s="113"/>
    </row>
    <row r="268" spans="1:4" ht="15" x14ac:dyDescent="0.25">
      <c r="A268" s="113"/>
      <c r="B268" s="113"/>
      <c r="C268" s="113"/>
      <c r="D268" s="113"/>
    </row>
    <row r="269" spans="1:4" ht="15" x14ac:dyDescent="0.25">
      <c r="A269" s="113"/>
      <c r="B269" s="113"/>
      <c r="C269" s="113"/>
      <c r="D269" s="113"/>
    </row>
    <row r="270" spans="1:4" ht="15" x14ac:dyDescent="0.25">
      <c r="A270" s="113"/>
      <c r="B270" s="113"/>
      <c r="C270" s="113"/>
      <c r="D270" s="113"/>
    </row>
    <row r="271" spans="1:4" ht="15" x14ac:dyDescent="0.25">
      <c r="A271" s="113"/>
      <c r="B271" s="113"/>
      <c r="C271" s="113"/>
      <c r="D271" s="113"/>
    </row>
    <row r="272" spans="1:4" ht="15" x14ac:dyDescent="0.25">
      <c r="A272" s="113"/>
      <c r="B272" s="113"/>
      <c r="C272" s="113"/>
      <c r="D272" s="113"/>
    </row>
    <row r="273" spans="1:4" ht="15" x14ac:dyDescent="0.25">
      <c r="A273" s="113"/>
      <c r="B273" s="113"/>
      <c r="C273" s="113"/>
      <c r="D273" s="113"/>
    </row>
    <row r="274" spans="1:4" ht="15" x14ac:dyDescent="0.25">
      <c r="A274" s="113"/>
      <c r="B274" s="113"/>
      <c r="C274" s="113"/>
      <c r="D274" s="113"/>
    </row>
    <row r="275" spans="1:4" ht="15" x14ac:dyDescent="0.25">
      <c r="A275" s="113"/>
      <c r="B275" s="113"/>
      <c r="C275" s="113"/>
      <c r="D275" s="113"/>
    </row>
    <row r="276" spans="1:4" ht="15" x14ac:dyDescent="0.25">
      <c r="A276" s="113"/>
      <c r="B276" s="113"/>
      <c r="C276" s="113"/>
      <c r="D276" s="113"/>
    </row>
    <row r="277" spans="1:4" ht="15" x14ac:dyDescent="0.25">
      <c r="A277" s="113"/>
      <c r="B277" s="113"/>
      <c r="C277" s="113"/>
      <c r="D277" s="113"/>
    </row>
    <row r="278" spans="1:4" ht="15" x14ac:dyDescent="0.25">
      <c r="A278" s="113"/>
      <c r="B278" s="113"/>
      <c r="C278" s="113"/>
      <c r="D278" s="113"/>
    </row>
    <row r="279" spans="1:4" ht="15" x14ac:dyDescent="0.25">
      <c r="A279" s="113"/>
      <c r="B279" s="113"/>
      <c r="C279" s="113"/>
      <c r="D279" s="113"/>
    </row>
    <row r="280" spans="1:4" ht="15" x14ac:dyDescent="0.25">
      <c r="A280" s="113"/>
      <c r="B280" s="113"/>
      <c r="C280" s="113"/>
      <c r="D280" s="113"/>
    </row>
  </sheetData>
  <mergeCells count="3">
    <mergeCell ref="A1:F1"/>
    <mergeCell ref="A2:F2"/>
    <mergeCell ref="A41:F41"/>
  </mergeCells>
  <pageMargins left="0.39370078740157483" right="0.39370078740157483" top="0.78740157480314965" bottom="0.78740157480314965" header="0.31496062992125984" footer="0.31496062992125984"/>
  <pageSetup paperSize="9" scale="93" orientation="portrait" r:id="rId1"/>
  <headerFooter>
    <oddFooter>&amp;C&amp;11 91</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zoomScaleNormal="100" workbookViewId="0">
      <selection sqref="A1:F1"/>
    </sheetView>
  </sheetViews>
  <sheetFormatPr defaultColWidth="6.5" defaultRowHeight="12" x14ac:dyDescent="0.2"/>
  <cols>
    <col min="1" max="1" width="40.33203125" customWidth="1"/>
    <col min="2" max="5" width="11.1640625" customWidth="1"/>
    <col min="6" max="6" width="40.33203125" customWidth="1"/>
  </cols>
  <sheetData>
    <row r="1" spans="1:6" ht="19.7" customHeight="1" x14ac:dyDescent="0.3">
      <c r="A1" s="1148" t="s">
        <v>2083</v>
      </c>
      <c r="B1" s="1148"/>
      <c r="C1" s="1148"/>
      <c r="D1" s="1148"/>
      <c r="E1" s="1148"/>
      <c r="F1" s="1148"/>
    </row>
    <row r="2" spans="1:6" ht="19.7" customHeight="1" x14ac:dyDescent="0.3">
      <c r="A2" s="1382" t="s">
        <v>2084</v>
      </c>
      <c r="B2" s="1382"/>
      <c r="C2" s="1382"/>
      <c r="D2" s="1382"/>
      <c r="E2" s="1382"/>
      <c r="F2" s="1382"/>
    </row>
    <row r="3" spans="1:6" ht="19.7" customHeight="1" x14ac:dyDescent="0.2">
      <c r="F3" s="603" t="s">
        <v>2085</v>
      </c>
    </row>
    <row r="4" spans="1:6" ht="19.7" customHeight="1" x14ac:dyDescent="0.25">
      <c r="A4" s="599"/>
      <c r="B4" s="600">
        <v>2015</v>
      </c>
      <c r="C4" s="601">
        <v>2018</v>
      </c>
      <c r="D4" s="601">
        <v>2019</v>
      </c>
      <c r="E4" s="601">
        <v>2020</v>
      </c>
      <c r="F4" s="321"/>
    </row>
    <row r="5" spans="1:6" ht="6" customHeight="1" x14ac:dyDescent="0.25">
      <c r="A5" s="602"/>
      <c r="B5" s="586"/>
      <c r="C5" s="586"/>
      <c r="D5" s="586"/>
      <c r="E5" s="113"/>
      <c r="F5" s="113"/>
    </row>
    <row r="6" spans="1:6" ht="16.350000000000001" customHeight="1" x14ac:dyDescent="0.25">
      <c r="A6" s="593" t="s">
        <v>718</v>
      </c>
      <c r="B6" s="589">
        <f>SUM(B7:B39)</f>
        <v>587344.19999999995</v>
      </c>
      <c r="C6" s="589">
        <f>SUM(C7:C39)</f>
        <v>627416.29999999981</v>
      </c>
      <c r="D6" s="589">
        <f>SUM(D7:D39)</f>
        <v>552977.19999999995</v>
      </c>
      <c r="E6" s="589">
        <v>532000.5</v>
      </c>
      <c r="F6" s="983" t="s">
        <v>719</v>
      </c>
    </row>
    <row r="7" spans="1:6" ht="16.350000000000001" customHeight="1" x14ac:dyDescent="0.25">
      <c r="A7" s="1002" t="s">
        <v>2016</v>
      </c>
      <c r="B7" s="539">
        <v>1268.7</v>
      </c>
      <c r="C7" s="539">
        <v>804.1</v>
      </c>
      <c r="D7" s="539">
        <v>1149.8</v>
      </c>
      <c r="E7" s="539">
        <v>1973.3</v>
      </c>
      <c r="F7" s="985" t="s">
        <v>2017</v>
      </c>
    </row>
    <row r="8" spans="1:6" ht="16.350000000000001" customHeight="1" x14ac:dyDescent="0.25">
      <c r="A8" s="1002" t="s">
        <v>2018</v>
      </c>
      <c r="B8" s="539">
        <v>112763</v>
      </c>
      <c r="C8" s="539">
        <v>154845.1</v>
      </c>
      <c r="D8" s="539">
        <v>155658.20000000001</v>
      </c>
      <c r="E8" s="539">
        <v>160942.20000000001</v>
      </c>
      <c r="F8" s="985" t="s">
        <v>2019</v>
      </c>
    </row>
    <row r="9" spans="1:6" ht="16.350000000000001" customHeight="1" x14ac:dyDescent="0.25">
      <c r="A9" s="1002" t="s">
        <v>2020</v>
      </c>
      <c r="B9" s="539">
        <v>14169.5</v>
      </c>
      <c r="C9" s="539">
        <v>14550.1</v>
      </c>
      <c r="D9" s="539">
        <v>14188.2</v>
      </c>
      <c r="E9" s="539">
        <v>19029.400000000001</v>
      </c>
      <c r="F9" s="985" t="s">
        <v>2021</v>
      </c>
    </row>
    <row r="10" spans="1:6" ht="16.350000000000001" customHeight="1" x14ac:dyDescent="0.25">
      <c r="A10" s="1002" t="s">
        <v>2022</v>
      </c>
      <c r="B10" s="539">
        <v>14724.1</v>
      </c>
      <c r="C10" s="539">
        <v>15317.7</v>
      </c>
      <c r="D10" s="539">
        <v>16420.400000000001</v>
      </c>
      <c r="E10" s="539">
        <v>17456.099999999999</v>
      </c>
      <c r="F10" s="985" t="s">
        <v>2023</v>
      </c>
    </row>
    <row r="11" spans="1:6" ht="16.350000000000001" customHeight="1" x14ac:dyDescent="0.25">
      <c r="A11" s="1002" t="s">
        <v>2024</v>
      </c>
      <c r="B11" s="539">
        <v>27047.200000000001</v>
      </c>
      <c r="C11" s="539">
        <v>49786.1</v>
      </c>
      <c r="D11" s="539">
        <v>24811.7</v>
      </c>
      <c r="E11" s="539">
        <v>49027.199999999997</v>
      </c>
      <c r="F11" s="985" t="s">
        <v>2086</v>
      </c>
    </row>
    <row r="12" spans="1:6" ht="29.1" customHeight="1" x14ac:dyDescent="0.25">
      <c r="A12" s="1002" t="s">
        <v>2026</v>
      </c>
      <c r="B12" s="539">
        <v>5863.7</v>
      </c>
      <c r="C12" s="539">
        <v>3601.3</v>
      </c>
      <c r="D12" s="539">
        <v>2911.8</v>
      </c>
      <c r="E12" s="539">
        <v>9862.1</v>
      </c>
      <c r="F12" s="984" t="s">
        <v>2027</v>
      </c>
    </row>
    <row r="13" spans="1:6" ht="29.1" customHeight="1" x14ac:dyDescent="0.25">
      <c r="A13" s="1002" t="s">
        <v>2028</v>
      </c>
      <c r="B13" s="539">
        <v>176.4</v>
      </c>
      <c r="C13" s="539">
        <v>200.9</v>
      </c>
      <c r="D13" s="539">
        <v>242.8</v>
      </c>
      <c r="E13" s="539">
        <v>329.5</v>
      </c>
      <c r="F13" s="984" t="s">
        <v>2087</v>
      </c>
    </row>
    <row r="14" spans="1:6" ht="16.350000000000001" customHeight="1" x14ac:dyDescent="0.25">
      <c r="A14" s="1002" t="s">
        <v>2030</v>
      </c>
      <c r="B14" s="539">
        <v>149765.9</v>
      </c>
      <c r="C14" s="539">
        <v>135723.79999999999</v>
      </c>
      <c r="D14" s="539">
        <v>117105</v>
      </c>
      <c r="E14" s="539">
        <v>72152.100000000006</v>
      </c>
      <c r="F14" s="985" t="s">
        <v>2031</v>
      </c>
    </row>
    <row r="15" spans="1:6" ht="16.350000000000001" customHeight="1" x14ac:dyDescent="0.25">
      <c r="A15" s="1002" t="s">
        <v>2032</v>
      </c>
      <c r="B15" s="539">
        <v>11343</v>
      </c>
      <c r="C15" s="539">
        <v>6443.6</v>
      </c>
      <c r="D15" s="539">
        <v>4563.6000000000004</v>
      </c>
      <c r="E15" s="539">
        <v>3438.8</v>
      </c>
      <c r="F15" s="985" t="s">
        <v>2033</v>
      </c>
    </row>
    <row r="16" spans="1:6" ht="29.1" customHeight="1" x14ac:dyDescent="0.25">
      <c r="A16" s="1002" t="s">
        <v>2034</v>
      </c>
      <c r="B16" s="539">
        <v>1825.4</v>
      </c>
      <c r="C16" s="539">
        <v>602.5</v>
      </c>
      <c r="D16" s="539">
        <v>687</v>
      </c>
      <c r="E16" s="539">
        <v>452.9</v>
      </c>
      <c r="F16" s="984" t="s">
        <v>2035</v>
      </c>
    </row>
    <row r="17" spans="1:6" ht="16.350000000000001" customHeight="1" x14ac:dyDescent="0.25">
      <c r="A17" s="1002" t="s">
        <v>2036</v>
      </c>
      <c r="B17" s="539">
        <v>104.1</v>
      </c>
      <c r="C17" s="539">
        <v>123.8</v>
      </c>
      <c r="D17" s="539">
        <v>101</v>
      </c>
      <c r="E17" s="539">
        <v>698.5</v>
      </c>
      <c r="F17" s="985" t="s">
        <v>2037</v>
      </c>
    </row>
    <row r="18" spans="1:6" ht="16.350000000000001" customHeight="1" x14ac:dyDescent="0.25">
      <c r="A18" s="1002" t="s">
        <v>2038</v>
      </c>
      <c r="B18" s="539">
        <v>289.5</v>
      </c>
      <c r="C18" s="539">
        <v>142.30000000000001</v>
      </c>
      <c r="D18" s="539">
        <v>171.1</v>
      </c>
      <c r="E18" s="539">
        <v>76.5</v>
      </c>
      <c r="F18" s="985" t="s">
        <v>2039</v>
      </c>
    </row>
    <row r="19" spans="1:6" ht="16.350000000000001" customHeight="1" x14ac:dyDescent="0.25">
      <c r="A19" s="1002" t="s">
        <v>2040</v>
      </c>
      <c r="B19" s="539">
        <v>2031.5</v>
      </c>
      <c r="C19" s="539">
        <v>2747.6</v>
      </c>
      <c r="D19" s="539">
        <v>1766</v>
      </c>
      <c r="E19" s="539">
        <v>2088.3000000000002</v>
      </c>
      <c r="F19" s="985" t="s">
        <v>2041</v>
      </c>
    </row>
    <row r="20" spans="1:6" ht="16.350000000000001" customHeight="1" x14ac:dyDescent="0.25">
      <c r="A20" s="1002" t="s">
        <v>2042</v>
      </c>
      <c r="B20" s="539">
        <v>4439.1000000000004</v>
      </c>
      <c r="C20" s="539">
        <v>2390.1</v>
      </c>
      <c r="D20" s="539">
        <v>4035.2</v>
      </c>
      <c r="E20" s="539">
        <v>2431.1999999999998</v>
      </c>
      <c r="F20" s="985" t="s">
        <v>2043</v>
      </c>
    </row>
    <row r="21" spans="1:6" ht="16.350000000000001" customHeight="1" x14ac:dyDescent="0.25">
      <c r="A21" s="1002" t="s">
        <v>2044</v>
      </c>
      <c r="B21" s="539">
        <v>4431.6000000000004</v>
      </c>
      <c r="C21" s="539">
        <v>1078.5</v>
      </c>
      <c r="D21" s="539">
        <v>1840.9</v>
      </c>
      <c r="E21" s="539">
        <v>1515.5</v>
      </c>
      <c r="F21" s="985" t="s">
        <v>2045</v>
      </c>
    </row>
    <row r="22" spans="1:6" ht="16.350000000000001" customHeight="1" x14ac:dyDescent="0.25">
      <c r="A22" s="1002" t="s">
        <v>2046</v>
      </c>
      <c r="B22" s="539">
        <v>876.1</v>
      </c>
      <c r="C22" s="539">
        <v>1149.5</v>
      </c>
      <c r="D22" s="539">
        <v>1503.2</v>
      </c>
      <c r="E22" s="539">
        <v>1505.4</v>
      </c>
      <c r="F22" s="985" t="s">
        <v>2047</v>
      </c>
    </row>
    <row r="23" spans="1:6" ht="29.1" customHeight="1" x14ac:dyDescent="0.25">
      <c r="A23" s="1002" t="s">
        <v>2048</v>
      </c>
      <c r="B23" s="539">
        <v>479.4</v>
      </c>
      <c r="C23" s="539">
        <v>157</v>
      </c>
      <c r="D23" s="539">
        <v>286.10000000000002</v>
      </c>
      <c r="E23" s="539">
        <v>146.1</v>
      </c>
      <c r="F23" s="984" t="s">
        <v>2049</v>
      </c>
    </row>
    <row r="24" spans="1:6" ht="16.350000000000001" customHeight="1" x14ac:dyDescent="0.25">
      <c r="A24" s="1002" t="s">
        <v>2050</v>
      </c>
      <c r="B24" s="539">
        <v>1204.2</v>
      </c>
      <c r="C24" s="539">
        <v>1593.8</v>
      </c>
      <c r="D24" s="539">
        <v>1792.4</v>
      </c>
      <c r="E24" s="539">
        <v>1373.4</v>
      </c>
      <c r="F24" s="985" t="s">
        <v>2051</v>
      </c>
    </row>
    <row r="25" spans="1:6" ht="16.350000000000001" customHeight="1" x14ac:dyDescent="0.25">
      <c r="A25" s="986" t="s">
        <v>2052</v>
      </c>
      <c r="B25" s="539">
        <v>31.5</v>
      </c>
      <c r="C25" s="539">
        <v>47.6</v>
      </c>
      <c r="D25" s="539">
        <v>89.3</v>
      </c>
      <c r="E25" s="539">
        <v>130.80000000000001</v>
      </c>
      <c r="F25" s="985" t="s">
        <v>2053</v>
      </c>
    </row>
    <row r="26" spans="1:6" ht="16.350000000000001" customHeight="1" x14ac:dyDescent="0.25">
      <c r="A26" s="986" t="s">
        <v>2054</v>
      </c>
      <c r="B26" s="539">
        <v>6089.4</v>
      </c>
      <c r="C26" s="539">
        <v>3784.2</v>
      </c>
      <c r="D26" s="539">
        <v>4459.5</v>
      </c>
      <c r="E26" s="539">
        <v>4195.1000000000004</v>
      </c>
      <c r="F26" s="985" t="s">
        <v>2055</v>
      </c>
    </row>
    <row r="27" spans="1:6" ht="28.5" customHeight="1" x14ac:dyDescent="0.25">
      <c r="A27" s="1002" t="s">
        <v>2056</v>
      </c>
      <c r="B27" s="539">
        <v>18229.900000000001</v>
      </c>
      <c r="C27" s="539">
        <v>18403.7</v>
      </c>
      <c r="D27" s="539">
        <v>13421.1</v>
      </c>
      <c r="E27" s="539">
        <v>14347.9</v>
      </c>
      <c r="F27" s="984" t="s">
        <v>2088</v>
      </c>
    </row>
    <row r="28" spans="1:6" ht="16.350000000000001" customHeight="1" x14ac:dyDescent="0.25">
      <c r="A28" s="986" t="s">
        <v>2058</v>
      </c>
      <c r="B28" s="539">
        <v>210.8</v>
      </c>
      <c r="C28" s="539">
        <v>914.1</v>
      </c>
      <c r="D28" s="539">
        <v>1090.0999999999999</v>
      </c>
      <c r="E28" s="539">
        <v>125.8</v>
      </c>
      <c r="F28" s="985" t="s">
        <v>2059</v>
      </c>
    </row>
    <row r="29" spans="1:6" ht="16.350000000000001" customHeight="1" x14ac:dyDescent="0.25">
      <c r="A29" s="986" t="s">
        <v>2060</v>
      </c>
      <c r="B29" s="539">
        <v>92028.5</v>
      </c>
      <c r="C29" s="539">
        <v>50659.4</v>
      </c>
      <c r="D29" s="539">
        <v>20085.099999999999</v>
      </c>
      <c r="E29" s="539">
        <v>21515.1</v>
      </c>
      <c r="F29" s="985" t="s">
        <v>2061</v>
      </c>
    </row>
    <row r="30" spans="1:6" ht="16.350000000000001" customHeight="1" x14ac:dyDescent="0.25">
      <c r="A30" s="1002" t="s">
        <v>2062</v>
      </c>
      <c r="B30" s="539">
        <v>3047.3</v>
      </c>
      <c r="C30" s="539">
        <v>207.5</v>
      </c>
      <c r="D30" s="539">
        <v>89.5</v>
      </c>
      <c r="E30" s="539">
        <v>1558.7</v>
      </c>
      <c r="F30" s="985" t="s">
        <v>2063</v>
      </c>
    </row>
    <row r="31" spans="1:6" ht="29.1" customHeight="1" x14ac:dyDescent="0.25">
      <c r="A31" s="1002" t="s">
        <v>2064</v>
      </c>
      <c r="B31" s="539">
        <v>39065.800000000003</v>
      </c>
      <c r="C31" s="539">
        <v>72109.8</v>
      </c>
      <c r="D31" s="539">
        <v>73455.3</v>
      </c>
      <c r="E31" s="539">
        <v>61120.1</v>
      </c>
      <c r="F31" s="984" t="s">
        <v>2065</v>
      </c>
    </row>
    <row r="32" spans="1:6" ht="16.350000000000001" customHeight="1" x14ac:dyDescent="0.25">
      <c r="A32" s="1002" t="s">
        <v>2066</v>
      </c>
      <c r="B32" s="539">
        <v>88.4</v>
      </c>
      <c r="C32" s="539">
        <v>62.9</v>
      </c>
      <c r="D32" s="539">
        <v>51.8</v>
      </c>
      <c r="E32" s="539">
        <v>49.7</v>
      </c>
      <c r="F32" s="985" t="s">
        <v>2067</v>
      </c>
    </row>
    <row r="33" spans="1:6" ht="16.350000000000001" customHeight="1" x14ac:dyDescent="0.25">
      <c r="A33" s="1002" t="s">
        <v>2068</v>
      </c>
      <c r="B33" s="539">
        <v>4099.8</v>
      </c>
      <c r="C33" s="539">
        <v>5970.1</v>
      </c>
      <c r="D33" s="539">
        <v>6313.8</v>
      </c>
      <c r="E33" s="539">
        <v>6100.7</v>
      </c>
      <c r="F33" s="985" t="s">
        <v>2069</v>
      </c>
    </row>
    <row r="34" spans="1:6" ht="29.1" customHeight="1" x14ac:dyDescent="0.25">
      <c r="A34" s="986" t="s">
        <v>2070</v>
      </c>
      <c r="B34" s="539">
        <v>349</v>
      </c>
      <c r="C34" s="539">
        <v>1967.1</v>
      </c>
      <c r="D34" s="539">
        <v>564.20000000000005</v>
      </c>
      <c r="E34" s="539">
        <v>337.2</v>
      </c>
      <c r="F34" s="984" t="s">
        <v>2089</v>
      </c>
    </row>
    <row r="35" spans="1:6" ht="16.350000000000001" customHeight="1" x14ac:dyDescent="0.25">
      <c r="A35" s="1002" t="s">
        <v>2072</v>
      </c>
      <c r="B35" s="539">
        <v>5047.8</v>
      </c>
      <c r="C35" s="539">
        <v>54375.1</v>
      </c>
      <c r="D35" s="539">
        <v>57012.1</v>
      </c>
      <c r="E35" s="539">
        <v>51819.6</v>
      </c>
      <c r="F35" s="985" t="s">
        <v>2073</v>
      </c>
    </row>
    <row r="36" spans="1:6" ht="16.350000000000001" customHeight="1" x14ac:dyDescent="0.25">
      <c r="A36" s="986" t="s">
        <v>2074</v>
      </c>
      <c r="B36" s="539">
        <v>55129.2</v>
      </c>
      <c r="C36" s="539">
        <v>17500.900000000001</v>
      </c>
      <c r="D36" s="539">
        <v>16534.7</v>
      </c>
      <c r="E36" s="539">
        <v>17445.7</v>
      </c>
      <c r="F36" s="985" t="s">
        <v>2075</v>
      </c>
    </row>
    <row r="37" spans="1:6" ht="16.350000000000001" customHeight="1" x14ac:dyDescent="0.25">
      <c r="A37" s="986" t="s">
        <v>2076</v>
      </c>
      <c r="B37" s="539">
        <v>547</v>
      </c>
      <c r="C37" s="539">
        <v>464.5</v>
      </c>
      <c r="D37" s="539">
        <v>638.5</v>
      </c>
      <c r="E37" s="539">
        <v>480.2</v>
      </c>
      <c r="F37" s="985" t="s">
        <v>2077</v>
      </c>
    </row>
    <row r="38" spans="1:6" ht="29.1" customHeight="1" x14ac:dyDescent="0.25">
      <c r="A38" s="986" t="s">
        <v>2078</v>
      </c>
      <c r="B38" s="253" t="s">
        <v>70</v>
      </c>
      <c r="C38" s="253" t="s">
        <v>70</v>
      </c>
      <c r="D38" s="253" t="s">
        <v>70</v>
      </c>
      <c r="E38" s="539">
        <v>0</v>
      </c>
      <c r="F38" s="985" t="s">
        <v>2079</v>
      </c>
    </row>
    <row r="39" spans="1:6" ht="60" x14ac:dyDescent="0.25">
      <c r="A39" s="1002" t="s">
        <v>2080</v>
      </c>
      <c r="B39" s="539">
        <v>10577.4</v>
      </c>
      <c r="C39" s="539">
        <v>9691.6</v>
      </c>
      <c r="D39" s="539">
        <v>9937.7999999999993</v>
      </c>
      <c r="E39" s="539">
        <v>8275.4</v>
      </c>
      <c r="F39" s="989" t="s">
        <v>2081</v>
      </c>
    </row>
  </sheetData>
  <mergeCells count="2">
    <mergeCell ref="A1:F1"/>
    <mergeCell ref="A2:F2"/>
  </mergeCells>
  <pageMargins left="0.39370078740157483" right="0.39370078740157483" top="0.78740157480314965" bottom="0.78740157480314965" header="0.31496062992125984" footer="0.31496062992125984"/>
  <pageSetup paperSize="9" scale="93" orientation="portrait" r:id="rId1"/>
  <headerFooter>
    <oddFooter>&amp;C&amp;11 92</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zoomScaleNormal="100" workbookViewId="0">
      <selection sqref="A1:F1"/>
    </sheetView>
  </sheetViews>
  <sheetFormatPr defaultColWidth="7.5" defaultRowHeight="12" x14ac:dyDescent="0.2"/>
  <cols>
    <col min="1" max="1" width="38.6640625" customWidth="1"/>
    <col min="2" max="5" width="11.1640625" customWidth="1"/>
    <col min="6" max="6" width="41" customWidth="1"/>
  </cols>
  <sheetData>
    <row r="1" spans="1:6" ht="19.7" customHeight="1" x14ac:dyDescent="0.3">
      <c r="A1" s="1148" t="s">
        <v>2090</v>
      </c>
      <c r="B1" s="1148"/>
      <c r="C1" s="1148"/>
      <c r="D1" s="1148"/>
      <c r="E1" s="1148"/>
      <c r="F1" s="1148"/>
    </row>
    <row r="2" spans="1:6" ht="19.7" customHeight="1" x14ac:dyDescent="0.3">
      <c r="A2" s="1149" t="s">
        <v>2091</v>
      </c>
      <c r="B2" s="1149"/>
      <c r="C2" s="1149"/>
      <c r="D2" s="1149"/>
      <c r="E2" s="1149"/>
      <c r="F2" s="1149"/>
    </row>
    <row r="3" spans="1:6" ht="19.7" customHeight="1" x14ac:dyDescent="0.2">
      <c r="F3" s="1082" t="s">
        <v>937</v>
      </c>
    </row>
    <row r="4" spans="1:6" ht="19.7" customHeight="1" x14ac:dyDescent="0.25">
      <c r="A4" s="599"/>
      <c r="B4" s="600">
        <v>2015</v>
      </c>
      <c r="C4" s="601">
        <v>2018</v>
      </c>
      <c r="D4" s="601">
        <v>2019</v>
      </c>
      <c r="E4" s="601">
        <v>2020</v>
      </c>
      <c r="F4" s="321"/>
    </row>
    <row r="5" spans="1:6" ht="6.75" customHeight="1" x14ac:dyDescent="0.25">
      <c r="A5" s="602"/>
      <c r="B5" s="586"/>
      <c r="C5" s="586"/>
      <c r="D5" s="586"/>
      <c r="E5" s="113"/>
      <c r="F5" s="113"/>
    </row>
    <row r="6" spans="1:6" ht="16.350000000000001" customHeight="1" x14ac:dyDescent="0.25">
      <c r="A6" s="593" t="s">
        <v>718</v>
      </c>
      <c r="B6" s="589">
        <f>SUM(B7:B39)</f>
        <v>1134.6999999999996</v>
      </c>
      <c r="C6" s="589">
        <f>SUM(C7:C39)</f>
        <v>1028.6000000000001</v>
      </c>
      <c r="D6" s="589">
        <v>1059</v>
      </c>
      <c r="E6" s="589">
        <f>SUM(E7:E39)</f>
        <v>1008.0000000000001</v>
      </c>
      <c r="F6" s="983" t="s">
        <v>719</v>
      </c>
    </row>
    <row r="7" spans="1:6" ht="16.350000000000001" customHeight="1" x14ac:dyDescent="0.25">
      <c r="A7" s="1002" t="s">
        <v>2016</v>
      </c>
      <c r="B7" s="253">
        <v>0.1</v>
      </c>
      <c r="C7" s="253">
        <v>0.5</v>
      </c>
      <c r="D7" s="253">
        <v>0.8</v>
      </c>
      <c r="E7" s="253">
        <v>1</v>
      </c>
      <c r="F7" s="985" t="s">
        <v>2017</v>
      </c>
    </row>
    <row r="8" spans="1:6" ht="16.350000000000001" customHeight="1" x14ac:dyDescent="0.25">
      <c r="A8" s="1002" t="s">
        <v>2018</v>
      </c>
      <c r="B8" s="253">
        <v>2</v>
      </c>
      <c r="C8" s="253">
        <v>4.5999999999999996</v>
      </c>
      <c r="D8" s="253">
        <v>4.9000000000000004</v>
      </c>
      <c r="E8" s="253">
        <v>3.4</v>
      </c>
      <c r="F8" s="985" t="s">
        <v>2019</v>
      </c>
    </row>
    <row r="9" spans="1:6" ht="16.350000000000001" customHeight="1" x14ac:dyDescent="0.25">
      <c r="A9" s="1002" t="s">
        <v>2020</v>
      </c>
      <c r="B9" s="253">
        <v>3.4</v>
      </c>
      <c r="C9" s="253">
        <v>1.2</v>
      </c>
      <c r="D9" s="253">
        <v>2.1</v>
      </c>
      <c r="E9" s="253">
        <v>2.5</v>
      </c>
      <c r="F9" s="985" t="s">
        <v>2021</v>
      </c>
    </row>
    <row r="10" spans="1:6" ht="16.350000000000001" customHeight="1" x14ac:dyDescent="0.25">
      <c r="A10" s="1002" t="s">
        <v>2022</v>
      </c>
      <c r="B10" s="253">
        <v>0.4</v>
      </c>
      <c r="C10" s="253">
        <v>2.1</v>
      </c>
      <c r="D10" s="253">
        <v>1.4</v>
      </c>
      <c r="E10" s="253">
        <v>1.2</v>
      </c>
      <c r="F10" s="985" t="s">
        <v>2023</v>
      </c>
    </row>
    <row r="11" spans="1:6" ht="16.350000000000001" customHeight="1" x14ac:dyDescent="0.25">
      <c r="A11" s="1002" t="s">
        <v>2024</v>
      </c>
      <c r="B11" s="253">
        <v>1</v>
      </c>
      <c r="C11" s="253">
        <v>0.3</v>
      </c>
      <c r="D11" s="253">
        <v>0.1</v>
      </c>
      <c r="E11" s="253">
        <v>0.1</v>
      </c>
      <c r="F11" s="985" t="s">
        <v>2086</v>
      </c>
    </row>
    <row r="12" spans="1:6" ht="29.1" customHeight="1" x14ac:dyDescent="0.25">
      <c r="A12" s="1002" t="s">
        <v>2026</v>
      </c>
      <c r="B12" s="253">
        <v>0</v>
      </c>
      <c r="C12" s="253">
        <v>0.9</v>
      </c>
      <c r="D12" s="253">
        <v>0.1</v>
      </c>
      <c r="E12" s="253">
        <v>0.1</v>
      </c>
      <c r="F12" s="984" t="s">
        <v>2027</v>
      </c>
    </row>
    <row r="13" spans="1:6" ht="29.1" customHeight="1" x14ac:dyDescent="0.25">
      <c r="A13" s="1002" t="s">
        <v>2028</v>
      </c>
      <c r="B13" s="253">
        <v>0.4</v>
      </c>
      <c r="C13" s="253">
        <v>1.1000000000000001</v>
      </c>
      <c r="D13" s="253">
        <v>0.8</v>
      </c>
      <c r="E13" s="253">
        <v>1.4</v>
      </c>
      <c r="F13" s="984" t="s">
        <v>2087</v>
      </c>
    </row>
    <row r="14" spans="1:6" ht="16.350000000000001" customHeight="1" x14ac:dyDescent="0.25">
      <c r="A14" s="1002" t="s">
        <v>2030</v>
      </c>
      <c r="B14" s="253" t="s">
        <v>70</v>
      </c>
      <c r="C14" s="253">
        <v>0.1</v>
      </c>
      <c r="D14" s="253">
        <v>0.1</v>
      </c>
      <c r="E14" s="253">
        <v>1.5</v>
      </c>
      <c r="F14" s="985" t="s">
        <v>2031</v>
      </c>
    </row>
    <row r="15" spans="1:6" ht="16.350000000000001" customHeight="1" x14ac:dyDescent="0.25">
      <c r="A15" s="1002" t="s">
        <v>2032</v>
      </c>
      <c r="B15" s="253">
        <v>0</v>
      </c>
      <c r="C15" s="253">
        <v>0</v>
      </c>
      <c r="D15" s="253">
        <v>0</v>
      </c>
      <c r="E15" s="253">
        <v>0</v>
      </c>
      <c r="F15" s="985" t="s">
        <v>2033</v>
      </c>
    </row>
    <row r="16" spans="1:6" ht="29.1" customHeight="1" x14ac:dyDescent="0.25">
      <c r="A16" s="1002" t="s">
        <v>2034</v>
      </c>
      <c r="B16" s="253" t="s">
        <v>70</v>
      </c>
      <c r="C16" s="253" t="s">
        <v>70</v>
      </c>
      <c r="D16" s="253">
        <v>0</v>
      </c>
      <c r="E16" s="253">
        <v>0</v>
      </c>
      <c r="F16" s="984" t="s">
        <v>2035</v>
      </c>
    </row>
    <row r="17" spans="1:6" ht="16.350000000000001" customHeight="1" x14ac:dyDescent="0.25">
      <c r="A17" s="1002" t="s">
        <v>2036</v>
      </c>
      <c r="B17" s="253">
        <v>0</v>
      </c>
      <c r="C17" s="253">
        <v>0</v>
      </c>
      <c r="D17" s="253">
        <v>0</v>
      </c>
      <c r="E17" s="253">
        <v>0</v>
      </c>
      <c r="F17" s="985" t="s">
        <v>2037</v>
      </c>
    </row>
    <row r="18" spans="1:6" ht="16.350000000000001" customHeight="1" x14ac:dyDescent="0.25">
      <c r="A18" s="1002" t="s">
        <v>2038</v>
      </c>
      <c r="B18" s="253">
        <v>0.2</v>
      </c>
      <c r="C18" s="253">
        <v>0.7</v>
      </c>
      <c r="D18" s="253">
        <v>0.4</v>
      </c>
      <c r="E18" s="253">
        <v>0.3</v>
      </c>
      <c r="F18" s="985" t="s">
        <v>2039</v>
      </c>
    </row>
    <row r="19" spans="1:6" ht="16.350000000000001" customHeight="1" x14ac:dyDescent="0.25">
      <c r="A19" s="1002" t="s">
        <v>2040</v>
      </c>
      <c r="B19" s="253">
        <v>0.2</v>
      </c>
      <c r="C19" s="253">
        <v>0.2</v>
      </c>
      <c r="D19" s="253">
        <v>0</v>
      </c>
      <c r="E19" s="253">
        <v>0.1</v>
      </c>
      <c r="F19" s="985" t="s">
        <v>2041</v>
      </c>
    </row>
    <row r="20" spans="1:6" ht="16.350000000000001" customHeight="1" x14ac:dyDescent="0.25">
      <c r="A20" s="1002" t="s">
        <v>2042</v>
      </c>
      <c r="B20" s="253">
        <v>2.1</v>
      </c>
      <c r="C20" s="253">
        <v>0.4</v>
      </c>
      <c r="D20" s="253">
        <v>0.3</v>
      </c>
      <c r="E20" s="253">
        <v>0.3</v>
      </c>
      <c r="F20" s="985" t="s">
        <v>2043</v>
      </c>
    </row>
    <row r="21" spans="1:6" ht="16.350000000000001" customHeight="1" x14ac:dyDescent="0.25">
      <c r="A21" s="1002" t="s">
        <v>2044</v>
      </c>
      <c r="B21" s="253">
        <v>366.8</v>
      </c>
      <c r="C21" s="253">
        <v>372.9</v>
      </c>
      <c r="D21" s="253">
        <v>370.7</v>
      </c>
      <c r="E21" s="253">
        <v>343.6</v>
      </c>
      <c r="F21" s="985" t="s">
        <v>2045</v>
      </c>
    </row>
    <row r="22" spans="1:6" ht="16.350000000000001" customHeight="1" x14ac:dyDescent="0.25">
      <c r="A22" s="1002" t="s">
        <v>2046</v>
      </c>
      <c r="B22" s="253">
        <v>0.1</v>
      </c>
      <c r="C22" s="253">
        <v>1.2</v>
      </c>
      <c r="D22" s="253">
        <v>0.2</v>
      </c>
      <c r="E22" s="253">
        <v>0.1</v>
      </c>
      <c r="F22" s="985" t="s">
        <v>2047</v>
      </c>
    </row>
    <row r="23" spans="1:6" ht="29.1" customHeight="1" x14ac:dyDescent="0.25">
      <c r="A23" s="1002" t="s">
        <v>2092</v>
      </c>
      <c r="B23" s="253" t="s">
        <v>70</v>
      </c>
      <c r="C23" s="253">
        <v>0.1</v>
      </c>
      <c r="D23" s="253">
        <v>0.1</v>
      </c>
      <c r="E23" s="253" t="s">
        <v>70</v>
      </c>
      <c r="F23" s="984" t="s">
        <v>2093</v>
      </c>
    </row>
    <row r="24" spans="1:6" ht="16.350000000000001" customHeight="1" x14ac:dyDescent="0.25">
      <c r="A24" s="1002" t="s">
        <v>2050</v>
      </c>
      <c r="B24" s="253">
        <v>0</v>
      </c>
      <c r="C24" s="253">
        <v>0</v>
      </c>
      <c r="D24" s="253">
        <v>0</v>
      </c>
      <c r="E24" s="253">
        <v>0.1</v>
      </c>
      <c r="F24" s="985" t="s">
        <v>2051</v>
      </c>
    </row>
    <row r="25" spans="1:6" ht="16.350000000000001" customHeight="1" x14ac:dyDescent="0.25">
      <c r="A25" s="986" t="s">
        <v>2052</v>
      </c>
      <c r="B25" s="253" t="s">
        <v>70</v>
      </c>
      <c r="C25" s="253" t="s">
        <v>70</v>
      </c>
      <c r="D25" s="253" t="s">
        <v>70</v>
      </c>
      <c r="E25" s="253" t="s">
        <v>70</v>
      </c>
      <c r="F25" s="985" t="s">
        <v>2053</v>
      </c>
    </row>
    <row r="26" spans="1:6" ht="16.350000000000001" customHeight="1" x14ac:dyDescent="0.25">
      <c r="A26" s="986" t="s">
        <v>2054</v>
      </c>
      <c r="B26" s="253" t="s">
        <v>70</v>
      </c>
      <c r="C26" s="253" t="s">
        <v>70</v>
      </c>
      <c r="D26" s="253" t="s">
        <v>70</v>
      </c>
      <c r="E26" s="253" t="s">
        <v>70</v>
      </c>
      <c r="F26" s="985" t="s">
        <v>2055</v>
      </c>
    </row>
    <row r="27" spans="1:6" ht="29.1" customHeight="1" x14ac:dyDescent="0.25">
      <c r="A27" s="1002" t="s">
        <v>2056</v>
      </c>
      <c r="B27" s="253">
        <v>2</v>
      </c>
      <c r="C27" s="253">
        <v>9.4</v>
      </c>
      <c r="D27" s="253">
        <v>11.7</v>
      </c>
      <c r="E27" s="253">
        <v>4.5</v>
      </c>
      <c r="F27" s="984" t="s">
        <v>2057</v>
      </c>
    </row>
    <row r="28" spans="1:6" ht="16.350000000000001" customHeight="1" x14ac:dyDescent="0.25">
      <c r="A28" s="986" t="s">
        <v>2058</v>
      </c>
      <c r="B28" s="253">
        <v>462</v>
      </c>
      <c r="C28" s="253">
        <v>418.7</v>
      </c>
      <c r="D28" s="253">
        <v>461.2</v>
      </c>
      <c r="E28" s="253">
        <v>480.2</v>
      </c>
      <c r="F28" s="985" t="s">
        <v>2059</v>
      </c>
    </row>
    <row r="29" spans="1:6" ht="16.350000000000001" customHeight="1" x14ac:dyDescent="0.25">
      <c r="A29" s="986" t="s">
        <v>2060</v>
      </c>
      <c r="B29" s="253" t="s">
        <v>70</v>
      </c>
      <c r="C29" s="253" t="s">
        <v>70</v>
      </c>
      <c r="D29" s="253" t="s">
        <v>70</v>
      </c>
      <c r="E29" s="253" t="s">
        <v>70</v>
      </c>
      <c r="F29" s="985" t="s">
        <v>2061</v>
      </c>
    </row>
    <row r="30" spans="1:6" ht="16.350000000000001" customHeight="1" x14ac:dyDescent="0.25">
      <c r="A30" s="1002" t="s">
        <v>2062</v>
      </c>
      <c r="B30" s="253">
        <v>256.39999999999998</v>
      </c>
      <c r="C30" s="253">
        <v>206.5</v>
      </c>
      <c r="D30" s="253">
        <v>199.5</v>
      </c>
      <c r="E30" s="253">
        <v>164.4</v>
      </c>
      <c r="F30" s="985" t="s">
        <v>2063</v>
      </c>
    </row>
    <row r="31" spans="1:6" ht="29.1" customHeight="1" x14ac:dyDescent="0.25">
      <c r="A31" s="1002" t="s">
        <v>2064</v>
      </c>
      <c r="B31" s="253">
        <v>1.1000000000000001</v>
      </c>
      <c r="C31" s="253">
        <v>4.9000000000000004</v>
      </c>
      <c r="D31" s="253">
        <v>3.6</v>
      </c>
      <c r="E31" s="253">
        <v>2</v>
      </c>
      <c r="F31" s="984" t="s">
        <v>2065</v>
      </c>
    </row>
    <row r="32" spans="1:6" ht="16.350000000000001" customHeight="1" x14ac:dyDescent="0.25">
      <c r="A32" s="1002" t="s">
        <v>2066</v>
      </c>
      <c r="B32" s="253">
        <v>0.1</v>
      </c>
      <c r="C32" s="253">
        <v>0</v>
      </c>
      <c r="D32" s="253">
        <v>0</v>
      </c>
      <c r="E32" s="253">
        <v>0</v>
      </c>
      <c r="F32" s="985" t="s">
        <v>2067</v>
      </c>
    </row>
    <row r="33" spans="1:6" ht="16.350000000000001" customHeight="1" x14ac:dyDescent="0.25">
      <c r="A33" s="1002" t="s">
        <v>2068</v>
      </c>
      <c r="B33" s="253" t="s">
        <v>70</v>
      </c>
      <c r="C33" s="253">
        <v>0</v>
      </c>
      <c r="D33" s="253">
        <v>0</v>
      </c>
      <c r="E33" s="253" t="s">
        <v>70</v>
      </c>
      <c r="F33" s="985" t="s">
        <v>2069</v>
      </c>
    </row>
    <row r="34" spans="1:6" ht="29.1" customHeight="1" x14ac:dyDescent="0.25">
      <c r="A34" s="986" t="s">
        <v>2070</v>
      </c>
      <c r="B34" s="253">
        <v>35.299999999999997</v>
      </c>
      <c r="C34" s="253">
        <v>0</v>
      </c>
      <c r="D34" s="253">
        <v>0</v>
      </c>
      <c r="E34" s="253">
        <v>0</v>
      </c>
      <c r="F34" s="984" t="s">
        <v>2071</v>
      </c>
    </row>
    <row r="35" spans="1:6" ht="16.350000000000001" customHeight="1" x14ac:dyDescent="0.25">
      <c r="A35" s="1002" t="s">
        <v>2072</v>
      </c>
      <c r="B35" s="253">
        <v>1.1000000000000001</v>
      </c>
      <c r="C35" s="253">
        <v>0.7</v>
      </c>
      <c r="D35" s="253">
        <v>0.6</v>
      </c>
      <c r="E35" s="253">
        <v>1</v>
      </c>
      <c r="F35" s="985" t="s">
        <v>2073</v>
      </c>
    </row>
    <row r="36" spans="1:6" ht="16.350000000000001" customHeight="1" x14ac:dyDescent="0.25">
      <c r="A36" s="986" t="s">
        <v>2074</v>
      </c>
      <c r="B36" s="253">
        <v>0</v>
      </c>
      <c r="C36" s="253">
        <v>0.2</v>
      </c>
      <c r="D36" s="253">
        <v>0</v>
      </c>
      <c r="E36" s="253">
        <v>0.2</v>
      </c>
      <c r="F36" s="985" t="s">
        <v>2075</v>
      </c>
    </row>
    <row r="37" spans="1:6" ht="16.350000000000001" customHeight="1" x14ac:dyDescent="0.25">
      <c r="A37" s="986" t="s">
        <v>2076</v>
      </c>
      <c r="B37" s="253">
        <v>0</v>
      </c>
      <c r="C37" s="253">
        <v>0</v>
      </c>
      <c r="D37" s="253">
        <v>0.1</v>
      </c>
      <c r="E37" s="253">
        <v>0</v>
      </c>
      <c r="F37" s="985" t="s">
        <v>2077</v>
      </c>
    </row>
    <row r="38" spans="1:6" ht="29.1" customHeight="1" x14ac:dyDescent="0.25">
      <c r="A38" s="986" t="s">
        <v>2078</v>
      </c>
      <c r="B38" s="253" t="s">
        <v>70</v>
      </c>
      <c r="C38" s="253" t="s">
        <v>70</v>
      </c>
      <c r="D38" s="253" t="s">
        <v>70</v>
      </c>
      <c r="E38" s="253" t="s">
        <v>70</v>
      </c>
      <c r="F38" s="985" t="s">
        <v>2079</v>
      </c>
    </row>
    <row r="39" spans="1:6" ht="58.5" customHeight="1" x14ac:dyDescent="0.25">
      <c r="A39" s="1002" t="s">
        <v>2080</v>
      </c>
      <c r="B39" s="253">
        <v>0</v>
      </c>
      <c r="C39" s="253">
        <v>1.9</v>
      </c>
      <c r="D39" s="253">
        <v>0.3</v>
      </c>
      <c r="E39" s="253" t="s">
        <v>70</v>
      </c>
      <c r="F39" s="984" t="s">
        <v>2081</v>
      </c>
    </row>
    <row r="40" spans="1:6" x14ac:dyDescent="0.2">
      <c r="A40" s="604"/>
    </row>
    <row r="41" spans="1:6" x14ac:dyDescent="0.2">
      <c r="A41" s="604"/>
    </row>
    <row r="42" spans="1:6" x14ac:dyDescent="0.2">
      <c r="A42" s="604"/>
    </row>
    <row r="43" spans="1:6" x14ac:dyDescent="0.2">
      <c r="A43" s="604"/>
    </row>
    <row r="44" spans="1:6" x14ac:dyDescent="0.2">
      <c r="A44" s="604"/>
    </row>
    <row r="45" spans="1:6" x14ac:dyDescent="0.2">
      <c r="A45" s="604"/>
    </row>
    <row r="46" spans="1:6" x14ac:dyDescent="0.2">
      <c r="A46" s="604"/>
    </row>
    <row r="47" spans="1:6" x14ac:dyDescent="0.2">
      <c r="A47" s="604"/>
    </row>
    <row r="48" spans="1:6" x14ac:dyDescent="0.2">
      <c r="A48" s="604"/>
    </row>
    <row r="49" spans="1:1" x14ac:dyDescent="0.2">
      <c r="A49" s="604"/>
    </row>
    <row r="50" spans="1:1" x14ac:dyDescent="0.2">
      <c r="A50" s="604"/>
    </row>
    <row r="51" spans="1:1" x14ac:dyDescent="0.2">
      <c r="A51" s="604"/>
    </row>
    <row r="52" spans="1:1" x14ac:dyDescent="0.2">
      <c r="A52" s="604"/>
    </row>
    <row r="53" spans="1:1" x14ac:dyDescent="0.2">
      <c r="A53" s="604"/>
    </row>
    <row r="54" spans="1:1" x14ac:dyDescent="0.2">
      <c r="A54" s="604"/>
    </row>
    <row r="55" spans="1:1" x14ac:dyDescent="0.2">
      <c r="A55" s="604"/>
    </row>
    <row r="56" spans="1:1" x14ac:dyDescent="0.2">
      <c r="A56" s="604"/>
    </row>
    <row r="57" spans="1:1" x14ac:dyDescent="0.2">
      <c r="A57" s="604"/>
    </row>
    <row r="58" spans="1:1" x14ac:dyDescent="0.2">
      <c r="A58" s="604"/>
    </row>
  </sheetData>
  <mergeCells count="2">
    <mergeCell ref="A1:F1"/>
    <mergeCell ref="A2:F2"/>
  </mergeCells>
  <pageMargins left="0.39370078740157483" right="0.39370078740157483" top="0.78740157480314965" bottom="0.78740157480314965" header="0.31496062992125984" footer="0.31496062992125984"/>
  <pageSetup paperSize="9" scale="93" orientation="portrait" r:id="rId1"/>
  <headerFooter>
    <oddFooter>&amp;C&amp;11 93</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zoomScaleNormal="100" workbookViewId="0">
      <selection sqref="A1:F1"/>
    </sheetView>
  </sheetViews>
  <sheetFormatPr defaultColWidth="7.83203125" defaultRowHeight="12" x14ac:dyDescent="0.2"/>
  <cols>
    <col min="1" max="1" width="40.33203125" customWidth="1"/>
    <col min="2" max="5" width="11.1640625" customWidth="1"/>
    <col min="6" max="6" width="40.33203125" customWidth="1"/>
  </cols>
  <sheetData>
    <row r="1" spans="1:6" ht="19.7" customHeight="1" x14ac:dyDescent="0.3">
      <c r="A1" s="1148" t="s">
        <v>2094</v>
      </c>
      <c r="B1" s="1148"/>
      <c r="C1" s="1148"/>
      <c r="D1" s="1148"/>
      <c r="E1" s="1148"/>
      <c r="F1" s="1148"/>
    </row>
    <row r="2" spans="1:6" ht="19.7" customHeight="1" x14ac:dyDescent="0.3">
      <c r="A2" s="1382" t="s">
        <v>2095</v>
      </c>
      <c r="B2" s="1382"/>
      <c r="C2" s="1382"/>
      <c r="D2" s="1382"/>
      <c r="E2" s="1382"/>
      <c r="F2" s="1382"/>
    </row>
    <row r="3" spans="1:6" ht="19.7" customHeight="1" x14ac:dyDescent="0.2">
      <c r="F3" s="603" t="s">
        <v>2107</v>
      </c>
    </row>
    <row r="4" spans="1:6" ht="19.7" customHeight="1" x14ac:dyDescent="0.25">
      <c r="A4" s="599"/>
      <c r="B4" s="600">
        <v>2015</v>
      </c>
      <c r="C4" s="601">
        <v>2018</v>
      </c>
      <c r="D4" s="601">
        <v>2019</v>
      </c>
      <c r="E4" s="312">
        <v>2020</v>
      </c>
      <c r="F4" s="321"/>
    </row>
    <row r="5" spans="1:6" ht="6" customHeight="1" x14ac:dyDescent="0.25">
      <c r="A5" s="602"/>
      <c r="B5" s="586"/>
      <c r="C5" s="586"/>
      <c r="D5" s="586"/>
      <c r="E5" s="113"/>
      <c r="F5" s="113"/>
    </row>
    <row r="6" spans="1:6" ht="16.350000000000001" customHeight="1" x14ac:dyDescent="0.25">
      <c r="A6" s="593" t="s">
        <v>718</v>
      </c>
      <c r="B6" s="589">
        <f>SUM(B7:B39)</f>
        <v>5807.9999999999991</v>
      </c>
      <c r="C6" s="589">
        <f>SUM(C7:C39)</f>
        <v>11894.8</v>
      </c>
      <c r="D6" s="589">
        <f>SUM(D7:D39)</f>
        <v>10625.900000000003</v>
      </c>
      <c r="E6" s="589">
        <v>10631.2</v>
      </c>
      <c r="F6" s="983" t="s">
        <v>719</v>
      </c>
    </row>
    <row r="7" spans="1:6" ht="16.350000000000001" customHeight="1" x14ac:dyDescent="0.25">
      <c r="A7" s="1002" t="s">
        <v>2016</v>
      </c>
      <c r="B7" s="253">
        <v>14.7</v>
      </c>
      <c r="C7" s="253">
        <v>500.9</v>
      </c>
      <c r="D7" s="253">
        <v>762.5</v>
      </c>
      <c r="E7" s="253">
        <v>938.3</v>
      </c>
      <c r="F7" s="985" t="s">
        <v>2017</v>
      </c>
    </row>
    <row r="8" spans="1:6" ht="16.350000000000001" customHeight="1" x14ac:dyDescent="0.25">
      <c r="A8" s="1002" t="s">
        <v>2018</v>
      </c>
      <c r="B8" s="253">
        <v>2016.1</v>
      </c>
      <c r="C8" s="253">
        <v>4576.2</v>
      </c>
      <c r="D8" s="253">
        <v>4928.1000000000004</v>
      </c>
      <c r="E8" s="253">
        <v>3362</v>
      </c>
      <c r="F8" s="985" t="s">
        <v>2019</v>
      </c>
    </row>
    <row r="9" spans="1:6" ht="16.350000000000001" customHeight="1" x14ac:dyDescent="0.25">
      <c r="A9" s="1002" t="s">
        <v>2020</v>
      </c>
      <c r="B9" s="253">
        <v>784.1</v>
      </c>
      <c r="C9" s="253">
        <v>1214.9000000000001</v>
      </c>
      <c r="D9" s="253">
        <v>2144.3000000000002</v>
      </c>
      <c r="E9" s="253">
        <v>2464.1</v>
      </c>
      <c r="F9" s="985" t="s">
        <v>2021</v>
      </c>
    </row>
    <row r="10" spans="1:6" ht="16.350000000000001" customHeight="1" x14ac:dyDescent="0.25">
      <c r="A10" s="1002" t="s">
        <v>2022</v>
      </c>
      <c r="B10" s="253">
        <v>260.2</v>
      </c>
      <c r="C10" s="253">
        <v>1618.2</v>
      </c>
      <c r="D10" s="253">
        <v>1140.5999999999999</v>
      </c>
      <c r="E10" s="253">
        <v>876</v>
      </c>
      <c r="F10" s="985" t="s">
        <v>2023</v>
      </c>
    </row>
    <row r="11" spans="1:6" ht="16.350000000000001" customHeight="1" x14ac:dyDescent="0.25">
      <c r="A11" s="1002" t="s">
        <v>2024</v>
      </c>
      <c r="B11" s="253">
        <v>67.5</v>
      </c>
      <c r="C11" s="253">
        <v>187.4</v>
      </c>
      <c r="D11" s="253">
        <v>19.600000000000001</v>
      </c>
      <c r="E11" s="253">
        <v>0.5</v>
      </c>
      <c r="F11" s="985" t="s">
        <v>2086</v>
      </c>
    </row>
    <row r="12" spans="1:6" ht="29.1" customHeight="1" x14ac:dyDescent="0.25">
      <c r="A12" s="1002" t="s">
        <v>2026</v>
      </c>
      <c r="B12" s="253">
        <v>17.5</v>
      </c>
      <c r="C12" s="253">
        <v>767.1</v>
      </c>
      <c r="D12" s="253">
        <v>78</v>
      </c>
      <c r="E12" s="253">
        <v>99.8</v>
      </c>
      <c r="F12" s="984" t="s">
        <v>2027</v>
      </c>
    </row>
    <row r="13" spans="1:6" ht="29.1" customHeight="1" x14ac:dyDescent="0.25">
      <c r="A13" s="1002" t="s">
        <v>2028</v>
      </c>
      <c r="B13" s="253">
        <v>165.2</v>
      </c>
      <c r="C13" s="253">
        <v>615.79999999999995</v>
      </c>
      <c r="D13" s="253">
        <v>125.2</v>
      </c>
      <c r="E13" s="253">
        <v>1200.7</v>
      </c>
      <c r="F13" s="984" t="s">
        <v>2087</v>
      </c>
    </row>
    <row r="14" spans="1:6" ht="16.350000000000001" customHeight="1" x14ac:dyDescent="0.25">
      <c r="A14" s="1002" t="s">
        <v>2030</v>
      </c>
      <c r="B14" s="253" t="s">
        <v>70</v>
      </c>
      <c r="C14" s="253">
        <v>60.9</v>
      </c>
      <c r="D14" s="253" t="s">
        <v>70</v>
      </c>
      <c r="E14" s="253" t="s">
        <v>70</v>
      </c>
      <c r="F14" s="985" t="s">
        <v>2031</v>
      </c>
    </row>
    <row r="15" spans="1:6" ht="16.350000000000001" customHeight="1" x14ac:dyDescent="0.25">
      <c r="A15" s="1002" t="s">
        <v>2032</v>
      </c>
      <c r="B15" s="253" t="s">
        <v>70</v>
      </c>
      <c r="C15" s="253" t="s">
        <v>70</v>
      </c>
      <c r="D15" s="253" t="s">
        <v>70</v>
      </c>
      <c r="E15" s="253" t="s">
        <v>70</v>
      </c>
      <c r="F15" s="985" t="s">
        <v>2033</v>
      </c>
    </row>
    <row r="16" spans="1:6" ht="29.1" customHeight="1" x14ac:dyDescent="0.25">
      <c r="A16" s="1002" t="s">
        <v>2034</v>
      </c>
      <c r="B16" s="253" t="s">
        <v>70</v>
      </c>
      <c r="C16" s="253" t="s">
        <v>70</v>
      </c>
      <c r="D16" s="253">
        <v>27.1</v>
      </c>
      <c r="E16" s="253">
        <v>32.700000000000003</v>
      </c>
      <c r="F16" s="984" t="s">
        <v>2035</v>
      </c>
    </row>
    <row r="17" spans="1:6" ht="16.350000000000001" customHeight="1" x14ac:dyDescent="0.25">
      <c r="A17" s="1002" t="s">
        <v>2036</v>
      </c>
      <c r="B17" s="253" t="s">
        <v>70</v>
      </c>
      <c r="C17" s="253">
        <v>32.9</v>
      </c>
      <c r="D17" s="253">
        <v>27.1</v>
      </c>
      <c r="E17" s="253">
        <v>28.7</v>
      </c>
      <c r="F17" s="985" t="s">
        <v>2037</v>
      </c>
    </row>
    <row r="18" spans="1:6" ht="16.350000000000001" customHeight="1" x14ac:dyDescent="0.25">
      <c r="A18" s="1002" t="s">
        <v>2038</v>
      </c>
      <c r="B18" s="253">
        <v>0</v>
      </c>
      <c r="C18" s="253">
        <v>50.4</v>
      </c>
      <c r="D18" s="253">
        <v>32.1</v>
      </c>
      <c r="E18" s="253">
        <v>70.8</v>
      </c>
      <c r="F18" s="985" t="s">
        <v>2039</v>
      </c>
    </row>
    <row r="19" spans="1:6" ht="16.350000000000001" customHeight="1" x14ac:dyDescent="0.25">
      <c r="A19" s="1002" t="s">
        <v>2040</v>
      </c>
      <c r="B19" s="253">
        <v>4.5999999999999996</v>
      </c>
      <c r="C19" s="253" t="s">
        <v>70</v>
      </c>
      <c r="D19" s="253">
        <v>7.6</v>
      </c>
      <c r="E19" s="253">
        <v>31.2</v>
      </c>
      <c r="F19" s="985" t="s">
        <v>2041</v>
      </c>
    </row>
    <row r="20" spans="1:6" ht="16.350000000000001" customHeight="1" x14ac:dyDescent="0.25">
      <c r="A20" s="1002" t="s">
        <v>2042</v>
      </c>
      <c r="B20" s="253">
        <v>1290.3</v>
      </c>
      <c r="C20" s="253">
        <v>114.6</v>
      </c>
      <c r="D20" s="253">
        <v>66.099999999999994</v>
      </c>
      <c r="E20" s="253">
        <v>171.6</v>
      </c>
      <c r="F20" s="985" t="s">
        <v>2043</v>
      </c>
    </row>
    <row r="21" spans="1:6" ht="16.350000000000001" customHeight="1" x14ac:dyDescent="0.25">
      <c r="A21" s="1002" t="s">
        <v>2044</v>
      </c>
      <c r="B21" s="253">
        <v>1027.3</v>
      </c>
      <c r="C21" s="253">
        <v>197</v>
      </c>
      <c r="D21" s="253">
        <v>165.9</v>
      </c>
      <c r="E21" s="253">
        <v>214</v>
      </c>
      <c r="F21" s="985" t="s">
        <v>2045</v>
      </c>
    </row>
    <row r="22" spans="1:6" ht="16.350000000000001" customHeight="1" x14ac:dyDescent="0.25">
      <c r="A22" s="1002" t="s">
        <v>2046</v>
      </c>
      <c r="B22" s="253">
        <v>70.8</v>
      </c>
      <c r="C22" s="253">
        <v>87.2</v>
      </c>
      <c r="D22" s="253">
        <v>35.5</v>
      </c>
      <c r="E22" s="253">
        <v>31.4</v>
      </c>
      <c r="F22" s="985" t="s">
        <v>2047</v>
      </c>
    </row>
    <row r="23" spans="1:6" ht="29.1" customHeight="1" x14ac:dyDescent="0.25">
      <c r="A23" s="1002" t="s">
        <v>2048</v>
      </c>
      <c r="B23" s="253" t="s">
        <v>70</v>
      </c>
      <c r="C23" s="253">
        <v>95.4</v>
      </c>
      <c r="D23" s="253">
        <v>90.8</v>
      </c>
      <c r="E23" s="253" t="s">
        <v>70</v>
      </c>
      <c r="F23" s="984" t="s">
        <v>2049</v>
      </c>
    </row>
    <row r="24" spans="1:6" ht="16.350000000000001" customHeight="1" x14ac:dyDescent="0.25">
      <c r="A24" s="1002" t="s">
        <v>2050</v>
      </c>
      <c r="B24" s="253">
        <v>17.899999999999999</v>
      </c>
      <c r="C24" s="253">
        <v>16.5</v>
      </c>
      <c r="D24" s="253">
        <v>30.9</v>
      </c>
      <c r="E24" s="253">
        <v>92.3</v>
      </c>
      <c r="F24" s="985" t="s">
        <v>2051</v>
      </c>
    </row>
    <row r="25" spans="1:6" ht="16.350000000000001" customHeight="1" x14ac:dyDescent="0.25">
      <c r="A25" s="986" t="s">
        <v>2052</v>
      </c>
      <c r="B25" s="253" t="s">
        <v>70</v>
      </c>
      <c r="C25" s="253" t="s">
        <v>70</v>
      </c>
      <c r="D25" s="253" t="s">
        <v>70</v>
      </c>
      <c r="E25" s="253" t="s">
        <v>70</v>
      </c>
      <c r="F25" s="985" t="s">
        <v>2053</v>
      </c>
    </row>
    <row r="26" spans="1:6" ht="16.350000000000001" customHeight="1" x14ac:dyDescent="0.25">
      <c r="A26" s="986" t="s">
        <v>2054</v>
      </c>
      <c r="B26" s="253" t="s">
        <v>70</v>
      </c>
      <c r="C26" s="253" t="s">
        <v>70</v>
      </c>
      <c r="D26" s="253" t="s">
        <v>70</v>
      </c>
      <c r="E26" s="253" t="s">
        <v>70</v>
      </c>
      <c r="F26" s="985" t="s">
        <v>2055</v>
      </c>
    </row>
    <row r="27" spans="1:6" ht="29.1" customHeight="1" x14ac:dyDescent="0.25">
      <c r="A27" s="1002" t="s">
        <v>2056</v>
      </c>
      <c r="B27" s="253" t="s">
        <v>70</v>
      </c>
      <c r="C27" s="253">
        <v>0.1</v>
      </c>
      <c r="D27" s="253" t="s">
        <v>70</v>
      </c>
      <c r="E27" s="253">
        <v>51.2</v>
      </c>
      <c r="F27" s="984" t="s">
        <v>2096</v>
      </c>
    </row>
    <row r="28" spans="1:6" ht="16.350000000000001" customHeight="1" x14ac:dyDescent="0.25">
      <c r="A28" s="986" t="s">
        <v>2058</v>
      </c>
      <c r="B28" s="253" t="s">
        <v>70</v>
      </c>
      <c r="C28" s="253">
        <v>71</v>
      </c>
      <c r="D28" s="253">
        <v>73.2</v>
      </c>
      <c r="E28" s="253">
        <v>67.400000000000006</v>
      </c>
      <c r="F28" s="985" t="s">
        <v>2059</v>
      </c>
    </row>
    <row r="29" spans="1:6" ht="16.350000000000001" customHeight="1" x14ac:dyDescent="0.25">
      <c r="A29" s="986" t="s">
        <v>2060</v>
      </c>
      <c r="B29" s="253" t="s">
        <v>70</v>
      </c>
      <c r="C29" s="253" t="s">
        <v>70</v>
      </c>
      <c r="D29" s="253" t="s">
        <v>70</v>
      </c>
      <c r="E29" s="253" t="s">
        <v>70</v>
      </c>
      <c r="F29" s="985" t="s">
        <v>2061</v>
      </c>
    </row>
    <row r="30" spans="1:6" ht="16.350000000000001" customHeight="1" x14ac:dyDescent="0.25">
      <c r="A30" s="1002" t="s">
        <v>2062</v>
      </c>
      <c r="B30" s="253" t="s">
        <v>70</v>
      </c>
      <c r="C30" s="253" t="s">
        <v>70</v>
      </c>
      <c r="D30" s="253" t="s">
        <v>70</v>
      </c>
      <c r="E30" s="253" t="s">
        <v>70</v>
      </c>
      <c r="F30" s="985" t="s">
        <v>2063</v>
      </c>
    </row>
    <row r="31" spans="1:6" ht="29.1" customHeight="1" x14ac:dyDescent="0.25">
      <c r="A31" s="1002" t="s">
        <v>2064</v>
      </c>
      <c r="B31" s="253">
        <v>23.7</v>
      </c>
      <c r="C31" s="253">
        <v>1019</v>
      </c>
      <c r="D31" s="253">
        <v>495.6</v>
      </c>
      <c r="E31" s="253">
        <v>543.79999999999995</v>
      </c>
      <c r="F31" s="984" t="s">
        <v>2065</v>
      </c>
    </row>
    <row r="32" spans="1:6" ht="16.350000000000001" customHeight="1" x14ac:dyDescent="0.25">
      <c r="A32" s="1002" t="s">
        <v>2066</v>
      </c>
      <c r="B32" s="253" t="s">
        <v>70</v>
      </c>
      <c r="C32" s="253" t="s">
        <v>70</v>
      </c>
      <c r="D32" s="253" t="s">
        <v>70</v>
      </c>
      <c r="E32" s="253" t="s">
        <v>70</v>
      </c>
      <c r="F32" s="985" t="s">
        <v>2067</v>
      </c>
    </row>
    <row r="33" spans="1:6" ht="16.350000000000001" customHeight="1" x14ac:dyDescent="0.25">
      <c r="A33" s="1002" t="s">
        <v>2068</v>
      </c>
      <c r="B33" s="253" t="s">
        <v>70</v>
      </c>
      <c r="C33" s="253">
        <v>0.1</v>
      </c>
      <c r="D33" s="253" t="s">
        <v>70</v>
      </c>
      <c r="E33" s="253" t="s">
        <v>70</v>
      </c>
      <c r="F33" s="985" t="s">
        <v>2069</v>
      </c>
    </row>
    <row r="34" spans="1:6" ht="29.1" customHeight="1" x14ac:dyDescent="0.25">
      <c r="A34" s="986" t="s">
        <v>2070</v>
      </c>
      <c r="B34" s="253" t="s">
        <v>70</v>
      </c>
      <c r="C34" s="253" t="s">
        <v>70</v>
      </c>
      <c r="D34" s="253" t="s">
        <v>70</v>
      </c>
      <c r="E34" s="253" t="s">
        <v>70</v>
      </c>
      <c r="F34" s="984" t="s">
        <v>2071</v>
      </c>
    </row>
    <row r="35" spans="1:6" ht="16.350000000000001" customHeight="1" x14ac:dyDescent="0.25">
      <c r="A35" s="1002" t="s">
        <v>2072</v>
      </c>
      <c r="B35" s="253">
        <v>35.4</v>
      </c>
      <c r="C35" s="253">
        <v>131.19999999999999</v>
      </c>
      <c r="D35" s="253">
        <v>28.5</v>
      </c>
      <c r="E35" s="253">
        <v>354.5</v>
      </c>
      <c r="F35" s="985" t="s">
        <v>2073</v>
      </c>
    </row>
    <row r="36" spans="1:6" ht="16.350000000000001" customHeight="1" x14ac:dyDescent="0.25">
      <c r="A36" s="986" t="s">
        <v>2074</v>
      </c>
      <c r="B36" s="253" t="s">
        <v>70</v>
      </c>
      <c r="C36" s="253">
        <v>211.1</v>
      </c>
      <c r="D36" s="253">
        <v>0.5</v>
      </c>
      <c r="E36" s="253">
        <v>0.2</v>
      </c>
      <c r="F36" s="985" t="s">
        <v>2075</v>
      </c>
    </row>
    <row r="37" spans="1:6" ht="16.350000000000001" customHeight="1" x14ac:dyDescent="0.25">
      <c r="A37" s="986" t="s">
        <v>2076</v>
      </c>
      <c r="B37" s="253">
        <v>3.4</v>
      </c>
      <c r="C37" s="253">
        <v>33.1</v>
      </c>
      <c r="D37" s="253">
        <v>38.5</v>
      </c>
      <c r="E37" s="253">
        <v>0</v>
      </c>
      <c r="F37" s="985" t="s">
        <v>2077</v>
      </c>
    </row>
    <row r="38" spans="1:6" ht="29.1" customHeight="1" x14ac:dyDescent="0.25">
      <c r="A38" s="986" t="s">
        <v>2078</v>
      </c>
      <c r="B38" s="253" t="s">
        <v>70</v>
      </c>
      <c r="C38" s="253" t="s">
        <v>70</v>
      </c>
      <c r="D38" s="253" t="s">
        <v>70</v>
      </c>
      <c r="E38" s="253" t="s">
        <v>70</v>
      </c>
      <c r="F38" s="985" t="s">
        <v>2079</v>
      </c>
    </row>
    <row r="39" spans="1:6" ht="60" x14ac:dyDescent="0.25">
      <c r="A39" s="1002" t="s">
        <v>2080</v>
      </c>
      <c r="B39" s="539">
        <v>9.3000000000000007</v>
      </c>
      <c r="C39" s="539">
        <v>293.8</v>
      </c>
      <c r="D39" s="253">
        <v>308.2</v>
      </c>
      <c r="E39" s="253" t="s">
        <v>70</v>
      </c>
      <c r="F39" s="984" t="s">
        <v>2081</v>
      </c>
    </row>
    <row r="40" spans="1:6" x14ac:dyDescent="0.2">
      <c r="A40" s="604"/>
    </row>
    <row r="41" spans="1:6" x14ac:dyDescent="0.2">
      <c r="A41" s="604"/>
    </row>
    <row r="42" spans="1:6" x14ac:dyDescent="0.2">
      <c r="A42" s="604"/>
    </row>
    <row r="43" spans="1:6" x14ac:dyDescent="0.2">
      <c r="A43" s="604"/>
    </row>
    <row r="44" spans="1:6" x14ac:dyDescent="0.2">
      <c r="A44" s="604"/>
    </row>
    <row r="45" spans="1:6" x14ac:dyDescent="0.2">
      <c r="A45" s="604"/>
    </row>
    <row r="46" spans="1:6" x14ac:dyDescent="0.2">
      <c r="A46" s="604"/>
    </row>
    <row r="47" spans="1:6" x14ac:dyDescent="0.2">
      <c r="A47" s="604"/>
    </row>
    <row r="48" spans="1:6" x14ac:dyDescent="0.2">
      <c r="A48" s="604"/>
    </row>
    <row r="49" spans="1:1" x14ac:dyDescent="0.2">
      <c r="A49" s="604"/>
    </row>
    <row r="50" spans="1:1" x14ac:dyDescent="0.2">
      <c r="A50" s="604"/>
    </row>
    <row r="51" spans="1:1" x14ac:dyDescent="0.2">
      <c r="A51" s="604"/>
    </row>
    <row r="52" spans="1:1" x14ac:dyDescent="0.2">
      <c r="A52" s="604"/>
    </row>
    <row r="53" spans="1:1" x14ac:dyDescent="0.2">
      <c r="A53" s="604"/>
    </row>
    <row r="54" spans="1:1" x14ac:dyDescent="0.2">
      <c r="A54" s="604"/>
    </row>
    <row r="55" spans="1:1" x14ac:dyDescent="0.2">
      <c r="A55" s="604"/>
    </row>
    <row r="56" spans="1:1" x14ac:dyDescent="0.2">
      <c r="A56" s="604"/>
    </row>
    <row r="57" spans="1:1" x14ac:dyDescent="0.2">
      <c r="A57" s="604"/>
    </row>
    <row r="58" spans="1:1" x14ac:dyDescent="0.2">
      <c r="A58" s="604"/>
    </row>
    <row r="59" spans="1:1" x14ac:dyDescent="0.2">
      <c r="A59" s="604"/>
    </row>
    <row r="60" spans="1:1" x14ac:dyDescent="0.2">
      <c r="A60" s="604"/>
    </row>
    <row r="61" spans="1:1" x14ac:dyDescent="0.2">
      <c r="A61" s="604"/>
    </row>
    <row r="62" spans="1:1" x14ac:dyDescent="0.2">
      <c r="A62" s="604"/>
    </row>
    <row r="63" spans="1:1" x14ac:dyDescent="0.2">
      <c r="A63" s="604"/>
    </row>
    <row r="64" spans="1:1" x14ac:dyDescent="0.2">
      <c r="A64" s="604"/>
    </row>
    <row r="65" spans="1:1" x14ac:dyDescent="0.2">
      <c r="A65" s="604"/>
    </row>
    <row r="66" spans="1:1" x14ac:dyDescent="0.2">
      <c r="A66" s="604"/>
    </row>
    <row r="67" spans="1:1" x14ac:dyDescent="0.2">
      <c r="A67" s="604"/>
    </row>
    <row r="68" spans="1:1" x14ac:dyDescent="0.2">
      <c r="A68" s="604"/>
    </row>
    <row r="69" spans="1:1" x14ac:dyDescent="0.2">
      <c r="A69" s="604"/>
    </row>
    <row r="70" spans="1:1" x14ac:dyDescent="0.2">
      <c r="A70" s="604"/>
    </row>
    <row r="71" spans="1:1" x14ac:dyDescent="0.2">
      <c r="A71" s="604"/>
    </row>
    <row r="72" spans="1:1" x14ac:dyDescent="0.2">
      <c r="A72" s="604"/>
    </row>
    <row r="73" spans="1:1" x14ac:dyDescent="0.2">
      <c r="A73" s="604"/>
    </row>
    <row r="74" spans="1:1" x14ac:dyDescent="0.2">
      <c r="A74" s="604"/>
    </row>
    <row r="75" spans="1:1" x14ac:dyDescent="0.2">
      <c r="A75" s="604"/>
    </row>
  </sheetData>
  <mergeCells count="2">
    <mergeCell ref="A1:F1"/>
    <mergeCell ref="A2:F2"/>
  </mergeCells>
  <pageMargins left="0.39370078740157483" right="0.39370078740157483" top="0.78740157480314965" bottom="0.78740157480314965" header="0.31496062992125984" footer="0.31496062992125984"/>
  <pageSetup paperSize="9" scale="93" orientation="portrait" r:id="rId1"/>
  <headerFooter>
    <oddFooter>&amp;C&amp;11 94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activeCell="A13" sqref="A13:G13"/>
    </sheetView>
  </sheetViews>
  <sheetFormatPr defaultColWidth="5.83203125" defaultRowHeight="12.75" x14ac:dyDescent="0.2"/>
  <cols>
    <col min="1" max="1" width="32.1640625" style="161" customWidth="1"/>
    <col min="2" max="2" width="13.6640625" style="161" customWidth="1"/>
    <col min="3" max="3" width="18.5" style="161" customWidth="1"/>
    <col min="4" max="4" width="8.6640625" style="161" customWidth="1"/>
    <col min="5" max="5" width="13.33203125" style="161" customWidth="1"/>
    <col min="6" max="6" width="2.83203125" style="161" customWidth="1"/>
    <col min="7" max="7" width="34" style="161" customWidth="1"/>
    <col min="8" max="16384" width="5.83203125" style="161"/>
  </cols>
  <sheetData>
    <row r="1" spans="1:7" ht="19.7" customHeight="1" x14ac:dyDescent="0.3">
      <c r="A1" s="1190" t="s">
        <v>674</v>
      </c>
      <c r="B1" s="1190"/>
      <c r="C1" s="1190"/>
      <c r="D1" s="1190"/>
      <c r="E1" s="1190"/>
      <c r="F1" s="1190"/>
      <c r="G1" s="127"/>
    </row>
    <row r="2" spans="1:7" ht="19.7" customHeight="1" x14ac:dyDescent="0.3">
      <c r="A2" s="1191" t="s">
        <v>675</v>
      </c>
      <c r="B2" s="1192"/>
      <c r="C2" s="1192"/>
      <c r="D2" s="1192"/>
      <c r="E2" s="1192"/>
      <c r="F2" s="1192"/>
      <c r="G2" s="1192"/>
    </row>
    <row r="3" spans="1:7" ht="6.75" customHeight="1" x14ac:dyDescent="0.2">
      <c r="A3" s="119"/>
      <c r="B3" s="119"/>
      <c r="C3" s="119"/>
      <c r="D3" s="119"/>
      <c r="E3" s="119"/>
      <c r="F3" s="119"/>
      <c r="G3" s="127"/>
    </row>
    <row r="4" spans="1:7" ht="36" customHeight="1" x14ac:dyDescent="0.2">
      <c r="A4" s="941" t="s">
        <v>3268</v>
      </c>
      <c r="B4" s="1193" t="s">
        <v>3269</v>
      </c>
      <c r="C4" s="1194"/>
      <c r="D4" s="1195" t="s">
        <v>676</v>
      </c>
      <c r="E4" s="1196"/>
      <c r="F4" s="1195" t="s">
        <v>3270</v>
      </c>
      <c r="G4" s="1199"/>
    </row>
    <row r="5" spans="1:7" ht="19.7" customHeight="1" x14ac:dyDescent="0.2">
      <c r="A5" s="162"/>
      <c r="B5" s="942" t="s">
        <v>677</v>
      </c>
      <c r="C5" s="163" t="s">
        <v>678</v>
      </c>
      <c r="D5" s="1197"/>
      <c r="E5" s="1198"/>
      <c r="F5" s="164"/>
      <c r="G5" s="164"/>
    </row>
    <row r="6" spans="1:7" ht="19.7" customHeight="1" x14ac:dyDescent="0.25">
      <c r="A6" s="165"/>
      <c r="B6" s="166" t="s">
        <v>679</v>
      </c>
      <c r="C6" s="167" t="s">
        <v>680</v>
      </c>
      <c r="D6" s="168"/>
      <c r="E6" s="169"/>
      <c r="F6" s="170"/>
      <c r="G6" s="170"/>
    </row>
    <row r="7" spans="1:7" ht="22.5" customHeight="1" x14ac:dyDescent="0.25">
      <c r="A7" s="1188" t="s">
        <v>681</v>
      </c>
      <c r="B7" s="1189"/>
      <c r="C7" s="1189"/>
      <c r="D7" s="1189"/>
      <c r="E7" s="1189"/>
      <c r="F7" s="1189"/>
      <c r="G7" s="1189"/>
    </row>
    <row r="8" spans="1:7" ht="19.7" customHeight="1" x14ac:dyDescent="0.25">
      <c r="A8" s="170" t="s">
        <v>682</v>
      </c>
      <c r="B8" s="143">
        <v>941</v>
      </c>
      <c r="C8" s="143">
        <v>99</v>
      </c>
      <c r="D8" s="1201">
        <v>7</v>
      </c>
      <c r="E8" s="1202"/>
      <c r="F8" s="1179" t="s">
        <v>656</v>
      </c>
      <c r="G8" s="1179"/>
    </row>
    <row r="9" spans="1:7" ht="19.7" customHeight="1" x14ac:dyDescent="0.25">
      <c r="A9" s="170" t="s">
        <v>683</v>
      </c>
      <c r="B9" s="143">
        <v>1410</v>
      </c>
      <c r="C9" s="143">
        <v>59</v>
      </c>
      <c r="D9" s="1201">
        <v>5</v>
      </c>
      <c r="E9" s="1202"/>
      <c r="F9" s="1179" t="s">
        <v>656</v>
      </c>
      <c r="G9" s="1179"/>
    </row>
    <row r="10" spans="1:7" ht="19.7" customHeight="1" x14ac:dyDescent="0.25">
      <c r="A10" s="170" t="s">
        <v>684</v>
      </c>
      <c r="B10" s="143">
        <v>136</v>
      </c>
      <c r="C10" s="143">
        <v>24.2</v>
      </c>
      <c r="D10" s="1201">
        <v>58.4</v>
      </c>
      <c r="E10" s="1202"/>
      <c r="F10" s="1186" t="s">
        <v>685</v>
      </c>
      <c r="G10" s="1186"/>
    </row>
    <row r="11" spans="1:7" ht="19.7" customHeight="1" x14ac:dyDescent="0.25">
      <c r="A11" s="170" t="s">
        <v>686</v>
      </c>
      <c r="B11" s="143">
        <v>4300</v>
      </c>
      <c r="C11" s="171" t="s">
        <v>687</v>
      </c>
      <c r="D11" s="1201">
        <v>7</v>
      </c>
      <c r="E11" s="1202"/>
      <c r="F11" s="1179" t="s">
        <v>656</v>
      </c>
      <c r="G11" s="1179"/>
    </row>
    <row r="12" spans="1:7" ht="19.7" customHeight="1" x14ac:dyDescent="0.25">
      <c r="A12" s="170" t="s">
        <v>688</v>
      </c>
      <c r="B12" s="143">
        <v>5550</v>
      </c>
      <c r="C12" s="172">
        <v>207</v>
      </c>
      <c r="D12" s="1201">
        <v>3.5</v>
      </c>
      <c r="E12" s="1202"/>
      <c r="F12" s="1179" t="s">
        <v>656</v>
      </c>
      <c r="G12" s="1179"/>
    </row>
    <row r="13" spans="1:7" ht="22.5" customHeight="1" x14ac:dyDescent="0.25">
      <c r="A13" s="1203" t="s">
        <v>689</v>
      </c>
      <c r="B13" s="1204"/>
      <c r="C13" s="1204"/>
      <c r="D13" s="1204"/>
      <c r="E13" s="1204"/>
      <c r="F13" s="1204"/>
      <c r="G13" s="1204"/>
    </row>
    <row r="14" spans="1:7" ht="22.5" customHeight="1" x14ac:dyDescent="0.25">
      <c r="A14" s="1200" t="s">
        <v>690</v>
      </c>
      <c r="B14" s="1200"/>
      <c r="C14" s="1200"/>
      <c r="D14" s="1200"/>
      <c r="E14" s="1200"/>
      <c r="F14" s="1200"/>
      <c r="G14" s="1200"/>
    </row>
    <row r="15" spans="1:7" ht="36.75" customHeight="1" x14ac:dyDescent="0.25">
      <c r="A15" s="173" t="s">
        <v>691</v>
      </c>
      <c r="B15" s="170">
        <v>239000</v>
      </c>
      <c r="C15" s="170">
        <v>922</v>
      </c>
      <c r="D15" s="1201">
        <v>14.5</v>
      </c>
      <c r="E15" s="1202"/>
      <c r="F15" s="1205" t="s">
        <v>692</v>
      </c>
      <c r="G15" s="1186"/>
    </row>
    <row r="16" spans="1:7" ht="36.75" customHeight="1" x14ac:dyDescent="0.25">
      <c r="A16" s="170" t="s">
        <v>693</v>
      </c>
      <c r="B16" s="170">
        <v>336000</v>
      </c>
      <c r="C16" s="170">
        <v>569</v>
      </c>
      <c r="D16" s="1201">
        <v>21</v>
      </c>
      <c r="E16" s="1202"/>
      <c r="F16" s="1205" t="s">
        <v>694</v>
      </c>
      <c r="G16" s="1186"/>
    </row>
    <row r="17" spans="1:7" ht="51" customHeight="1" x14ac:dyDescent="0.25">
      <c r="A17" s="174" t="s">
        <v>695</v>
      </c>
      <c r="B17" s="170">
        <v>378000</v>
      </c>
      <c r="C17" s="170">
        <v>2250</v>
      </c>
      <c r="D17" s="1201">
        <v>25</v>
      </c>
      <c r="E17" s="1202"/>
      <c r="F17" s="1205" t="s">
        <v>696</v>
      </c>
      <c r="G17" s="1186"/>
    </row>
    <row r="18" spans="1:7" ht="65.099999999999994" customHeight="1" x14ac:dyDescent="0.25">
      <c r="A18" s="174" t="s">
        <v>697</v>
      </c>
      <c r="B18" s="170">
        <v>424000</v>
      </c>
      <c r="C18" s="170">
        <v>567</v>
      </c>
      <c r="D18" s="1201">
        <v>16</v>
      </c>
      <c r="E18" s="1202"/>
      <c r="F18" s="1205" t="s">
        <v>698</v>
      </c>
      <c r="G18" s="1186"/>
    </row>
    <row r="19" spans="1:7" ht="39.6" customHeight="1" x14ac:dyDescent="0.25">
      <c r="A19" s="170" t="s">
        <v>699</v>
      </c>
      <c r="B19" s="170">
        <v>463000</v>
      </c>
      <c r="C19" s="170">
        <v>400</v>
      </c>
      <c r="D19" s="1201">
        <v>53</v>
      </c>
      <c r="E19" s="1202"/>
      <c r="F19" s="1205" t="s">
        <v>3491</v>
      </c>
      <c r="G19" s="1186"/>
    </row>
    <row r="20" spans="1:7" ht="51" customHeight="1" x14ac:dyDescent="0.25">
      <c r="A20" s="170" t="s">
        <v>700</v>
      </c>
      <c r="B20" s="170">
        <v>482000</v>
      </c>
      <c r="C20" s="170">
        <v>2150</v>
      </c>
      <c r="D20" s="1201">
        <v>24</v>
      </c>
      <c r="E20" s="1202"/>
      <c r="F20" s="1205" t="s">
        <v>701</v>
      </c>
      <c r="G20" s="1186"/>
    </row>
    <row r="21" spans="1:7" ht="22.5" customHeight="1" x14ac:dyDescent="0.25">
      <c r="A21" s="1200" t="s">
        <v>702</v>
      </c>
      <c r="B21" s="1200"/>
      <c r="C21" s="1200"/>
      <c r="D21" s="1200"/>
      <c r="E21" s="1200"/>
      <c r="F21" s="1200"/>
      <c r="G21" s="1200"/>
    </row>
    <row r="22" spans="1:7" ht="39.6" customHeight="1" x14ac:dyDescent="0.25">
      <c r="A22" s="174" t="s">
        <v>703</v>
      </c>
      <c r="B22" s="170">
        <v>40500</v>
      </c>
      <c r="C22" s="170">
        <v>142</v>
      </c>
      <c r="D22" s="1201" t="s">
        <v>660</v>
      </c>
      <c r="E22" s="1202"/>
      <c r="F22" s="1205" t="s">
        <v>704</v>
      </c>
      <c r="G22" s="1205"/>
    </row>
    <row r="23" spans="1:7" ht="39.6" customHeight="1" x14ac:dyDescent="0.25">
      <c r="A23" s="174" t="s">
        <v>705</v>
      </c>
      <c r="B23" s="170">
        <v>41320</v>
      </c>
      <c r="C23" s="170">
        <v>6.1</v>
      </c>
      <c r="D23" s="1201" t="s">
        <v>660</v>
      </c>
      <c r="E23" s="1202"/>
      <c r="F23" s="1186"/>
      <c r="G23" s="1186"/>
    </row>
    <row r="24" spans="1:7" ht="6.75" customHeight="1" x14ac:dyDescent="0.25">
      <c r="A24" s="174"/>
      <c r="B24" s="170"/>
      <c r="C24" s="170"/>
      <c r="D24" s="175"/>
      <c r="E24" s="170"/>
      <c r="F24" s="176"/>
      <c r="G24" s="176"/>
    </row>
    <row r="25" spans="1:7" ht="15.6" customHeight="1" x14ac:dyDescent="0.2">
      <c r="A25" s="1207" t="s">
        <v>706</v>
      </c>
      <c r="B25" s="1208"/>
      <c r="C25" s="1208"/>
      <c r="D25" s="1208"/>
      <c r="E25" s="1208"/>
      <c r="F25" s="1208"/>
      <c r="G25" s="940"/>
    </row>
    <row r="26" spans="1:7" ht="15.6" customHeight="1" x14ac:dyDescent="0.2">
      <c r="A26" s="1206" t="s">
        <v>707</v>
      </c>
      <c r="B26" s="1206"/>
      <c r="C26" s="1206"/>
      <c r="D26" s="1206"/>
      <c r="E26" s="1206"/>
      <c r="F26" s="1206"/>
      <c r="G26" s="1206"/>
    </row>
    <row r="27" spans="1:7" ht="14.25" customHeight="1" x14ac:dyDescent="0.2">
      <c r="A27" s="940"/>
      <c r="B27" s="120"/>
      <c r="C27" s="1027"/>
      <c r="D27" s="1028"/>
      <c r="E27" s="127"/>
      <c r="F27" s="127"/>
      <c r="G27" s="940"/>
    </row>
  </sheetData>
  <mergeCells count="36">
    <mergeCell ref="A26:G26"/>
    <mergeCell ref="D18:E18"/>
    <mergeCell ref="F18:G18"/>
    <mergeCell ref="D19:E19"/>
    <mergeCell ref="F19:G19"/>
    <mergeCell ref="D20:E20"/>
    <mergeCell ref="F20:G20"/>
    <mergeCell ref="A21:G21"/>
    <mergeCell ref="D22:E22"/>
    <mergeCell ref="F22:G23"/>
    <mergeCell ref="D23:E23"/>
    <mergeCell ref="A25:F25"/>
    <mergeCell ref="D15:E15"/>
    <mergeCell ref="F15:G15"/>
    <mergeCell ref="D16:E16"/>
    <mergeCell ref="F16:G16"/>
    <mergeCell ref="D17:E17"/>
    <mergeCell ref="F17:G17"/>
    <mergeCell ref="A14:G14"/>
    <mergeCell ref="D8:E8"/>
    <mergeCell ref="F8:G8"/>
    <mergeCell ref="D9:E9"/>
    <mergeCell ref="F9:G9"/>
    <mergeCell ref="D10:E10"/>
    <mergeCell ref="F10:G10"/>
    <mergeCell ref="D11:E11"/>
    <mergeCell ref="F11:G11"/>
    <mergeCell ref="D12:E12"/>
    <mergeCell ref="F12:G12"/>
    <mergeCell ref="A13:G13"/>
    <mergeCell ref="A7:G7"/>
    <mergeCell ref="A1:F1"/>
    <mergeCell ref="A2:G2"/>
    <mergeCell ref="B4:C4"/>
    <mergeCell ref="D4:E5"/>
    <mergeCell ref="F4:G4"/>
  </mergeCells>
  <pageMargins left="0.39370078740157483" right="0.39370078740157483" top="0.78740157480314965" bottom="0.78740157480314965" header="0.31496062992125984" footer="0.31496062992125984"/>
  <pageSetup paperSize="9" scale="95" orientation="portrait" r:id="rId1"/>
  <headerFooter alignWithMargins="0">
    <oddFooter>&amp;C&amp;11 17</odd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zoomScaleNormal="100" workbookViewId="0">
      <selection sqref="A1:E1"/>
    </sheetView>
  </sheetViews>
  <sheetFormatPr defaultColWidth="5.1640625" defaultRowHeight="12" x14ac:dyDescent="0.2"/>
  <cols>
    <col min="1" max="1" width="41" customWidth="1"/>
    <col min="2" max="2" width="10.5" customWidth="1"/>
    <col min="3" max="3" width="18.1640625" customWidth="1"/>
    <col min="4" max="4" width="19.5" customWidth="1"/>
    <col min="5" max="5" width="41" customWidth="1"/>
  </cols>
  <sheetData>
    <row r="1" spans="1:5" ht="19.7" customHeight="1" x14ac:dyDescent="0.3">
      <c r="A1" s="1148" t="s">
        <v>2097</v>
      </c>
      <c r="B1" s="1148"/>
      <c r="C1" s="1148"/>
      <c r="D1" s="1148"/>
      <c r="E1" s="1148"/>
    </row>
    <row r="2" spans="1:5" ht="19.7" customHeight="1" x14ac:dyDescent="0.3">
      <c r="A2" s="1149" t="s">
        <v>2098</v>
      </c>
      <c r="B2" s="1149"/>
      <c r="C2" s="1149"/>
      <c r="D2" s="1149"/>
      <c r="E2" s="1149"/>
    </row>
    <row r="3" spans="1:5" ht="19.7" customHeight="1" x14ac:dyDescent="0.2">
      <c r="D3" s="347"/>
      <c r="E3" s="1082" t="s">
        <v>937</v>
      </c>
    </row>
    <row r="4" spans="1:5" ht="15" x14ac:dyDescent="0.25">
      <c r="A4" s="605"/>
      <c r="B4" s="320" t="s">
        <v>718</v>
      </c>
      <c r="C4" s="1293" t="s">
        <v>1541</v>
      </c>
      <c r="D4" s="1295"/>
    </row>
    <row r="5" spans="1:5" ht="15" x14ac:dyDescent="0.25">
      <c r="A5" s="606"/>
      <c r="B5" s="607" t="s">
        <v>719</v>
      </c>
      <c r="C5" s="1298" t="s">
        <v>787</v>
      </c>
      <c r="D5" s="1300"/>
    </row>
    <row r="6" spans="1:5" ht="45" customHeight="1" x14ac:dyDescent="0.25">
      <c r="A6" s="606"/>
      <c r="C6" s="319" t="s">
        <v>3233</v>
      </c>
      <c r="D6" s="367" t="s">
        <v>2099</v>
      </c>
    </row>
    <row r="7" spans="1:5" ht="33" customHeight="1" x14ac:dyDescent="0.25">
      <c r="A7" s="608"/>
      <c r="B7" s="609"/>
      <c r="C7" s="322" t="s">
        <v>3285</v>
      </c>
      <c r="D7" s="431" t="s">
        <v>2100</v>
      </c>
      <c r="E7" s="347"/>
    </row>
    <row r="8" spans="1:5" ht="6" customHeight="1" x14ac:dyDescent="0.2"/>
    <row r="9" spans="1:5" ht="14.85" customHeight="1" x14ac:dyDescent="0.25">
      <c r="A9" s="593" t="s">
        <v>718</v>
      </c>
      <c r="B9" s="589">
        <f>SUM(B10:B42)</f>
        <v>1008.0000000000001</v>
      </c>
      <c r="C9" s="589">
        <v>902.2</v>
      </c>
      <c r="D9" s="589">
        <v>105.8</v>
      </c>
      <c r="E9" s="983" t="s">
        <v>719</v>
      </c>
    </row>
    <row r="10" spans="1:5" ht="14.85" customHeight="1" x14ac:dyDescent="0.25">
      <c r="A10" s="1002" t="s">
        <v>2016</v>
      </c>
      <c r="B10" s="253">
        <v>1</v>
      </c>
      <c r="C10" s="253">
        <v>0</v>
      </c>
      <c r="D10" s="253">
        <v>1</v>
      </c>
      <c r="E10" s="985" t="s">
        <v>2017</v>
      </c>
    </row>
    <row r="11" spans="1:5" ht="14.85" customHeight="1" x14ac:dyDescent="0.25">
      <c r="A11" s="1002" t="s">
        <v>2018</v>
      </c>
      <c r="B11" s="253">
        <v>3.4</v>
      </c>
      <c r="C11" s="253">
        <v>0.2</v>
      </c>
      <c r="D11" s="253">
        <v>3.2</v>
      </c>
      <c r="E11" s="985" t="s">
        <v>2019</v>
      </c>
    </row>
    <row r="12" spans="1:5" ht="14.85" customHeight="1" x14ac:dyDescent="0.25">
      <c r="A12" s="1002" t="s">
        <v>2020</v>
      </c>
      <c r="B12" s="253">
        <v>2.5</v>
      </c>
      <c r="C12" s="253">
        <v>0.5</v>
      </c>
      <c r="D12" s="253">
        <v>2</v>
      </c>
      <c r="E12" s="985" t="s">
        <v>2021</v>
      </c>
    </row>
    <row r="13" spans="1:5" ht="14.85" customHeight="1" x14ac:dyDescent="0.25">
      <c r="A13" s="1002" t="s">
        <v>2022</v>
      </c>
      <c r="B13" s="253">
        <v>1.2</v>
      </c>
      <c r="C13" s="253">
        <v>0.2</v>
      </c>
      <c r="D13" s="253">
        <v>1</v>
      </c>
      <c r="E13" s="985" t="s">
        <v>2023</v>
      </c>
    </row>
    <row r="14" spans="1:5" ht="14.85" customHeight="1" x14ac:dyDescent="0.25">
      <c r="A14" s="1002" t="s">
        <v>2024</v>
      </c>
      <c r="B14" s="253">
        <v>0.1</v>
      </c>
      <c r="C14" s="253">
        <v>0.1</v>
      </c>
      <c r="D14" s="253">
        <v>0</v>
      </c>
      <c r="E14" s="985" t="s">
        <v>2086</v>
      </c>
    </row>
    <row r="15" spans="1:5" ht="28.35" customHeight="1" x14ac:dyDescent="0.25">
      <c r="A15" s="1002" t="s">
        <v>2026</v>
      </c>
      <c r="B15" s="253">
        <v>0.1</v>
      </c>
      <c r="C15" s="253">
        <v>0</v>
      </c>
      <c r="D15" s="253">
        <v>0.1</v>
      </c>
      <c r="E15" s="984" t="s">
        <v>2027</v>
      </c>
    </row>
    <row r="16" spans="1:5" ht="28.35" customHeight="1" x14ac:dyDescent="0.25">
      <c r="A16" s="1002" t="s">
        <v>2028</v>
      </c>
      <c r="B16" s="253">
        <v>1.4</v>
      </c>
      <c r="C16" s="253">
        <v>0</v>
      </c>
      <c r="D16" s="253">
        <v>1.4</v>
      </c>
      <c r="E16" s="984" t="s">
        <v>2087</v>
      </c>
    </row>
    <row r="17" spans="1:5" ht="14.85" customHeight="1" x14ac:dyDescent="0.25">
      <c r="A17" s="1002" t="s">
        <v>2030</v>
      </c>
      <c r="B17" s="253">
        <v>1.5</v>
      </c>
      <c r="C17" s="253">
        <v>1.4</v>
      </c>
      <c r="D17" s="253">
        <v>0.1</v>
      </c>
      <c r="E17" s="985" t="s">
        <v>2031</v>
      </c>
    </row>
    <row r="18" spans="1:5" ht="14.85" customHeight="1" x14ac:dyDescent="0.25">
      <c r="A18" s="1002" t="s">
        <v>2032</v>
      </c>
      <c r="B18" s="253">
        <v>0</v>
      </c>
      <c r="C18" s="253">
        <v>0</v>
      </c>
      <c r="D18" s="253">
        <v>0</v>
      </c>
      <c r="E18" s="985" t="s">
        <v>2033</v>
      </c>
    </row>
    <row r="19" spans="1:5" ht="28.35" customHeight="1" x14ac:dyDescent="0.25">
      <c r="A19" s="1002" t="s">
        <v>2034</v>
      </c>
      <c r="B19" s="253">
        <v>0</v>
      </c>
      <c r="C19" s="253">
        <v>0</v>
      </c>
      <c r="D19" s="253">
        <v>0</v>
      </c>
      <c r="E19" s="984" t="s">
        <v>2035</v>
      </c>
    </row>
    <row r="20" spans="1:5" ht="14.85" customHeight="1" x14ac:dyDescent="0.25">
      <c r="A20" s="1002" t="s">
        <v>2036</v>
      </c>
      <c r="B20" s="253">
        <v>0</v>
      </c>
      <c r="C20" s="253">
        <v>0</v>
      </c>
      <c r="D20" s="253">
        <v>0</v>
      </c>
      <c r="E20" s="985" t="s">
        <v>2037</v>
      </c>
    </row>
    <row r="21" spans="1:5" ht="14.85" customHeight="1" x14ac:dyDescent="0.25">
      <c r="A21" s="1002" t="s">
        <v>2038</v>
      </c>
      <c r="B21" s="253">
        <v>0.3</v>
      </c>
      <c r="C21" s="253">
        <v>0.1</v>
      </c>
      <c r="D21" s="253">
        <v>0.2</v>
      </c>
      <c r="E21" s="985" t="s">
        <v>2039</v>
      </c>
    </row>
    <row r="22" spans="1:5" ht="14.85" customHeight="1" x14ac:dyDescent="0.25">
      <c r="A22" s="1002" t="s">
        <v>2040</v>
      </c>
      <c r="B22" s="253">
        <v>0.1</v>
      </c>
      <c r="C22" s="253">
        <v>0</v>
      </c>
      <c r="D22" s="253">
        <v>0.1</v>
      </c>
      <c r="E22" s="985" t="s">
        <v>2041</v>
      </c>
    </row>
    <row r="23" spans="1:5" ht="14.85" customHeight="1" x14ac:dyDescent="0.25">
      <c r="A23" s="1002" t="s">
        <v>2042</v>
      </c>
      <c r="B23" s="253">
        <v>0.3</v>
      </c>
      <c r="C23" s="253">
        <v>0.1</v>
      </c>
      <c r="D23" s="253">
        <v>0.2</v>
      </c>
      <c r="E23" s="985" t="s">
        <v>2043</v>
      </c>
    </row>
    <row r="24" spans="1:5" ht="14.85" customHeight="1" x14ac:dyDescent="0.25">
      <c r="A24" s="1002" t="s">
        <v>2044</v>
      </c>
      <c r="B24" s="253">
        <v>343.6</v>
      </c>
      <c r="C24" s="253">
        <v>300.7</v>
      </c>
      <c r="D24" s="253">
        <v>42.9</v>
      </c>
      <c r="E24" s="985" t="s">
        <v>2045</v>
      </c>
    </row>
    <row r="25" spans="1:5" ht="14.85" customHeight="1" x14ac:dyDescent="0.25">
      <c r="A25" s="1002" t="s">
        <v>2046</v>
      </c>
      <c r="B25" s="253">
        <v>0.1</v>
      </c>
      <c r="C25" s="253">
        <v>0</v>
      </c>
      <c r="D25" s="253">
        <v>0.1</v>
      </c>
      <c r="E25" s="985" t="s">
        <v>2047</v>
      </c>
    </row>
    <row r="26" spans="1:5" ht="28.35" customHeight="1" x14ac:dyDescent="0.25">
      <c r="A26" s="1002" t="s">
        <v>2048</v>
      </c>
      <c r="B26" s="253" t="s">
        <v>70</v>
      </c>
      <c r="C26" s="253" t="s">
        <v>70</v>
      </c>
      <c r="D26" s="253" t="s">
        <v>70</v>
      </c>
      <c r="E26" s="984" t="s">
        <v>2049</v>
      </c>
    </row>
    <row r="27" spans="1:5" ht="14.85" customHeight="1" x14ac:dyDescent="0.25">
      <c r="A27" s="1002" t="s">
        <v>2050</v>
      </c>
      <c r="B27" s="253">
        <v>0.1</v>
      </c>
      <c r="C27" s="253">
        <v>0</v>
      </c>
      <c r="D27" s="253">
        <v>0.1</v>
      </c>
      <c r="E27" s="985" t="s">
        <v>2051</v>
      </c>
    </row>
    <row r="28" spans="1:5" ht="14.85" customHeight="1" x14ac:dyDescent="0.25">
      <c r="A28" s="986" t="s">
        <v>2052</v>
      </c>
      <c r="B28" s="253" t="s">
        <v>70</v>
      </c>
      <c r="C28" s="253" t="s">
        <v>70</v>
      </c>
      <c r="D28" s="253" t="s">
        <v>70</v>
      </c>
      <c r="E28" s="985" t="s">
        <v>2053</v>
      </c>
    </row>
    <row r="29" spans="1:5" ht="14.25" customHeight="1" x14ac:dyDescent="0.25">
      <c r="A29" s="986" t="s">
        <v>2054</v>
      </c>
      <c r="B29" s="253" t="s">
        <v>70</v>
      </c>
      <c r="C29" s="253" t="s">
        <v>70</v>
      </c>
      <c r="D29" s="253" t="s">
        <v>70</v>
      </c>
      <c r="E29" s="984" t="s">
        <v>2055</v>
      </c>
    </row>
    <row r="30" spans="1:5" ht="28.35" customHeight="1" x14ac:dyDescent="0.25">
      <c r="A30" s="1002" t="s">
        <v>2056</v>
      </c>
      <c r="B30" s="253">
        <v>4.5</v>
      </c>
      <c r="C30" s="253">
        <v>0.1</v>
      </c>
      <c r="D30" s="253">
        <v>4.4000000000000004</v>
      </c>
      <c r="E30" s="984" t="s">
        <v>2101</v>
      </c>
    </row>
    <row r="31" spans="1:5" ht="14.85" customHeight="1" x14ac:dyDescent="0.25">
      <c r="A31" s="986" t="s">
        <v>2058</v>
      </c>
      <c r="B31" s="253">
        <v>480.2</v>
      </c>
      <c r="C31" s="253">
        <v>434.2</v>
      </c>
      <c r="D31" s="253">
        <v>46</v>
      </c>
      <c r="E31" s="985" t="s">
        <v>2059</v>
      </c>
    </row>
    <row r="32" spans="1:5" ht="14.85" customHeight="1" x14ac:dyDescent="0.25">
      <c r="A32" s="986" t="s">
        <v>2060</v>
      </c>
      <c r="B32" s="253" t="s">
        <v>70</v>
      </c>
      <c r="C32" s="253" t="s">
        <v>70</v>
      </c>
      <c r="D32" s="253" t="s">
        <v>70</v>
      </c>
      <c r="E32" s="985" t="s">
        <v>2061</v>
      </c>
    </row>
    <row r="33" spans="1:5" ht="14.85" customHeight="1" x14ac:dyDescent="0.25">
      <c r="A33" s="1002" t="s">
        <v>2062</v>
      </c>
      <c r="B33" s="253">
        <v>164.4</v>
      </c>
      <c r="C33" s="253">
        <v>163.69999999999999</v>
      </c>
      <c r="D33" s="253">
        <v>0.7</v>
      </c>
      <c r="E33" s="985" t="s">
        <v>2063</v>
      </c>
    </row>
    <row r="34" spans="1:5" ht="28.35" customHeight="1" x14ac:dyDescent="0.25">
      <c r="A34" s="1002" t="s">
        <v>2064</v>
      </c>
      <c r="B34" s="253">
        <v>2</v>
      </c>
      <c r="C34" s="253">
        <v>0.5</v>
      </c>
      <c r="D34" s="253">
        <v>1.5</v>
      </c>
      <c r="E34" s="984" t="s">
        <v>2065</v>
      </c>
    </row>
    <row r="35" spans="1:5" ht="14.85" customHeight="1" x14ac:dyDescent="0.25">
      <c r="A35" s="1002" t="s">
        <v>2066</v>
      </c>
      <c r="B35" s="253">
        <v>0</v>
      </c>
      <c r="C35" s="253">
        <v>0</v>
      </c>
      <c r="D35" s="253">
        <v>0</v>
      </c>
      <c r="E35" s="985" t="s">
        <v>2067</v>
      </c>
    </row>
    <row r="36" spans="1:5" ht="14.85" customHeight="1" x14ac:dyDescent="0.25">
      <c r="A36" s="1002" t="s">
        <v>2068</v>
      </c>
      <c r="B36" s="253" t="s">
        <v>70</v>
      </c>
      <c r="C36" s="253" t="s">
        <v>70</v>
      </c>
      <c r="D36" s="253" t="s">
        <v>70</v>
      </c>
      <c r="E36" s="985" t="s">
        <v>2069</v>
      </c>
    </row>
    <row r="37" spans="1:5" ht="28.35" customHeight="1" x14ac:dyDescent="0.25">
      <c r="A37" s="986" t="s">
        <v>2070</v>
      </c>
      <c r="B37" s="253">
        <v>0</v>
      </c>
      <c r="C37" s="253">
        <v>0</v>
      </c>
      <c r="D37" s="253">
        <v>0</v>
      </c>
      <c r="E37" s="984" t="s">
        <v>2071</v>
      </c>
    </row>
    <row r="38" spans="1:5" ht="14.85" customHeight="1" x14ac:dyDescent="0.25">
      <c r="A38" s="1002" t="s">
        <v>2072</v>
      </c>
      <c r="B38" s="253">
        <v>1</v>
      </c>
      <c r="C38" s="253">
        <v>0.3</v>
      </c>
      <c r="D38" s="253">
        <v>0.7</v>
      </c>
      <c r="E38" s="985" t="s">
        <v>2073</v>
      </c>
    </row>
    <row r="39" spans="1:5" ht="14.85" customHeight="1" x14ac:dyDescent="0.25">
      <c r="A39" s="986" t="s">
        <v>2074</v>
      </c>
      <c r="B39" s="253">
        <v>0.2</v>
      </c>
      <c r="C39" s="253">
        <v>0.1</v>
      </c>
      <c r="D39" s="253">
        <v>0.1</v>
      </c>
      <c r="E39" s="985" t="s">
        <v>2075</v>
      </c>
    </row>
    <row r="40" spans="1:5" ht="14.85" customHeight="1" x14ac:dyDescent="0.25">
      <c r="A40" s="986" t="s">
        <v>2076</v>
      </c>
      <c r="B40" s="253">
        <v>0</v>
      </c>
      <c r="C40" s="253">
        <v>0</v>
      </c>
      <c r="D40" s="253">
        <v>0</v>
      </c>
      <c r="E40" s="985" t="s">
        <v>2077</v>
      </c>
    </row>
    <row r="41" spans="1:5" ht="31.5" customHeight="1" x14ac:dyDescent="0.25">
      <c r="A41" s="986" t="s">
        <v>2078</v>
      </c>
      <c r="B41" s="253" t="s">
        <v>70</v>
      </c>
      <c r="C41" s="253" t="s">
        <v>70</v>
      </c>
      <c r="D41" s="253" t="s">
        <v>70</v>
      </c>
      <c r="E41" s="985" t="s">
        <v>2079</v>
      </c>
    </row>
    <row r="42" spans="1:5" ht="62.25" customHeight="1" x14ac:dyDescent="0.25">
      <c r="A42" s="1002" t="s">
        <v>2080</v>
      </c>
      <c r="B42" s="253" t="s">
        <v>70</v>
      </c>
      <c r="C42" s="253" t="s">
        <v>70</v>
      </c>
      <c r="D42" s="253" t="s">
        <v>70</v>
      </c>
      <c r="E42" s="984" t="s">
        <v>2081</v>
      </c>
    </row>
  </sheetData>
  <mergeCells count="4">
    <mergeCell ref="A1:E1"/>
    <mergeCell ref="A2:E2"/>
    <mergeCell ref="C4:D4"/>
    <mergeCell ref="C5:D5"/>
  </mergeCells>
  <pageMargins left="0.39370078740157483" right="0.39370078740157483" top="0.59055118110236227" bottom="0.6692913385826772" header="0.31496062992125984" footer="0.31496062992125984"/>
  <pageSetup paperSize="9" scale="90" orientation="portrait" r:id="rId1"/>
  <headerFooter>
    <oddFooter>&amp;C&amp;11 95</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zoomScaleNormal="100" workbookViewId="0">
      <selection sqref="A1:F1"/>
    </sheetView>
  </sheetViews>
  <sheetFormatPr defaultColWidth="6.6640625" defaultRowHeight="12" x14ac:dyDescent="0.2"/>
  <cols>
    <col min="1" max="1" width="39.6640625" customWidth="1"/>
    <col min="2" max="5" width="11.6640625" customWidth="1"/>
    <col min="6" max="6" width="39.6640625" customWidth="1"/>
  </cols>
  <sheetData>
    <row r="1" spans="1:6" ht="19.7" customHeight="1" x14ac:dyDescent="0.3">
      <c r="A1" s="1148" t="s">
        <v>2102</v>
      </c>
      <c r="B1" s="1148"/>
      <c r="C1" s="1148"/>
      <c r="D1" s="1148"/>
      <c r="E1" s="1148"/>
      <c r="F1" s="1148"/>
    </row>
    <row r="2" spans="1:6" ht="19.7" customHeight="1" x14ac:dyDescent="0.3">
      <c r="A2" s="1149" t="s">
        <v>2103</v>
      </c>
      <c r="B2" s="1149"/>
      <c r="C2" s="1149"/>
      <c r="D2" s="1149"/>
      <c r="E2" s="1149"/>
      <c r="F2" s="1149"/>
    </row>
    <row r="3" spans="1:6" ht="19.7" customHeight="1" x14ac:dyDescent="0.2">
      <c r="F3" s="1082" t="s">
        <v>937</v>
      </c>
    </row>
    <row r="4" spans="1:6" ht="19.7" customHeight="1" x14ac:dyDescent="0.25">
      <c r="A4" s="599"/>
      <c r="B4" s="600">
        <v>2015</v>
      </c>
      <c r="C4" s="601">
        <v>2018</v>
      </c>
      <c r="D4" s="601">
        <v>2019</v>
      </c>
      <c r="E4" s="601">
        <v>2020</v>
      </c>
      <c r="F4" s="321"/>
    </row>
    <row r="5" spans="1:6" ht="6" customHeight="1" x14ac:dyDescent="0.25">
      <c r="A5" s="602"/>
      <c r="B5" s="586"/>
      <c r="C5" s="586"/>
      <c r="D5" s="586"/>
      <c r="E5" s="113"/>
      <c r="F5" s="113"/>
    </row>
    <row r="6" spans="1:6" ht="16.350000000000001" customHeight="1" x14ac:dyDescent="0.25">
      <c r="A6" s="593" t="s">
        <v>718</v>
      </c>
      <c r="B6" s="589">
        <f>SUM(B7:B39)</f>
        <v>92463.7</v>
      </c>
      <c r="C6" s="589">
        <f>SUM(C7:C39)</f>
        <v>103658.09999999999</v>
      </c>
      <c r="D6" s="589">
        <v>108024.1</v>
      </c>
      <c r="E6" s="589">
        <f>SUM(E7:E39)</f>
        <v>100524.59999999999</v>
      </c>
      <c r="F6" s="983" t="s">
        <v>719</v>
      </c>
    </row>
    <row r="7" spans="1:6" ht="16.350000000000001" customHeight="1" x14ac:dyDescent="0.25">
      <c r="A7" s="1002" t="s">
        <v>2016</v>
      </c>
      <c r="B7" s="280">
        <v>0.1</v>
      </c>
      <c r="C7" s="280">
        <v>0.2</v>
      </c>
      <c r="D7" s="280">
        <v>0</v>
      </c>
      <c r="E7" s="280">
        <v>0.9</v>
      </c>
      <c r="F7" s="985" t="s">
        <v>2017</v>
      </c>
    </row>
    <row r="8" spans="1:6" ht="16.350000000000001" customHeight="1" x14ac:dyDescent="0.25">
      <c r="A8" s="1002" t="s">
        <v>2018</v>
      </c>
      <c r="B8" s="280">
        <v>61.8</v>
      </c>
      <c r="C8" s="280">
        <v>87</v>
      </c>
      <c r="D8" s="280">
        <v>98.5</v>
      </c>
      <c r="E8" s="280">
        <v>96</v>
      </c>
      <c r="F8" s="985" t="s">
        <v>2019</v>
      </c>
    </row>
    <row r="9" spans="1:6" ht="16.350000000000001" customHeight="1" x14ac:dyDescent="0.25">
      <c r="A9" s="1002" t="s">
        <v>2020</v>
      </c>
      <c r="B9" s="280">
        <v>9.8000000000000007</v>
      </c>
      <c r="C9" s="280">
        <v>24.5</v>
      </c>
      <c r="D9" s="280">
        <v>15.3</v>
      </c>
      <c r="E9" s="280">
        <v>12.1</v>
      </c>
      <c r="F9" s="985" t="s">
        <v>2021</v>
      </c>
    </row>
    <row r="10" spans="1:6" ht="16.350000000000001" customHeight="1" x14ac:dyDescent="0.25">
      <c r="A10" s="1002" t="s">
        <v>2022</v>
      </c>
      <c r="B10" s="280">
        <v>847.9</v>
      </c>
      <c r="C10" s="280">
        <v>9</v>
      </c>
      <c r="D10" s="280">
        <v>4.4000000000000004</v>
      </c>
      <c r="E10" s="280">
        <v>2.8</v>
      </c>
      <c r="F10" s="985" t="s">
        <v>2023</v>
      </c>
    </row>
    <row r="11" spans="1:6" ht="16.350000000000001" customHeight="1" x14ac:dyDescent="0.25">
      <c r="A11" s="1002" t="s">
        <v>2024</v>
      </c>
      <c r="B11" s="280">
        <v>944.4</v>
      </c>
      <c r="C11" s="280">
        <v>379.2</v>
      </c>
      <c r="D11" s="280">
        <v>491.6</v>
      </c>
      <c r="E11" s="280">
        <v>253.5</v>
      </c>
      <c r="F11" s="985" t="s">
        <v>2086</v>
      </c>
    </row>
    <row r="12" spans="1:6" ht="30.2" customHeight="1" x14ac:dyDescent="0.25">
      <c r="A12" s="1002" t="s">
        <v>2026</v>
      </c>
      <c r="B12" s="280">
        <v>4.2</v>
      </c>
      <c r="C12" s="280">
        <v>84.9</v>
      </c>
      <c r="D12" s="280">
        <v>73</v>
      </c>
      <c r="E12" s="280">
        <v>62.4</v>
      </c>
      <c r="F12" s="984" t="s">
        <v>2027</v>
      </c>
    </row>
    <row r="13" spans="1:6" ht="30.2" customHeight="1" x14ac:dyDescent="0.25">
      <c r="A13" s="1002" t="s">
        <v>2028</v>
      </c>
      <c r="B13" s="280">
        <v>0</v>
      </c>
      <c r="C13" s="280">
        <v>0.2</v>
      </c>
      <c r="D13" s="280">
        <v>0.1</v>
      </c>
      <c r="E13" s="280">
        <v>0.1</v>
      </c>
      <c r="F13" s="984" t="s">
        <v>2087</v>
      </c>
    </row>
    <row r="14" spans="1:6" ht="16.350000000000001" customHeight="1" x14ac:dyDescent="0.25">
      <c r="A14" s="1002" t="s">
        <v>2030</v>
      </c>
      <c r="B14" s="280">
        <v>3022</v>
      </c>
      <c r="C14" s="280">
        <v>3075.5</v>
      </c>
      <c r="D14" s="280">
        <v>2129.9</v>
      </c>
      <c r="E14" s="280">
        <v>1924.3</v>
      </c>
      <c r="F14" s="985" t="s">
        <v>2031</v>
      </c>
    </row>
    <row r="15" spans="1:6" ht="16.350000000000001" customHeight="1" x14ac:dyDescent="0.25">
      <c r="A15" s="1002" t="s">
        <v>2032</v>
      </c>
      <c r="B15" s="280">
        <v>5</v>
      </c>
      <c r="C15" s="280">
        <v>3.6</v>
      </c>
      <c r="D15" s="280">
        <v>5.8</v>
      </c>
      <c r="E15" s="280">
        <v>5.4</v>
      </c>
      <c r="F15" s="985" t="s">
        <v>2033</v>
      </c>
    </row>
    <row r="16" spans="1:6" ht="30.2" customHeight="1" x14ac:dyDescent="0.25">
      <c r="A16" s="1002" t="s">
        <v>2034</v>
      </c>
      <c r="B16" s="280">
        <v>0.9</v>
      </c>
      <c r="C16" s="280">
        <v>0.5</v>
      </c>
      <c r="D16" s="280">
        <v>0</v>
      </c>
      <c r="E16" s="280">
        <v>0</v>
      </c>
      <c r="F16" s="984" t="s">
        <v>2035</v>
      </c>
    </row>
    <row r="17" spans="1:6" ht="16.350000000000001" customHeight="1" x14ac:dyDescent="0.25">
      <c r="A17" s="1002" t="s">
        <v>2036</v>
      </c>
      <c r="B17" s="280">
        <v>2.1</v>
      </c>
      <c r="C17" s="280">
        <v>5.8</v>
      </c>
      <c r="D17" s="280">
        <v>5.9</v>
      </c>
      <c r="E17" s="280">
        <v>7.1</v>
      </c>
      <c r="F17" s="985" t="s">
        <v>2037</v>
      </c>
    </row>
    <row r="18" spans="1:6" ht="16.350000000000001" customHeight="1" x14ac:dyDescent="0.25">
      <c r="A18" s="1002" t="s">
        <v>2038</v>
      </c>
      <c r="B18" s="280">
        <v>55.8</v>
      </c>
      <c r="C18" s="280">
        <v>0.3</v>
      </c>
      <c r="D18" s="280">
        <v>0</v>
      </c>
      <c r="E18" s="280">
        <v>0</v>
      </c>
      <c r="F18" s="985" t="s">
        <v>2039</v>
      </c>
    </row>
    <row r="19" spans="1:6" ht="16.350000000000001" customHeight="1" x14ac:dyDescent="0.25">
      <c r="A19" s="1002" t="s">
        <v>2040</v>
      </c>
      <c r="B19" s="280">
        <v>6.4</v>
      </c>
      <c r="C19" s="280">
        <v>7.3</v>
      </c>
      <c r="D19" s="280">
        <v>1.9</v>
      </c>
      <c r="E19" s="280">
        <v>1.2</v>
      </c>
      <c r="F19" s="985" t="s">
        <v>2041</v>
      </c>
    </row>
    <row r="20" spans="1:6" ht="16.350000000000001" customHeight="1" x14ac:dyDescent="0.25">
      <c r="A20" s="1002" t="s">
        <v>2042</v>
      </c>
      <c r="B20" s="280">
        <v>50.7</v>
      </c>
      <c r="C20" s="280">
        <v>15.6</v>
      </c>
      <c r="D20" s="280">
        <v>15.3</v>
      </c>
      <c r="E20" s="280">
        <v>15.1</v>
      </c>
      <c r="F20" s="985" t="s">
        <v>2043</v>
      </c>
    </row>
    <row r="21" spans="1:6" ht="16.350000000000001" customHeight="1" x14ac:dyDescent="0.25">
      <c r="A21" s="1002" t="s">
        <v>2044</v>
      </c>
      <c r="B21" s="280">
        <v>51</v>
      </c>
      <c r="C21" s="280">
        <v>61.8</v>
      </c>
      <c r="D21" s="280">
        <v>58.6</v>
      </c>
      <c r="E21" s="280">
        <v>62.8</v>
      </c>
      <c r="F21" s="985" t="s">
        <v>2045</v>
      </c>
    </row>
    <row r="22" spans="1:6" ht="16.350000000000001" customHeight="1" x14ac:dyDescent="0.25">
      <c r="A22" s="1002" t="s">
        <v>2046</v>
      </c>
      <c r="B22" s="280">
        <v>1.1000000000000001</v>
      </c>
      <c r="C22" s="280">
        <v>1.1000000000000001</v>
      </c>
      <c r="D22" s="280">
        <v>1.1000000000000001</v>
      </c>
      <c r="E22" s="280">
        <v>0.9</v>
      </c>
      <c r="F22" s="985" t="s">
        <v>2047</v>
      </c>
    </row>
    <row r="23" spans="1:6" ht="30.2" customHeight="1" x14ac:dyDescent="0.25">
      <c r="A23" s="1002" t="s">
        <v>2048</v>
      </c>
      <c r="B23" s="280">
        <v>0</v>
      </c>
      <c r="C23" s="281" t="s">
        <v>70</v>
      </c>
      <c r="D23" s="281" t="s">
        <v>70</v>
      </c>
      <c r="E23" s="281" t="s">
        <v>70</v>
      </c>
      <c r="F23" s="984" t="s">
        <v>2049</v>
      </c>
    </row>
    <row r="24" spans="1:6" ht="16.350000000000001" customHeight="1" x14ac:dyDescent="0.25">
      <c r="A24" s="1002" t="s">
        <v>2050</v>
      </c>
      <c r="B24" s="280">
        <v>0.4</v>
      </c>
      <c r="C24" s="280">
        <v>1.9</v>
      </c>
      <c r="D24" s="280">
        <v>1.5</v>
      </c>
      <c r="E24" s="280">
        <v>0.8</v>
      </c>
      <c r="F24" s="985" t="s">
        <v>2051</v>
      </c>
    </row>
    <row r="25" spans="1:6" ht="16.350000000000001" customHeight="1" x14ac:dyDescent="0.25">
      <c r="A25" s="986" t="s">
        <v>2052</v>
      </c>
      <c r="B25" s="280">
        <v>0.1</v>
      </c>
      <c r="C25" s="280">
        <v>0</v>
      </c>
      <c r="D25" s="280">
        <v>0</v>
      </c>
      <c r="E25" s="280">
        <v>0</v>
      </c>
      <c r="F25" s="985" t="s">
        <v>2053</v>
      </c>
    </row>
    <row r="26" spans="1:6" ht="16.350000000000001" customHeight="1" x14ac:dyDescent="0.25">
      <c r="A26" s="986" t="s">
        <v>2054</v>
      </c>
      <c r="B26" s="280">
        <v>33.9</v>
      </c>
      <c r="C26" s="280">
        <v>15.4</v>
      </c>
      <c r="D26" s="280">
        <v>24.8</v>
      </c>
      <c r="E26" s="280">
        <v>29</v>
      </c>
      <c r="F26" s="985" t="s">
        <v>2055</v>
      </c>
    </row>
    <row r="27" spans="1:6" ht="16.350000000000001" customHeight="1" x14ac:dyDescent="0.25">
      <c r="A27" s="1002" t="s">
        <v>2056</v>
      </c>
      <c r="B27" s="280">
        <v>220</v>
      </c>
      <c r="C27" s="280">
        <v>295.3</v>
      </c>
      <c r="D27" s="280">
        <v>230.8</v>
      </c>
      <c r="E27" s="280">
        <v>203.4</v>
      </c>
      <c r="F27" s="984" t="s">
        <v>2104</v>
      </c>
    </row>
    <row r="28" spans="1:6" ht="16.350000000000001" customHeight="1" x14ac:dyDescent="0.25">
      <c r="A28" s="986" t="s">
        <v>2058</v>
      </c>
      <c r="B28" s="280">
        <v>2674.4</v>
      </c>
      <c r="C28" s="280">
        <v>2638.2</v>
      </c>
      <c r="D28" s="280">
        <v>2361.1</v>
      </c>
      <c r="E28" s="280">
        <v>1502.5</v>
      </c>
      <c r="F28" s="985" t="s">
        <v>2059</v>
      </c>
    </row>
    <row r="29" spans="1:6" ht="16.350000000000001" customHeight="1" x14ac:dyDescent="0.25">
      <c r="A29" s="986" t="s">
        <v>2060</v>
      </c>
      <c r="B29" s="280">
        <v>3231.5</v>
      </c>
      <c r="C29" s="280">
        <v>2300.6</v>
      </c>
      <c r="D29" s="280">
        <v>2407</v>
      </c>
      <c r="E29" s="280">
        <v>2324.6</v>
      </c>
      <c r="F29" s="985" t="s">
        <v>2061</v>
      </c>
    </row>
    <row r="30" spans="1:6" ht="16.350000000000001" customHeight="1" x14ac:dyDescent="0.25">
      <c r="A30" s="1002" t="s">
        <v>2062</v>
      </c>
      <c r="B30" s="280">
        <v>4</v>
      </c>
      <c r="C30" s="280">
        <v>16.7</v>
      </c>
      <c r="D30" s="280">
        <v>0.1</v>
      </c>
      <c r="E30" s="280">
        <v>4.5</v>
      </c>
      <c r="F30" s="985" t="s">
        <v>2063</v>
      </c>
    </row>
    <row r="31" spans="1:6" ht="30.2" customHeight="1" x14ac:dyDescent="0.25">
      <c r="A31" s="1002" t="s">
        <v>2064</v>
      </c>
      <c r="B31" s="280">
        <v>1496.1</v>
      </c>
      <c r="C31" s="280">
        <v>1143.5999999999999</v>
      </c>
      <c r="D31" s="280">
        <v>1488.9</v>
      </c>
      <c r="E31" s="280">
        <v>1312.5</v>
      </c>
      <c r="F31" s="984" t="s">
        <v>2065</v>
      </c>
    </row>
    <row r="32" spans="1:6" ht="16.350000000000001" customHeight="1" x14ac:dyDescent="0.25">
      <c r="A32" s="1002" t="s">
        <v>2066</v>
      </c>
      <c r="B32" s="280">
        <v>18.899999999999999</v>
      </c>
      <c r="C32" s="280">
        <v>3.5</v>
      </c>
      <c r="D32" s="280">
        <v>7</v>
      </c>
      <c r="E32" s="280">
        <v>5.3</v>
      </c>
      <c r="F32" s="985" t="s">
        <v>2067</v>
      </c>
    </row>
    <row r="33" spans="1:6" ht="16.350000000000001" customHeight="1" x14ac:dyDescent="0.25">
      <c r="A33" s="1002" t="s">
        <v>2068</v>
      </c>
      <c r="B33" s="280">
        <v>62.6</v>
      </c>
      <c r="C33" s="280">
        <v>146.6</v>
      </c>
      <c r="D33" s="280">
        <v>132.30000000000001</v>
      </c>
      <c r="E33" s="280">
        <v>80.099999999999994</v>
      </c>
      <c r="F33" s="985" t="s">
        <v>2069</v>
      </c>
    </row>
    <row r="34" spans="1:6" ht="30.2" customHeight="1" x14ac:dyDescent="0.25">
      <c r="A34" s="986" t="s">
        <v>2070</v>
      </c>
      <c r="B34" s="280">
        <v>212.4</v>
      </c>
      <c r="C34" s="280">
        <v>96.9</v>
      </c>
      <c r="D34" s="280">
        <v>100.4</v>
      </c>
      <c r="E34" s="280">
        <v>34.200000000000003</v>
      </c>
      <c r="F34" s="984" t="s">
        <v>2071</v>
      </c>
    </row>
    <row r="35" spans="1:6" ht="16.350000000000001" customHeight="1" x14ac:dyDescent="0.25">
      <c r="A35" s="1002" t="s">
        <v>2072</v>
      </c>
      <c r="B35" s="280">
        <v>61069.4</v>
      </c>
      <c r="C35" s="280">
        <v>79162.5</v>
      </c>
      <c r="D35" s="280">
        <v>85221.9</v>
      </c>
      <c r="E35" s="280">
        <v>79608.5</v>
      </c>
      <c r="F35" s="985" t="s">
        <v>2073</v>
      </c>
    </row>
    <row r="36" spans="1:6" ht="16.350000000000001" customHeight="1" x14ac:dyDescent="0.25">
      <c r="A36" s="986" t="s">
        <v>2074</v>
      </c>
      <c r="B36" s="280">
        <v>3953</v>
      </c>
      <c r="C36" s="280">
        <v>4948.8</v>
      </c>
      <c r="D36" s="280">
        <v>5490.5</v>
      </c>
      <c r="E36" s="280">
        <v>3236.9</v>
      </c>
      <c r="F36" s="985" t="s">
        <v>2075</v>
      </c>
    </row>
    <row r="37" spans="1:6" ht="16.350000000000001" customHeight="1" x14ac:dyDescent="0.25">
      <c r="A37" s="986" t="s">
        <v>2076</v>
      </c>
      <c r="B37" s="280">
        <v>103.3</v>
      </c>
      <c r="C37" s="280">
        <v>127.9</v>
      </c>
      <c r="D37" s="280">
        <v>81.8</v>
      </c>
      <c r="E37" s="280">
        <v>247.5</v>
      </c>
      <c r="F37" s="985" t="s">
        <v>2077</v>
      </c>
    </row>
    <row r="38" spans="1:6" ht="32.25" customHeight="1" x14ac:dyDescent="0.25">
      <c r="A38" s="986" t="s">
        <v>2078</v>
      </c>
      <c r="B38" s="280">
        <v>14320.1</v>
      </c>
      <c r="C38" s="280">
        <v>9003.4</v>
      </c>
      <c r="D38" s="280">
        <v>7574.5</v>
      </c>
      <c r="E38" s="280">
        <v>9279.2000000000007</v>
      </c>
      <c r="F38" s="985" t="s">
        <v>2079</v>
      </c>
    </row>
    <row r="39" spans="1:6" ht="61.5" customHeight="1" x14ac:dyDescent="0.25">
      <c r="A39" s="1002" t="s">
        <v>2080</v>
      </c>
      <c r="B39" s="280">
        <v>0.4</v>
      </c>
      <c r="C39" s="280">
        <v>0.3</v>
      </c>
      <c r="D39" s="280">
        <v>0.1</v>
      </c>
      <c r="E39" s="280">
        <v>211</v>
      </c>
      <c r="F39" s="984" t="s">
        <v>2081</v>
      </c>
    </row>
    <row r="40" spans="1:6" x14ac:dyDescent="0.2">
      <c r="A40" s="604"/>
    </row>
    <row r="41" spans="1:6" x14ac:dyDescent="0.2">
      <c r="A41" s="604"/>
    </row>
    <row r="42" spans="1:6" x14ac:dyDescent="0.2">
      <c r="A42" s="604"/>
    </row>
    <row r="43" spans="1:6" x14ac:dyDescent="0.2">
      <c r="A43" s="604"/>
    </row>
    <row r="44" spans="1:6" x14ac:dyDescent="0.2">
      <c r="A44" s="604"/>
    </row>
    <row r="45" spans="1:6" x14ac:dyDescent="0.2">
      <c r="A45" s="604"/>
    </row>
    <row r="46" spans="1:6" x14ac:dyDescent="0.2">
      <c r="A46" s="604"/>
    </row>
    <row r="47" spans="1:6" x14ac:dyDescent="0.2">
      <c r="A47" s="604"/>
    </row>
    <row r="48" spans="1:6" x14ac:dyDescent="0.2">
      <c r="A48" s="604"/>
    </row>
    <row r="49" spans="1:1" x14ac:dyDescent="0.2">
      <c r="A49" s="604"/>
    </row>
    <row r="50" spans="1:1" x14ac:dyDescent="0.2">
      <c r="A50" s="604"/>
    </row>
    <row r="51" spans="1:1" x14ac:dyDescent="0.2">
      <c r="A51" s="604"/>
    </row>
    <row r="52" spans="1:1" x14ac:dyDescent="0.2">
      <c r="A52" s="604"/>
    </row>
    <row r="53" spans="1:1" x14ac:dyDescent="0.2">
      <c r="A53" s="604"/>
    </row>
    <row r="54" spans="1:1" x14ac:dyDescent="0.2">
      <c r="A54" s="604"/>
    </row>
    <row r="55" spans="1:1" x14ac:dyDescent="0.2">
      <c r="A55" s="604"/>
    </row>
  </sheetData>
  <mergeCells count="2">
    <mergeCell ref="A1:F1"/>
    <mergeCell ref="A2:F2"/>
  </mergeCells>
  <pageMargins left="0.39370078740157483" right="0.39370078740157483" top="0.78740157480314965" bottom="0.78740157480314965" header="0.31496062992125984" footer="0.31496062992125984"/>
  <pageSetup paperSize="9" scale="93" orientation="portrait" r:id="rId1"/>
  <headerFooter>
    <oddFooter>&amp;C&amp;11 96</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zoomScaleNormal="100" workbookViewId="0">
      <selection sqref="A1:F1"/>
    </sheetView>
  </sheetViews>
  <sheetFormatPr defaultColWidth="7.83203125" defaultRowHeight="12" x14ac:dyDescent="0.2"/>
  <cols>
    <col min="1" max="1" width="40.33203125" customWidth="1"/>
    <col min="2" max="5" width="11.1640625" customWidth="1"/>
    <col min="6" max="6" width="40.33203125" customWidth="1"/>
  </cols>
  <sheetData>
    <row r="1" spans="1:6" ht="19.7" customHeight="1" x14ac:dyDescent="0.3">
      <c r="A1" s="1148" t="s">
        <v>2105</v>
      </c>
      <c r="B1" s="1148"/>
      <c r="C1" s="1148"/>
      <c r="D1" s="1148"/>
      <c r="E1" s="1148"/>
      <c r="F1" s="1148"/>
    </row>
    <row r="2" spans="1:6" ht="19.7" customHeight="1" x14ac:dyDescent="0.3">
      <c r="A2" s="1382" t="s">
        <v>2106</v>
      </c>
      <c r="B2" s="1382"/>
      <c r="C2" s="1382"/>
      <c r="D2" s="1382"/>
      <c r="E2" s="1382"/>
      <c r="F2" s="1382"/>
    </row>
    <row r="3" spans="1:6" ht="19.7" customHeight="1" x14ac:dyDescent="0.2">
      <c r="F3" s="603" t="s">
        <v>2107</v>
      </c>
    </row>
    <row r="4" spans="1:6" ht="19.7" customHeight="1" x14ac:dyDescent="0.25">
      <c r="A4" s="599"/>
      <c r="B4" s="600">
        <v>2015</v>
      </c>
      <c r="C4" s="601">
        <v>2018</v>
      </c>
      <c r="D4" s="601">
        <v>2019</v>
      </c>
      <c r="E4" s="601">
        <v>2020</v>
      </c>
      <c r="F4" s="321"/>
    </row>
    <row r="5" spans="1:6" ht="6.75" customHeight="1" x14ac:dyDescent="0.25">
      <c r="A5" s="602"/>
      <c r="B5" s="586"/>
      <c r="C5" s="586"/>
      <c r="D5" s="586"/>
      <c r="E5" s="113"/>
      <c r="F5" s="113"/>
    </row>
    <row r="6" spans="1:6" ht="16.350000000000001" customHeight="1" x14ac:dyDescent="0.25">
      <c r="A6" s="593" t="s">
        <v>718</v>
      </c>
      <c r="B6" s="589">
        <f>SUM(B7:B39)</f>
        <v>314543.2</v>
      </c>
      <c r="C6" s="589">
        <f>SUM(C7:C39)</f>
        <v>276481.89999999997</v>
      </c>
      <c r="D6" s="589">
        <f>SUM(D7:D39)</f>
        <v>252074.6</v>
      </c>
      <c r="E6" s="589">
        <v>228162.7</v>
      </c>
      <c r="F6" s="983" t="s">
        <v>719</v>
      </c>
    </row>
    <row r="7" spans="1:6" ht="16.350000000000001" customHeight="1" x14ac:dyDescent="0.25">
      <c r="A7" s="1002" t="s">
        <v>2016</v>
      </c>
      <c r="B7" s="280">
        <v>110.1</v>
      </c>
      <c r="C7" s="280">
        <v>234.3</v>
      </c>
      <c r="D7" s="280">
        <v>7.7</v>
      </c>
      <c r="E7" s="280">
        <v>905.7</v>
      </c>
      <c r="F7" s="985" t="s">
        <v>2017</v>
      </c>
    </row>
    <row r="8" spans="1:6" ht="16.350000000000001" customHeight="1" x14ac:dyDescent="0.25">
      <c r="A8" s="1002" t="s">
        <v>2018</v>
      </c>
      <c r="B8" s="280">
        <v>55719</v>
      </c>
      <c r="C8" s="280">
        <v>86020.2</v>
      </c>
      <c r="D8" s="280">
        <v>95049.3</v>
      </c>
      <c r="E8" s="280">
        <v>95301.6</v>
      </c>
      <c r="F8" s="985" t="s">
        <v>2019</v>
      </c>
    </row>
    <row r="9" spans="1:6" ht="16.350000000000001" customHeight="1" x14ac:dyDescent="0.25">
      <c r="A9" s="1002" t="s">
        <v>2020</v>
      </c>
      <c r="B9" s="280">
        <v>9509.2000000000007</v>
      </c>
      <c r="C9" s="280">
        <v>19087.400000000001</v>
      </c>
      <c r="D9" s="280">
        <v>15247.8</v>
      </c>
      <c r="E9" s="280">
        <v>12087.2</v>
      </c>
      <c r="F9" s="985" t="s">
        <v>2021</v>
      </c>
    </row>
    <row r="10" spans="1:6" ht="16.350000000000001" customHeight="1" x14ac:dyDescent="0.25">
      <c r="A10" s="1002" t="s">
        <v>2022</v>
      </c>
      <c r="B10" s="280">
        <v>4032.5</v>
      </c>
      <c r="C10" s="280">
        <v>5676.9</v>
      </c>
      <c r="D10" s="280">
        <v>3183.1</v>
      </c>
      <c r="E10" s="280">
        <v>1980.2</v>
      </c>
      <c r="F10" s="985" t="s">
        <v>2023</v>
      </c>
    </row>
    <row r="11" spans="1:6" ht="16.350000000000001" customHeight="1" x14ac:dyDescent="0.25">
      <c r="A11" s="1002" t="s">
        <v>2024</v>
      </c>
      <c r="B11" s="280">
        <v>7763.3</v>
      </c>
      <c r="C11" s="280">
        <v>10147.799999999999</v>
      </c>
      <c r="D11" s="280">
        <v>8086.5</v>
      </c>
      <c r="E11" s="280">
        <v>16864.2</v>
      </c>
      <c r="F11" s="985" t="s">
        <v>2086</v>
      </c>
    </row>
    <row r="12" spans="1:6" ht="29.85" customHeight="1" x14ac:dyDescent="0.25">
      <c r="A12" s="1002" t="s">
        <v>2026</v>
      </c>
      <c r="B12" s="280">
        <v>566.20000000000005</v>
      </c>
      <c r="C12" s="280">
        <v>575.1</v>
      </c>
      <c r="D12" s="280">
        <v>492.5</v>
      </c>
      <c r="E12" s="280">
        <v>1275.5999999999999</v>
      </c>
      <c r="F12" s="984" t="s">
        <v>2027</v>
      </c>
    </row>
    <row r="13" spans="1:6" ht="29.85" customHeight="1" x14ac:dyDescent="0.25">
      <c r="A13" s="1002" t="s">
        <v>2028</v>
      </c>
      <c r="B13" s="280">
        <v>8.9</v>
      </c>
      <c r="C13" s="280">
        <v>190.5</v>
      </c>
      <c r="D13" s="280">
        <v>36.299999999999997</v>
      </c>
      <c r="E13" s="280">
        <v>81.7</v>
      </c>
      <c r="F13" s="984" t="s">
        <v>2087</v>
      </c>
    </row>
    <row r="14" spans="1:6" ht="16.350000000000001" customHeight="1" x14ac:dyDescent="0.25">
      <c r="A14" s="1002" t="s">
        <v>2030</v>
      </c>
      <c r="B14" s="280">
        <v>47279.5</v>
      </c>
      <c r="C14" s="280">
        <v>28536.400000000001</v>
      </c>
      <c r="D14" s="280">
        <v>18677.7</v>
      </c>
      <c r="E14" s="280">
        <v>7804.6</v>
      </c>
      <c r="F14" s="985" t="s">
        <v>2031</v>
      </c>
    </row>
    <row r="15" spans="1:6" ht="16.350000000000001" customHeight="1" x14ac:dyDescent="0.25">
      <c r="A15" s="1002" t="s">
        <v>2032</v>
      </c>
      <c r="B15" s="280">
        <v>2947.8</v>
      </c>
      <c r="C15" s="280">
        <v>1958.8</v>
      </c>
      <c r="D15" s="280">
        <v>1851.8</v>
      </c>
      <c r="E15" s="280">
        <v>1799.8</v>
      </c>
      <c r="F15" s="985" t="s">
        <v>2033</v>
      </c>
    </row>
    <row r="16" spans="1:6" ht="30" x14ac:dyDescent="0.25">
      <c r="A16" s="1002" t="s">
        <v>2034</v>
      </c>
      <c r="B16" s="280">
        <v>846.2</v>
      </c>
      <c r="C16" s="280">
        <v>5</v>
      </c>
      <c r="D16" s="280">
        <v>10.9</v>
      </c>
      <c r="E16" s="280">
        <v>1.4</v>
      </c>
      <c r="F16" s="984" t="s">
        <v>2035</v>
      </c>
    </row>
    <row r="17" spans="1:6" ht="16.350000000000001" customHeight="1" x14ac:dyDescent="0.25">
      <c r="A17" s="1002" t="s">
        <v>2036</v>
      </c>
      <c r="B17" s="280">
        <v>1.1000000000000001</v>
      </c>
      <c r="C17" s="280">
        <v>0.5</v>
      </c>
      <c r="D17" s="280">
        <v>0.4</v>
      </c>
      <c r="E17" s="280">
        <v>4</v>
      </c>
      <c r="F17" s="985" t="s">
        <v>2037</v>
      </c>
    </row>
    <row r="18" spans="1:6" ht="16.350000000000001" customHeight="1" x14ac:dyDescent="0.25">
      <c r="A18" s="1002" t="s">
        <v>2038</v>
      </c>
      <c r="B18" s="280">
        <v>32</v>
      </c>
      <c r="C18" s="281" t="s">
        <v>70</v>
      </c>
      <c r="D18" s="281" t="s">
        <v>70</v>
      </c>
      <c r="E18" s="281" t="s">
        <v>70</v>
      </c>
      <c r="F18" s="985" t="s">
        <v>2039</v>
      </c>
    </row>
    <row r="19" spans="1:6" ht="16.350000000000001" customHeight="1" x14ac:dyDescent="0.25">
      <c r="A19" s="1002" t="s">
        <v>2040</v>
      </c>
      <c r="B19" s="280">
        <v>45.7</v>
      </c>
      <c r="C19" s="280">
        <v>53.5</v>
      </c>
      <c r="D19" s="280">
        <v>25.2</v>
      </c>
      <c r="E19" s="280">
        <v>37.5</v>
      </c>
      <c r="F19" s="985" t="s">
        <v>2041</v>
      </c>
    </row>
    <row r="20" spans="1:6" ht="16.350000000000001" customHeight="1" x14ac:dyDescent="0.25">
      <c r="A20" s="1002" t="s">
        <v>2042</v>
      </c>
      <c r="B20" s="280">
        <v>760.3</v>
      </c>
      <c r="C20" s="280">
        <v>980.8</v>
      </c>
      <c r="D20" s="280">
        <v>942</v>
      </c>
      <c r="E20" s="280">
        <v>111</v>
      </c>
      <c r="F20" s="985" t="s">
        <v>2043</v>
      </c>
    </row>
    <row r="21" spans="1:6" ht="16.350000000000001" customHeight="1" x14ac:dyDescent="0.25">
      <c r="A21" s="1002" t="s">
        <v>2044</v>
      </c>
      <c r="B21" s="280">
        <v>1274.3</v>
      </c>
      <c r="C21" s="280">
        <v>405</v>
      </c>
      <c r="D21" s="280">
        <v>130.69999999999999</v>
      </c>
      <c r="E21" s="280">
        <v>268.10000000000002</v>
      </c>
      <c r="F21" s="985" t="s">
        <v>2045</v>
      </c>
    </row>
    <row r="22" spans="1:6" ht="16.350000000000001" customHeight="1" x14ac:dyDescent="0.25">
      <c r="A22" s="1002" t="s">
        <v>2046</v>
      </c>
      <c r="B22" s="280">
        <v>423.9</v>
      </c>
      <c r="C22" s="280">
        <v>41</v>
      </c>
      <c r="D22" s="280">
        <v>9.6</v>
      </c>
      <c r="E22" s="280">
        <v>8</v>
      </c>
      <c r="F22" s="985" t="s">
        <v>2047</v>
      </c>
    </row>
    <row r="23" spans="1:6" ht="30" x14ac:dyDescent="0.25">
      <c r="A23" s="1002" t="s">
        <v>2048</v>
      </c>
      <c r="B23" s="280">
        <v>2.5</v>
      </c>
      <c r="C23" s="281" t="s">
        <v>70</v>
      </c>
      <c r="D23" s="281" t="s">
        <v>70</v>
      </c>
      <c r="E23" s="281" t="s">
        <v>70</v>
      </c>
      <c r="F23" s="984" t="s">
        <v>2049</v>
      </c>
    </row>
    <row r="24" spans="1:6" ht="16.350000000000001" customHeight="1" x14ac:dyDescent="0.25">
      <c r="A24" s="1002" t="s">
        <v>2050</v>
      </c>
      <c r="B24" s="280">
        <v>254.9</v>
      </c>
      <c r="C24" s="280">
        <v>1008.6</v>
      </c>
      <c r="D24" s="280">
        <v>856.8</v>
      </c>
      <c r="E24" s="280">
        <v>329.1</v>
      </c>
      <c r="F24" s="985" t="s">
        <v>2051</v>
      </c>
    </row>
    <row r="25" spans="1:6" ht="16.350000000000001" customHeight="1" x14ac:dyDescent="0.25">
      <c r="A25" s="986" t="s">
        <v>2052</v>
      </c>
      <c r="B25" s="280">
        <v>5.4</v>
      </c>
      <c r="C25" s="280">
        <v>2.8</v>
      </c>
      <c r="D25" s="280">
        <v>2</v>
      </c>
      <c r="E25" s="280">
        <v>8</v>
      </c>
      <c r="F25" s="985" t="s">
        <v>2108</v>
      </c>
    </row>
    <row r="26" spans="1:6" ht="16.350000000000001" customHeight="1" x14ac:dyDescent="0.25">
      <c r="A26" s="986" t="s">
        <v>2054</v>
      </c>
      <c r="B26" s="280">
        <v>33908.199999999997</v>
      </c>
      <c r="C26" s="280">
        <v>15430.4</v>
      </c>
      <c r="D26" s="280">
        <v>24784.799999999999</v>
      </c>
      <c r="E26" s="280">
        <v>29032.9</v>
      </c>
      <c r="F26" s="985" t="s">
        <v>2055</v>
      </c>
    </row>
    <row r="27" spans="1:6" ht="30" x14ac:dyDescent="0.25">
      <c r="A27" s="1002" t="s">
        <v>2056</v>
      </c>
      <c r="B27" s="280">
        <v>2.9</v>
      </c>
      <c r="C27" s="281" t="s">
        <v>70</v>
      </c>
      <c r="D27" s="280">
        <v>2119.5</v>
      </c>
      <c r="E27" s="281" t="s">
        <v>70</v>
      </c>
      <c r="F27" s="984" t="s">
        <v>2104</v>
      </c>
    </row>
    <row r="28" spans="1:6" ht="16.350000000000001" customHeight="1" x14ac:dyDescent="0.25">
      <c r="A28" s="986" t="s">
        <v>2058</v>
      </c>
      <c r="B28" s="280">
        <v>97</v>
      </c>
      <c r="C28" s="280">
        <v>839.7</v>
      </c>
      <c r="D28" s="280">
        <v>871.6</v>
      </c>
      <c r="E28" s="281" t="s">
        <v>70</v>
      </c>
      <c r="F28" s="985" t="s">
        <v>2059</v>
      </c>
    </row>
    <row r="29" spans="1:6" ht="16.350000000000001" customHeight="1" x14ac:dyDescent="0.25">
      <c r="A29" s="986" t="s">
        <v>2060</v>
      </c>
      <c r="B29" s="280">
        <v>85901</v>
      </c>
      <c r="C29" s="280">
        <v>35442.699999999997</v>
      </c>
      <c r="D29" s="280">
        <v>13639</v>
      </c>
      <c r="E29" s="280">
        <v>9499.5</v>
      </c>
      <c r="F29" s="985" t="s">
        <v>2061</v>
      </c>
    </row>
    <row r="30" spans="1:6" ht="16.350000000000001" customHeight="1" x14ac:dyDescent="0.25">
      <c r="A30" s="1002" t="s">
        <v>2062</v>
      </c>
      <c r="B30" s="253" t="s">
        <v>70</v>
      </c>
      <c r="C30" s="281" t="s">
        <v>70</v>
      </c>
      <c r="D30" s="281" t="s">
        <v>70</v>
      </c>
      <c r="E30" s="281" t="s">
        <v>70</v>
      </c>
      <c r="F30" s="985" t="s">
        <v>2063</v>
      </c>
    </row>
    <row r="31" spans="1:6" ht="30" x14ac:dyDescent="0.25">
      <c r="A31" s="1002" t="s">
        <v>2064</v>
      </c>
      <c r="B31" s="280">
        <v>28938</v>
      </c>
      <c r="C31" s="280">
        <v>56265.599999999999</v>
      </c>
      <c r="D31" s="280">
        <v>58475.9</v>
      </c>
      <c r="E31" s="280">
        <v>43775.6</v>
      </c>
      <c r="F31" s="984" t="s">
        <v>2065</v>
      </c>
    </row>
    <row r="32" spans="1:6" ht="16.350000000000001" customHeight="1" x14ac:dyDescent="0.25">
      <c r="A32" s="1002" t="s">
        <v>2066</v>
      </c>
      <c r="B32" s="253" t="s">
        <v>70</v>
      </c>
      <c r="C32" s="280">
        <v>3</v>
      </c>
      <c r="D32" s="281" t="s">
        <v>70</v>
      </c>
      <c r="E32" s="281" t="s">
        <v>70</v>
      </c>
      <c r="F32" s="985" t="s">
        <v>2067</v>
      </c>
    </row>
    <row r="33" spans="1:6" ht="16.350000000000001" customHeight="1" x14ac:dyDescent="0.25">
      <c r="A33" s="1002" t="s">
        <v>2068</v>
      </c>
      <c r="B33" s="280">
        <v>3827.3</v>
      </c>
      <c r="C33" s="280">
        <v>4502.8</v>
      </c>
      <c r="D33" s="280">
        <v>3419</v>
      </c>
      <c r="E33" s="280">
        <v>4673.5</v>
      </c>
      <c r="F33" s="985" t="s">
        <v>2069</v>
      </c>
    </row>
    <row r="34" spans="1:6" ht="30" x14ac:dyDescent="0.25">
      <c r="A34" s="986" t="s">
        <v>2070</v>
      </c>
      <c r="B34" s="280">
        <v>50.4</v>
      </c>
      <c r="C34" s="280">
        <v>47.5</v>
      </c>
      <c r="D34" s="280">
        <v>7</v>
      </c>
      <c r="E34" s="280">
        <v>64.900000000000006</v>
      </c>
      <c r="F34" s="984" t="s">
        <v>2071</v>
      </c>
    </row>
    <row r="35" spans="1:6" ht="16.350000000000001" customHeight="1" x14ac:dyDescent="0.25">
      <c r="A35" s="1002" t="s">
        <v>2072</v>
      </c>
      <c r="B35" s="280">
        <v>1760.7</v>
      </c>
      <c r="C35" s="280">
        <v>7966.9</v>
      </c>
      <c r="D35" s="280">
        <v>2678.2</v>
      </c>
      <c r="E35" s="280">
        <v>1133.4000000000001</v>
      </c>
      <c r="F35" s="985" t="s">
        <v>2073</v>
      </c>
    </row>
    <row r="36" spans="1:6" ht="16.350000000000001" customHeight="1" x14ac:dyDescent="0.25">
      <c r="A36" s="986" t="s">
        <v>2074</v>
      </c>
      <c r="B36" s="280">
        <v>28355.3</v>
      </c>
      <c r="C36" s="280">
        <v>996</v>
      </c>
      <c r="D36" s="280">
        <v>1455</v>
      </c>
      <c r="E36" s="280">
        <v>1085.0999999999999</v>
      </c>
      <c r="F36" s="985" t="s">
        <v>2075</v>
      </c>
    </row>
    <row r="37" spans="1:6" ht="16.350000000000001" customHeight="1" x14ac:dyDescent="0.25">
      <c r="A37" s="986" t="s">
        <v>2076</v>
      </c>
      <c r="B37" s="280">
        <v>116.3</v>
      </c>
      <c r="C37" s="280">
        <v>62.7</v>
      </c>
      <c r="D37" s="280">
        <v>14.3</v>
      </c>
      <c r="E37" s="280">
        <v>30.1</v>
      </c>
      <c r="F37" s="985" t="s">
        <v>2077</v>
      </c>
    </row>
    <row r="38" spans="1:6" ht="31.5" customHeight="1" x14ac:dyDescent="0.25">
      <c r="A38" s="986" t="s">
        <v>2078</v>
      </c>
      <c r="B38" s="253" t="s">
        <v>70</v>
      </c>
      <c r="C38" s="253" t="s">
        <v>70</v>
      </c>
      <c r="D38" s="281" t="s">
        <v>70</v>
      </c>
      <c r="E38" s="281" t="s">
        <v>70</v>
      </c>
      <c r="F38" s="985" t="s">
        <v>2079</v>
      </c>
    </row>
    <row r="39" spans="1:6" ht="60" x14ac:dyDescent="0.25">
      <c r="A39" s="1002" t="s">
        <v>2080</v>
      </c>
      <c r="B39" s="280">
        <v>3.3</v>
      </c>
      <c r="C39" s="281" t="s">
        <v>70</v>
      </c>
      <c r="D39" s="281" t="s">
        <v>70</v>
      </c>
      <c r="E39" s="281" t="s">
        <v>70</v>
      </c>
      <c r="F39" s="984" t="s">
        <v>2081</v>
      </c>
    </row>
    <row r="40" spans="1:6" x14ac:dyDescent="0.2">
      <c r="A40" s="604"/>
    </row>
    <row r="41" spans="1:6" x14ac:dyDescent="0.2">
      <c r="A41" s="604"/>
    </row>
    <row r="42" spans="1:6" x14ac:dyDescent="0.2">
      <c r="A42" s="604"/>
    </row>
    <row r="43" spans="1:6" x14ac:dyDescent="0.2">
      <c r="A43" s="604"/>
    </row>
    <row r="44" spans="1:6" x14ac:dyDescent="0.2">
      <c r="A44" s="604"/>
    </row>
    <row r="45" spans="1:6" x14ac:dyDescent="0.2">
      <c r="A45" s="604"/>
    </row>
    <row r="46" spans="1:6" x14ac:dyDescent="0.2">
      <c r="A46" s="604"/>
    </row>
    <row r="47" spans="1:6" x14ac:dyDescent="0.2">
      <c r="A47" s="604"/>
    </row>
    <row r="48" spans="1:6" x14ac:dyDescent="0.2">
      <c r="A48" s="604"/>
    </row>
    <row r="49" spans="1:1" x14ac:dyDescent="0.2">
      <c r="A49" s="604"/>
    </row>
    <row r="50" spans="1:1" x14ac:dyDescent="0.2">
      <c r="A50" s="604"/>
    </row>
    <row r="51" spans="1:1" x14ac:dyDescent="0.2">
      <c r="A51" s="604"/>
    </row>
    <row r="52" spans="1:1" x14ac:dyDescent="0.2">
      <c r="A52" s="604"/>
    </row>
    <row r="53" spans="1:1" x14ac:dyDescent="0.2">
      <c r="A53" s="604"/>
    </row>
    <row r="54" spans="1:1" x14ac:dyDescent="0.2">
      <c r="A54" s="604"/>
    </row>
    <row r="55" spans="1:1" x14ac:dyDescent="0.2">
      <c r="A55" s="604"/>
    </row>
    <row r="56" spans="1:1" x14ac:dyDescent="0.2">
      <c r="A56" s="604"/>
    </row>
    <row r="57" spans="1:1" x14ac:dyDescent="0.2">
      <c r="A57" s="604"/>
    </row>
    <row r="58" spans="1:1" x14ac:dyDescent="0.2">
      <c r="A58" s="604"/>
    </row>
  </sheetData>
  <mergeCells count="2">
    <mergeCell ref="A1:F1"/>
    <mergeCell ref="A2:F2"/>
  </mergeCells>
  <pageMargins left="0.39370078740157483" right="0.39370078740157483" top="0.6692913385826772" bottom="0.78740157480314965" header="0.31496062992125984" footer="0.31496062992125984"/>
  <pageSetup paperSize="9" scale="93" orientation="portrait" r:id="rId1"/>
  <headerFooter>
    <oddFooter>&amp;C&amp;11 97</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28" zoomScaleNormal="100" workbookViewId="0">
      <selection activeCell="M45" sqref="M45"/>
    </sheetView>
  </sheetViews>
  <sheetFormatPr defaultColWidth="7.83203125" defaultRowHeight="12" x14ac:dyDescent="0.2"/>
  <cols>
    <col min="1" max="1" width="40.33203125" customWidth="1"/>
    <col min="2" max="5" width="11.1640625" customWidth="1"/>
    <col min="6" max="6" width="40.33203125" customWidth="1"/>
  </cols>
  <sheetData>
    <row r="1" spans="1:6" ht="19.7" customHeight="1" x14ac:dyDescent="0.3">
      <c r="A1" s="1148" t="s">
        <v>2109</v>
      </c>
      <c r="B1" s="1148"/>
      <c r="C1" s="1148"/>
      <c r="D1" s="1148"/>
      <c r="E1" s="1148"/>
      <c r="F1" s="1148"/>
    </row>
    <row r="2" spans="1:6" ht="19.7" customHeight="1" x14ac:dyDescent="0.3">
      <c r="A2" s="1149" t="s">
        <v>2110</v>
      </c>
      <c r="B2" s="1149"/>
      <c r="C2" s="1149"/>
      <c r="D2" s="1149"/>
      <c r="E2" s="1149"/>
      <c r="F2" s="1149"/>
    </row>
    <row r="3" spans="1:6" ht="19.7" customHeight="1" x14ac:dyDescent="0.2">
      <c r="F3" s="1082" t="s">
        <v>937</v>
      </c>
    </row>
    <row r="4" spans="1:6" ht="19.7" customHeight="1" x14ac:dyDescent="0.25">
      <c r="A4" s="599"/>
      <c r="B4" s="600">
        <v>2015</v>
      </c>
      <c r="C4" s="601">
        <v>2018</v>
      </c>
      <c r="D4" s="601">
        <v>2019</v>
      </c>
      <c r="E4" s="601">
        <v>2020</v>
      </c>
      <c r="F4" s="321"/>
    </row>
    <row r="5" spans="1:6" ht="6" customHeight="1" x14ac:dyDescent="0.25">
      <c r="A5" s="602"/>
      <c r="B5" s="586"/>
      <c r="C5" s="586"/>
      <c r="D5" s="586"/>
      <c r="E5" s="113"/>
      <c r="F5" s="113"/>
    </row>
    <row r="6" spans="1:6" ht="15.75" customHeight="1" x14ac:dyDescent="0.25">
      <c r="A6" s="593" t="s">
        <v>718</v>
      </c>
      <c r="B6" s="589">
        <f>SUM(B7:B39)</f>
        <v>152295.00000000003</v>
      </c>
      <c r="C6" s="589">
        <f>SUM(C7:C39)</f>
        <v>169523.8</v>
      </c>
      <c r="D6" s="589">
        <v>238997.2</v>
      </c>
      <c r="E6" s="589">
        <f>SUM(E7:E39)</f>
        <v>275985.29999999993</v>
      </c>
      <c r="F6" s="983" t="s">
        <v>719</v>
      </c>
    </row>
    <row r="7" spans="1:6" ht="15.75" customHeight="1" x14ac:dyDescent="0.25">
      <c r="A7" s="1002" t="s">
        <v>2016</v>
      </c>
      <c r="B7" s="280">
        <v>0.1</v>
      </c>
      <c r="C7" s="280">
        <v>0</v>
      </c>
      <c r="D7" s="281" t="s">
        <v>70</v>
      </c>
      <c r="E7" s="280">
        <v>0</v>
      </c>
      <c r="F7" s="985" t="s">
        <v>2017</v>
      </c>
    </row>
    <row r="8" spans="1:6" ht="15.75" customHeight="1" x14ac:dyDescent="0.25">
      <c r="A8" s="1002" t="s">
        <v>2018</v>
      </c>
      <c r="B8" s="280">
        <v>293.8</v>
      </c>
      <c r="C8" s="280">
        <v>258.7</v>
      </c>
      <c r="D8" s="280">
        <v>271.60000000000002</v>
      </c>
      <c r="E8" s="280">
        <v>274.10000000000002</v>
      </c>
      <c r="F8" s="985" t="s">
        <v>2019</v>
      </c>
    </row>
    <row r="9" spans="1:6" ht="15.75" customHeight="1" x14ac:dyDescent="0.25">
      <c r="A9" s="1002" t="s">
        <v>2020</v>
      </c>
      <c r="B9" s="280">
        <v>0</v>
      </c>
      <c r="C9" s="280">
        <v>0</v>
      </c>
      <c r="D9" s="280">
        <v>0</v>
      </c>
      <c r="E9" s="280">
        <v>0.6</v>
      </c>
      <c r="F9" s="985" t="s">
        <v>2021</v>
      </c>
    </row>
    <row r="10" spans="1:6" ht="15.75" customHeight="1" x14ac:dyDescent="0.25">
      <c r="A10" s="1002" t="s">
        <v>2022</v>
      </c>
      <c r="B10" s="280">
        <v>28.6</v>
      </c>
      <c r="C10" s="280">
        <v>772.1</v>
      </c>
      <c r="D10" s="280">
        <v>601.4</v>
      </c>
      <c r="E10" s="280">
        <v>642.5</v>
      </c>
      <c r="F10" s="985" t="s">
        <v>2023</v>
      </c>
    </row>
    <row r="11" spans="1:6" ht="15.75" customHeight="1" x14ac:dyDescent="0.25">
      <c r="A11" s="1002" t="s">
        <v>2024</v>
      </c>
      <c r="B11" s="280">
        <v>735.1</v>
      </c>
      <c r="C11" s="280">
        <v>557.1</v>
      </c>
      <c r="D11" s="280">
        <v>149</v>
      </c>
      <c r="E11" s="280">
        <v>338.4</v>
      </c>
      <c r="F11" s="985" t="s">
        <v>2086</v>
      </c>
    </row>
    <row r="12" spans="1:6" ht="30" x14ac:dyDescent="0.25">
      <c r="A12" s="1002" t="s">
        <v>2026</v>
      </c>
      <c r="B12" s="280">
        <v>286</v>
      </c>
      <c r="C12" s="280">
        <v>821</v>
      </c>
      <c r="D12" s="280">
        <v>720.4</v>
      </c>
      <c r="E12" s="280">
        <v>152.80000000000001</v>
      </c>
      <c r="F12" s="984" t="s">
        <v>2027</v>
      </c>
    </row>
    <row r="13" spans="1:6" ht="30" x14ac:dyDescent="0.25">
      <c r="A13" s="1002" t="s">
        <v>2028</v>
      </c>
      <c r="B13" s="280">
        <v>0</v>
      </c>
      <c r="C13" s="280">
        <v>0</v>
      </c>
      <c r="D13" s="280">
        <v>0</v>
      </c>
      <c r="E13" s="280">
        <v>0</v>
      </c>
      <c r="F13" s="984" t="s">
        <v>2087</v>
      </c>
    </row>
    <row r="14" spans="1:6" ht="15.75" customHeight="1" x14ac:dyDescent="0.25">
      <c r="A14" s="1002" t="s">
        <v>2030</v>
      </c>
      <c r="B14" s="280">
        <v>678.2</v>
      </c>
      <c r="C14" s="280">
        <v>787</v>
      </c>
      <c r="D14" s="280">
        <v>13.1</v>
      </c>
      <c r="E14" s="280">
        <v>1.9</v>
      </c>
      <c r="F14" s="985" t="s">
        <v>2031</v>
      </c>
    </row>
    <row r="15" spans="1:6" ht="15.75" customHeight="1" x14ac:dyDescent="0.25">
      <c r="A15" s="1002" t="s">
        <v>2032</v>
      </c>
      <c r="B15" s="280">
        <v>0</v>
      </c>
      <c r="C15" s="280">
        <v>0</v>
      </c>
      <c r="D15" s="280">
        <v>0</v>
      </c>
      <c r="E15" s="280">
        <v>0</v>
      </c>
      <c r="F15" s="985" t="s">
        <v>2033</v>
      </c>
    </row>
    <row r="16" spans="1:6" ht="30" x14ac:dyDescent="0.25">
      <c r="A16" s="1002" t="s">
        <v>2034</v>
      </c>
      <c r="B16" s="280">
        <v>0</v>
      </c>
      <c r="C16" s="280">
        <v>0.8</v>
      </c>
      <c r="D16" s="280">
        <v>0.4</v>
      </c>
      <c r="E16" s="280">
        <v>0</v>
      </c>
      <c r="F16" s="984" t="s">
        <v>2035</v>
      </c>
    </row>
    <row r="17" spans="1:6" ht="15.75" customHeight="1" x14ac:dyDescent="0.25">
      <c r="A17" s="1002" t="s">
        <v>2036</v>
      </c>
      <c r="B17" s="280">
        <v>0.3</v>
      </c>
      <c r="C17" s="280">
        <v>0.5</v>
      </c>
      <c r="D17" s="280">
        <v>0.4</v>
      </c>
      <c r="E17" s="280">
        <v>0.4</v>
      </c>
      <c r="F17" s="985" t="s">
        <v>2037</v>
      </c>
    </row>
    <row r="18" spans="1:6" ht="15.75" customHeight="1" x14ac:dyDescent="0.25">
      <c r="A18" s="1002" t="s">
        <v>2038</v>
      </c>
      <c r="B18" s="280">
        <v>2.1</v>
      </c>
      <c r="C18" s="280">
        <v>5.6</v>
      </c>
      <c r="D18" s="280">
        <v>3.2</v>
      </c>
      <c r="E18" s="280">
        <v>4.3</v>
      </c>
      <c r="F18" s="985" t="s">
        <v>2039</v>
      </c>
    </row>
    <row r="19" spans="1:6" ht="16.5" customHeight="1" x14ac:dyDescent="0.25">
      <c r="A19" s="1002" t="s">
        <v>2040</v>
      </c>
      <c r="B19" s="280">
        <v>0.9</v>
      </c>
      <c r="C19" s="280">
        <v>0.5</v>
      </c>
      <c r="D19" s="280">
        <v>0.2</v>
      </c>
      <c r="E19" s="280">
        <v>0.1</v>
      </c>
      <c r="F19" s="985" t="s">
        <v>2041</v>
      </c>
    </row>
    <row r="20" spans="1:6" ht="15.75" customHeight="1" x14ac:dyDescent="0.25">
      <c r="A20" s="1002" t="s">
        <v>2042</v>
      </c>
      <c r="B20" s="280">
        <v>1.2</v>
      </c>
      <c r="C20" s="280">
        <v>2.8</v>
      </c>
      <c r="D20" s="280">
        <v>2.5</v>
      </c>
      <c r="E20" s="280">
        <v>3.2</v>
      </c>
      <c r="F20" s="985" t="s">
        <v>2043</v>
      </c>
    </row>
    <row r="21" spans="1:6" ht="15.75" customHeight="1" x14ac:dyDescent="0.25">
      <c r="A21" s="1002" t="s">
        <v>2044</v>
      </c>
      <c r="B21" s="280">
        <v>19.3</v>
      </c>
      <c r="C21" s="280">
        <v>18.5</v>
      </c>
      <c r="D21" s="280">
        <v>11.2</v>
      </c>
      <c r="E21" s="280">
        <v>21.1</v>
      </c>
      <c r="F21" s="985" t="s">
        <v>2045</v>
      </c>
    </row>
    <row r="22" spans="1:6" ht="15.75" customHeight="1" x14ac:dyDescent="0.25">
      <c r="A22" s="1002" t="s">
        <v>2046</v>
      </c>
      <c r="B22" s="280">
        <v>0.3</v>
      </c>
      <c r="C22" s="280">
        <v>1.6</v>
      </c>
      <c r="D22" s="280">
        <v>1.6</v>
      </c>
      <c r="E22" s="280">
        <v>1.1000000000000001</v>
      </c>
      <c r="F22" s="985" t="s">
        <v>2047</v>
      </c>
    </row>
    <row r="23" spans="1:6" ht="30" x14ac:dyDescent="0.25">
      <c r="A23" s="1002" t="s">
        <v>2048</v>
      </c>
      <c r="B23" s="253" t="s">
        <v>70</v>
      </c>
      <c r="C23" s="280">
        <v>0</v>
      </c>
      <c r="D23" s="280">
        <v>0</v>
      </c>
      <c r="E23" s="280">
        <v>0</v>
      </c>
      <c r="F23" s="984" t="s">
        <v>2049</v>
      </c>
    </row>
    <row r="24" spans="1:6" ht="15" customHeight="1" x14ac:dyDescent="0.25">
      <c r="A24" s="1002" t="s">
        <v>2050</v>
      </c>
      <c r="B24" s="280">
        <v>0.1</v>
      </c>
      <c r="C24" s="280">
        <v>0.1</v>
      </c>
      <c r="D24" s="280">
        <v>0.1</v>
      </c>
      <c r="E24" s="280">
        <v>0.2</v>
      </c>
      <c r="F24" s="985" t="s">
        <v>2051</v>
      </c>
    </row>
    <row r="25" spans="1:6" ht="14.25" customHeight="1" x14ac:dyDescent="0.25">
      <c r="A25" s="986" t="s">
        <v>2052</v>
      </c>
      <c r="B25" s="253" t="s">
        <v>70</v>
      </c>
      <c r="C25" s="253" t="s">
        <v>70</v>
      </c>
      <c r="D25" s="281" t="s">
        <v>70</v>
      </c>
      <c r="E25" s="281" t="s">
        <v>70</v>
      </c>
      <c r="F25" s="985" t="s">
        <v>2108</v>
      </c>
    </row>
    <row r="26" spans="1:6" ht="15.75" customHeight="1" x14ac:dyDescent="0.25">
      <c r="A26" s="986" t="s">
        <v>2054</v>
      </c>
      <c r="B26" s="253" t="s">
        <v>70</v>
      </c>
      <c r="C26" s="280">
        <v>0</v>
      </c>
      <c r="D26" s="280">
        <v>0</v>
      </c>
      <c r="E26" s="280">
        <v>0</v>
      </c>
      <c r="F26" s="985" t="s">
        <v>2055</v>
      </c>
    </row>
    <row r="27" spans="1:6" ht="30" x14ac:dyDescent="0.25">
      <c r="A27" s="1002" t="s">
        <v>2056</v>
      </c>
      <c r="B27" s="280">
        <v>31.3</v>
      </c>
      <c r="C27" s="280">
        <v>1.7</v>
      </c>
      <c r="D27" s="280">
        <v>2.2999999999999998</v>
      </c>
      <c r="E27" s="280">
        <v>1.9</v>
      </c>
      <c r="F27" s="984" t="s">
        <v>2111</v>
      </c>
    </row>
    <row r="28" spans="1:6" ht="15.75" customHeight="1" x14ac:dyDescent="0.25">
      <c r="A28" s="986" t="s">
        <v>2058</v>
      </c>
      <c r="B28" s="280">
        <v>166.7</v>
      </c>
      <c r="C28" s="280">
        <v>154</v>
      </c>
      <c r="D28" s="280">
        <v>17.3</v>
      </c>
      <c r="E28" s="280">
        <v>15.5</v>
      </c>
      <c r="F28" s="985" t="s">
        <v>2059</v>
      </c>
    </row>
    <row r="29" spans="1:6" ht="15.75" customHeight="1" x14ac:dyDescent="0.25">
      <c r="A29" s="986" t="s">
        <v>2060</v>
      </c>
      <c r="B29" s="280">
        <v>200.8</v>
      </c>
      <c r="C29" s="280">
        <v>72</v>
      </c>
      <c r="D29" s="280">
        <v>30</v>
      </c>
      <c r="E29" s="280">
        <v>0</v>
      </c>
      <c r="F29" s="985" t="s">
        <v>2061</v>
      </c>
    </row>
    <row r="30" spans="1:6" ht="15.75" customHeight="1" x14ac:dyDescent="0.25">
      <c r="A30" s="1002" t="s">
        <v>2062</v>
      </c>
      <c r="B30" s="280">
        <v>6233</v>
      </c>
      <c r="C30" s="280">
        <v>7171.2</v>
      </c>
      <c r="D30" s="280">
        <v>7099</v>
      </c>
      <c r="E30" s="280">
        <v>7521.5</v>
      </c>
      <c r="F30" s="985" t="s">
        <v>2063</v>
      </c>
    </row>
    <row r="31" spans="1:6" ht="30" x14ac:dyDescent="0.25">
      <c r="A31" s="1002" t="s">
        <v>2064</v>
      </c>
      <c r="B31" s="280">
        <v>3583.5</v>
      </c>
      <c r="C31" s="280">
        <v>6855</v>
      </c>
      <c r="D31" s="280">
        <v>6753.3</v>
      </c>
      <c r="E31" s="280">
        <v>3167.2</v>
      </c>
      <c r="F31" s="984" t="s">
        <v>2065</v>
      </c>
    </row>
    <row r="32" spans="1:6" ht="15.75" customHeight="1" x14ac:dyDescent="0.25">
      <c r="A32" s="1002" t="s">
        <v>2066</v>
      </c>
      <c r="B32" s="280">
        <v>17.399999999999999</v>
      </c>
      <c r="C32" s="280">
        <v>17.2</v>
      </c>
      <c r="D32" s="280">
        <v>11.8</v>
      </c>
      <c r="E32" s="280">
        <v>9.9</v>
      </c>
      <c r="F32" s="985" t="s">
        <v>2067</v>
      </c>
    </row>
    <row r="33" spans="1:6" ht="15.75" customHeight="1" x14ac:dyDescent="0.25">
      <c r="A33" s="1002" t="s">
        <v>2068</v>
      </c>
      <c r="B33" s="280">
        <v>227.2</v>
      </c>
      <c r="C33" s="280">
        <v>137.6</v>
      </c>
      <c r="D33" s="280">
        <v>104.3</v>
      </c>
      <c r="E33" s="280">
        <v>114.4</v>
      </c>
      <c r="F33" s="985" t="s">
        <v>2069</v>
      </c>
    </row>
    <row r="34" spans="1:6" ht="30" x14ac:dyDescent="0.25">
      <c r="A34" s="986" t="s">
        <v>2070</v>
      </c>
      <c r="B34" s="280">
        <v>1117.5</v>
      </c>
      <c r="C34" s="280">
        <v>1168.9000000000001</v>
      </c>
      <c r="D34" s="280">
        <v>1510.2</v>
      </c>
      <c r="E34" s="280">
        <v>1880.9</v>
      </c>
      <c r="F34" s="984" t="s">
        <v>2071</v>
      </c>
    </row>
    <row r="35" spans="1:6" ht="15.75" customHeight="1" x14ac:dyDescent="0.25">
      <c r="A35" s="1002" t="s">
        <v>2072</v>
      </c>
      <c r="B35" s="280">
        <v>127184.8</v>
      </c>
      <c r="C35" s="280">
        <v>139941.6</v>
      </c>
      <c r="D35" s="280">
        <v>148534.9</v>
      </c>
      <c r="E35" s="280">
        <v>251964.1</v>
      </c>
      <c r="F35" s="985" t="s">
        <v>2073</v>
      </c>
    </row>
    <row r="36" spans="1:6" ht="15.75" customHeight="1" x14ac:dyDescent="0.25">
      <c r="A36" s="986" t="s">
        <v>2074</v>
      </c>
      <c r="B36" s="280">
        <v>7233.9</v>
      </c>
      <c r="C36" s="280">
        <v>7269.4</v>
      </c>
      <c r="D36" s="280">
        <v>6900.3</v>
      </c>
      <c r="E36" s="280">
        <v>6087.8</v>
      </c>
      <c r="F36" s="985" t="s">
        <v>2075</v>
      </c>
    </row>
    <row r="37" spans="1:6" ht="15.75" customHeight="1" x14ac:dyDescent="0.25">
      <c r="A37" s="986" t="s">
        <v>2076</v>
      </c>
      <c r="B37" s="280">
        <v>672.2</v>
      </c>
      <c r="C37" s="280">
        <v>278.39999999999998</v>
      </c>
      <c r="D37" s="280">
        <v>1239.5999999999999</v>
      </c>
      <c r="E37" s="280">
        <v>1139.2</v>
      </c>
      <c r="F37" s="985" t="s">
        <v>2077</v>
      </c>
    </row>
    <row r="38" spans="1:6" ht="32.25" customHeight="1" x14ac:dyDescent="0.25">
      <c r="A38" s="986" t="s">
        <v>2078</v>
      </c>
      <c r="B38" s="280">
        <v>3223.5</v>
      </c>
      <c r="C38" s="280">
        <v>2832.6</v>
      </c>
      <c r="D38" s="280">
        <v>65007.199999999997</v>
      </c>
      <c r="E38" s="280">
        <v>2635.1</v>
      </c>
      <c r="F38" s="985" t="s">
        <v>2079</v>
      </c>
    </row>
    <row r="39" spans="1:6" ht="60.75" customHeight="1" x14ac:dyDescent="0.25">
      <c r="A39" s="1002" t="s">
        <v>2080</v>
      </c>
      <c r="B39" s="280">
        <v>357.2</v>
      </c>
      <c r="C39" s="280">
        <v>397.9</v>
      </c>
      <c r="D39" s="280">
        <v>11.9</v>
      </c>
      <c r="E39" s="280">
        <v>7.1</v>
      </c>
      <c r="F39" s="984" t="s">
        <v>2081</v>
      </c>
    </row>
    <row r="40" spans="1:6" x14ac:dyDescent="0.2">
      <c r="A40" s="604"/>
    </row>
    <row r="41" spans="1:6" x14ac:dyDescent="0.2">
      <c r="A41" s="604"/>
    </row>
    <row r="42" spans="1:6" x14ac:dyDescent="0.2">
      <c r="A42" s="604"/>
    </row>
    <row r="43" spans="1:6" x14ac:dyDescent="0.2">
      <c r="A43" s="604"/>
    </row>
    <row r="44" spans="1:6" x14ac:dyDescent="0.2">
      <c r="A44" s="604"/>
    </row>
    <row r="45" spans="1:6" x14ac:dyDescent="0.2">
      <c r="A45" s="604"/>
    </row>
    <row r="46" spans="1:6" x14ac:dyDescent="0.2">
      <c r="A46" s="604"/>
    </row>
    <row r="47" spans="1:6" x14ac:dyDescent="0.2">
      <c r="A47" s="604"/>
    </row>
    <row r="48" spans="1:6" x14ac:dyDescent="0.2">
      <c r="A48" s="604"/>
    </row>
    <row r="49" spans="1:1" x14ac:dyDescent="0.2">
      <c r="A49" s="604"/>
    </row>
    <row r="50" spans="1:1" x14ac:dyDescent="0.2">
      <c r="A50" s="604"/>
    </row>
    <row r="51" spans="1:1" x14ac:dyDescent="0.2">
      <c r="A51" s="604"/>
    </row>
    <row r="52" spans="1:1" x14ac:dyDescent="0.2">
      <c r="A52" s="604"/>
    </row>
    <row r="53" spans="1:1" x14ac:dyDescent="0.2">
      <c r="A53" s="604"/>
    </row>
    <row r="54" spans="1:1" x14ac:dyDescent="0.2">
      <c r="A54" s="604"/>
    </row>
    <row r="55" spans="1:1" x14ac:dyDescent="0.2">
      <c r="A55" s="604"/>
    </row>
    <row r="56" spans="1:1" x14ac:dyDescent="0.2">
      <c r="A56" s="604"/>
    </row>
    <row r="57" spans="1:1" x14ac:dyDescent="0.2">
      <c r="A57" s="604"/>
    </row>
    <row r="58" spans="1:1" x14ac:dyDescent="0.2">
      <c r="A58" s="604"/>
    </row>
    <row r="59" spans="1:1" x14ac:dyDescent="0.2">
      <c r="A59" s="604"/>
    </row>
  </sheetData>
  <mergeCells count="2">
    <mergeCell ref="A1:F1"/>
    <mergeCell ref="A2:F2"/>
  </mergeCells>
  <pageMargins left="0.39370078740157483" right="0.39370078740157483" top="0.78740157480314965" bottom="0.78740157480314965" header="0.31496062992125984" footer="0.31496062992125984"/>
  <pageSetup paperSize="9" scale="94" orientation="portrait" r:id="rId1"/>
  <headerFooter>
    <oddFooter>&amp;C&amp;11 98</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zoomScaleNormal="100" workbookViewId="0">
      <selection activeCell="P4" sqref="P4"/>
    </sheetView>
  </sheetViews>
  <sheetFormatPr defaultColWidth="7.83203125" defaultRowHeight="12" x14ac:dyDescent="0.2"/>
  <cols>
    <col min="1" max="1" width="40.33203125" customWidth="1"/>
    <col min="2" max="5" width="11.1640625" customWidth="1"/>
    <col min="6" max="6" width="40.33203125" customWidth="1"/>
  </cols>
  <sheetData>
    <row r="1" spans="1:6" ht="19.7" customHeight="1" x14ac:dyDescent="0.3">
      <c r="A1" s="1148" t="s">
        <v>2112</v>
      </c>
      <c r="B1" s="1148"/>
      <c r="C1" s="1148"/>
      <c r="D1" s="1148"/>
      <c r="E1" s="1148"/>
      <c r="F1" s="1148"/>
    </row>
    <row r="2" spans="1:6" ht="18" customHeight="1" x14ac:dyDescent="0.3">
      <c r="A2" s="1148" t="s">
        <v>2113</v>
      </c>
      <c r="B2" s="1148"/>
      <c r="C2" s="1148"/>
      <c r="D2" s="1148"/>
      <c r="E2" s="1148"/>
      <c r="F2" s="1148"/>
    </row>
    <row r="3" spans="1:6" ht="19.7" customHeight="1" x14ac:dyDescent="0.3">
      <c r="A3" s="1382" t="s">
        <v>2114</v>
      </c>
      <c r="B3" s="1382"/>
      <c r="C3" s="1382"/>
      <c r="D3" s="1382"/>
      <c r="E3" s="1382"/>
      <c r="F3" s="1382"/>
    </row>
    <row r="4" spans="1:6" ht="18" customHeight="1" x14ac:dyDescent="0.3">
      <c r="A4" s="1149" t="s">
        <v>2115</v>
      </c>
      <c r="B4" s="1149"/>
      <c r="C4" s="1149"/>
      <c r="D4" s="1149"/>
      <c r="E4" s="1149"/>
      <c r="F4" s="1149"/>
    </row>
    <row r="5" spans="1:6" ht="19.7" customHeight="1" x14ac:dyDescent="0.2">
      <c r="F5" s="603" t="s">
        <v>2107</v>
      </c>
    </row>
    <row r="6" spans="1:6" ht="19.7" customHeight="1" x14ac:dyDescent="0.25">
      <c r="A6" s="599"/>
      <c r="B6" s="600">
        <v>2015</v>
      </c>
      <c r="C6" s="601">
        <v>2018</v>
      </c>
      <c r="D6" s="601">
        <v>2019</v>
      </c>
      <c r="E6" s="601">
        <v>2020</v>
      </c>
      <c r="F6" s="321"/>
    </row>
    <row r="7" spans="1:6" ht="10.5" customHeight="1" x14ac:dyDescent="0.25">
      <c r="A7" s="602"/>
      <c r="B7" s="586"/>
      <c r="C7" s="586"/>
      <c r="D7" s="586"/>
      <c r="E7" s="113"/>
      <c r="F7" s="113"/>
    </row>
    <row r="8" spans="1:6" ht="14.85" customHeight="1" x14ac:dyDescent="0.25">
      <c r="A8" s="593" t="s">
        <v>718</v>
      </c>
      <c r="B8" s="589">
        <f>SUM(B9:B41)</f>
        <v>78649.5</v>
      </c>
      <c r="C8" s="589">
        <f>SUM(C9:C41)</f>
        <v>114913.79999999999</v>
      </c>
      <c r="D8" s="589">
        <f>SUM(D9:D41)</f>
        <v>93262.299999999988</v>
      </c>
      <c r="E8" s="589">
        <f>SUM(E9:E41)</f>
        <v>103647.8</v>
      </c>
      <c r="F8" s="983" t="s">
        <v>719</v>
      </c>
    </row>
    <row r="9" spans="1:6" ht="14.85" customHeight="1" x14ac:dyDescent="0.25">
      <c r="A9" s="1002" t="s">
        <v>2016</v>
      </c>
      <c r="B9" s="280">
        <v>0</v>
      </c>
      <c r="C9" s="280">
        <v>4.4000000000000004</v>
      </c>
      <c r="D9" s="281" t="s">
        <v>70</v>
      </c>
      <c r="E9" s="280">
        <v>22.7</v>
      </c>
      <c r="F9" s="985" t="s">
        <v>2017</v>
      </c>
    </row>
    <row r="10" spans="1:6" ht="14.85" customHeight="1" x14ac:dyDescent="0.25">
      <c r="A10" s="1002" t="s">
        <v>2018</v>
      </c>
      <c r="B10" s="280">
        <v>46489.599999999999</v>
      </c>
      <c r="C10" s="280">
        <v>58033.2</v>
      </c>
      <c r="D10" s="280">
        <v>52719.4</v>
      </c>
      <c r="E10" s="280">
        <v>56640.800000000003</v>
      </c>
      <c r="F10" s="985" t="s">
        <v>2019</v>
      </c>
    </row>
    <row r="11" spans="1:6" ht="14.85" customHeight="1" x14ac:dyDescent="0.25">
      <c r="A11" s="1002" t="s">
        <v>2020</v>
      </c>
      <c r="B11" s="280">
        <v>16.3</v>
      </c>
      <c r="C11" s="280">
        <v>3.5</v>
      </c>
      <c r="D11" s="280">
        <v>3.3</v>
      </c>
      <c r="E11" s="280">
        <v>605.6</v>
      </c>
      <c r="F11" s="985" t="s">
        <v>2021</v>
      </c>
    </row>
    <row r="12" spans="1:6" ht="14.85" customHeight="1" x14ac:dyDescent="0.25">
      <c r="A12" s="1002" t="s">
        <v>2022</v>
      </c>
      <c r="B12" s="280">
        <v>5653.5</v>
      </c>
      <c r="C12" s="280">
        <v>6339.8</v>
      </c>
      <c r="D12" s="280">
        <v>8090.6</v>
      </c>
      <c r="E12" s="280">
        <v>5415.7</v>
      </c>
      <c r="F12" s="985" t="s">
        <v>2023</v>
      </c>
    </row>
    <row r="13" spans="1:6" ht="14.85" customHeight="1" x14ac:dyDescent="0.25">
      <c r="A13" s="1002" t="s">
        <v>2024</v>
      </c>
      <c r="B13" s="280">
        <v>687.3</v>
      </c>
      <c r="C13" s="280">
        <v>18070.7</v>
      </c>
      <c r="D13" s="280">
        <v>1441</v>
      </c>
      <c r="E13" s="280">
        <v>14827.2</v>
      </c>
      <c r="F13" s="985" t="s">
        <v>2086</v>
      </c>
    </row>
    <row r="14" spans="1:6" ht="29.1" customHeight="1" x14ac:dyDescent="0.25">
      <c r="A14" s="1002" t="s">
        <v>2026</v>
      </c>
      <c r="B14" s="280">
        <v>1956.7</v>
      </c>
      <c r="C14" s="280">
        <v>712.9</v>
      </c>
      <c r="D14" s="280">
        <v>944.4</v>
      </c>
      <c r="E14" s="280">
        <v>140.19999999999999</v>
      </c>
      <c r="F14" s="984" t="s">
        <v>2027</v>
      </c>
    </row>
    <row r="15" spans="1:6" ht="29.1" customHeight="1" x14ac:dyDescent="0.25">
      <c r="A15" s="1002" t="s">
        <v>2028</v>
      </c>
      <c r="B15" s="280">
        <v>5</v>
      </c>
      <c r="C15" s="280">
        <v>0.7</v>
      </c>
      <c r="D15" s="280">
        <v>0</v>
      </c>
      <c r="E15" s="280">
        <v>0.1</v>
      </c>
      <c r="F15" s="985" t="s">
        <v>2116</v>
      </c>
    </row>
    <row r="16" spans="1:6" ht="14.85" customHeight="1" x14ac:dyDescent="0.25">
      <c r="A16" s="1002" t="s">
        <v>2030</v>
      </c>
      <c r="B16" s="280">
        <v>39.4</v>
      </c>
      <c r="C16" s="280">
        <v>32.5</v>
      </c>
      <c r="D16" s="280">
        <v>2.7</v>
      </c>
      <c r="E16" s="280">
        <v>5.4</v>
      </c>
      <c r="F16" s="985" t="s">
        <v>2031</v>
      </c>
    </row>
    <row r="17" spans="1:6" ht="14.85" customHeight="1" x14ac:dyDescent="0.25">
      <c r="A17" s="1002" t="s">
        <v>2032</v>
      </c>
      <c r="B17" s="280">
        <v>6.9</v>
      </c>
      <c r="C17" s="280">
        <v>0</v>
      </c>
      <c r="D17" s="280">
        <v>0</v>
      </c>
      <c r="E17" s="280">
        <v>0</v>
      </c>
      <c r="F17" s="985" t="s">
        <v>2033</v>
      </c>
    </row>
    <row r="18" spans="1:6" ht="29.1" customHeight="1" x14ac:dyDescent="0.25">
      <c r="A18" s="1002" t="s">
        <v>2034</v>
      </c>
      <c r="B18" s="280">
        <v>16.7</v>
      </c>
      <c r="C18" s="280">
        <v>1.8</v>
      </c>
      <c r="D18" s="280">
        <v>0.2</v>
      </c>
      <c r="E18" s="281" t="s">
        <v>70</v>
      </c>
      <c r="F18" s="984" t="s">
        <v>2035</v>
      </c>
    </row>
    <row r="19" spans="1:6" ht="14.85" customHeight="1" x14ac:dyDescent="0.25">
      <c r="A19" s="1002" t="s">
        <v>2036</v>
      </c>
      <c r="B19" s="280">
        <v>26.6</v>
      </c>
      <c r="C19" s="280">
        <v>10.199999999999999</v>
      </c>
      <c r="D19" s="280">
        <v>3</v>
      </c>
      <c r="E19" s="280">
        <v>4.4000000000000004</v>
      </c>
      <c r="F19" s="985" t="s">
        <v>2037</v>
      </c>
    </row>
    <row r="20" spans="1:6" ht="14.85" customHeight="1" x14ac:dyDescent="0.25">
      <c r="A20" s="1002" t="s">
        <v>2038</v>
      </c>
      <c r="B20" s="280">
        <v>28.9</v>
      </c>
      <c r="C20" s="253" t="s">
        <v>70</v>
      </c>
      <c r="D20" s="281" t="s">
        <v>70</v>
      </c>
      <c r="E20" s="281" t="s">
        <v>70</v>
      </c>
      <c r="F20" s="985" t="s">
        <v>2039</v>
      </c>
    </row>
    <row r="21" spans="1:6" ht="14.85" customHeight="1" x14ac:dyDescent="0.25">
      <c r="A21" s="1002" t="s">
        <v>2040</v>
      </c>
      <c r="B21" s="280">
        <v>12.5</v>
      </c>
      <c r="C21" s="280">
        <v>10.7</v>
      </c>
      <c r="D21" s="280">
        <v>1.5</v>
      </c>
      <c r="E21" s="280">
        <v>1.3</v>
      </c>
      <c r="F21" s="985" t="s">
        <v>2041</v>
      </c>
    </row>
    <row r="22" spans="1:6" ht="14.85" customHeight="1" x14ac:dyDescent="0.25">
      <c r="A22" s="1002" t="s">
        <v>2042</v>
      </c>
      <c r="B22" s="280">
        <v>9.6999999999999993</v>
      </c>
      <c r="C22" s="280">
        <v>9.6</v>
      </c>
      <c r="D22" s="280">
        <v>0.1</v>
      </c>
      <c r="E22" s="280">
        <v>0</v>
      </c>
      <c r="F22" s="985" t="s">
        <v>2043</v>
      </c>
    </row>
    <row r="23" spans="1:6" ht="14.85" customHeight="1" x14ac:dyDescent="0.25">
      <c r="A23" s="1002" t="s">
        <v>2044</v>
      </c>
      <c r="B23" s="280">
        <v>83.6</v>
      </c>
      <c r="C23" s="280">
        <v>3.9</v>
      </c>
      <c r="D23" s="280">
        <v>1.9</v>
      </c>
      <c r="E23" s="280">
        <v>0.2</v>
      </c>
      <c r="F23" s="985" t="s">
        <v>2045</v>
      </c>
    </row>
    <row r="24" spans="1:6" ht="14.85" customHeight="1" x14ac:dyDescent="0.25">
      <c r="A24" s="1002" t="s">
        <v>2046</v>
      </c>
      <c r="B24" s="280">
        <v>44.4</v>
      </c>
      <c r="C24" s="280">
        <v>4</v>
      </c>
      <c r="D24" s="280">
        <v>6.9</v>
      </c>
      <c r="E24" s="280">
        <v>48.7</v>
      </c>
      <c r="F24" s="985" t="s">
        <v>2047</v>
      </c>
    </row>
    <row r="25" spans="1:6" ht="29.1" customHeight="1" x14ac:dyDescent="0.25">
      <c r="A25" s="1002" t="s">
        <v>2048</v>
      </c>
      <c r="B25" s="253" t="s">
        <v>70</v>
      </c>
      <c r="C25" s="253" t="s">
        <v>70</v>
      </c>
      <c r="D25" s="281" t="s">
        <v>70</v>
      </c>
      <c r="E25" s="281" t="s">
        <v>70</v>
      </c>
      <c r="F25" s="984" t="s">
        <v>2093</v>
      </c>
    </row>
    <row r="26" spans="1:6" ht="14.85" customHeight="1" x14ac:dyDescent="0.25">
      <c r="A26" s="1002" t="s">
        <v>2050</v>
      </c>
      <c r="B26" s="280">
        <v>79.8</v>
      </c>
      <c r="C26" s="280">
        <v>3.8</v>
      </c>
      <c r="D26" s="280">
        <v>5.6</v>
      </c>
      <c r="E26" s="280">
        <v>16</v>
      </c>
      <c r="F26" s="985" t="s">
        <v>2051</v>
      </c>
    </row>
    <row r="27" spans="1:6" ht="14.85" customHeight="1" x14ac:dyDescent="0.25">
      <c r="A27" s="986" t="s">
        <v>2052</v>
      </c>
      <c r="B27" s="253" t="s">
        <v>70</v>
      </c>
      <c r="C27" s="253" t="s">
        <v>70</v>
      </c>
      <c r="D27" s="281" t="s">
        <v>70</v>
      </c>
      <c r="E27" s="281" t="s">
        <v>70</v>
      </c>
      <c r="F27" s="985" t="s">
        <v>2053</v>
      </c>
    </row>
    <row r="28" spans="1:6" ht="14.85" customHeight="1" x14ac:dyDescent="0.25">
      <c r="A28" s="986" t="s">
        <v>2054</v>
      </c>
      <c r="B28" s="253" t="s">
        <v>70</v>
      </c>
      <c r="C28" s="280">
        <v>0.1</v>
      </c>
      <c r="D28" s="280">
        <v>0.3</v>
      </c>
      <c r="E28" s="280">
        <v>0.7</v>
      </c>
      <c r="F28" s="985" t="s">
        <v>2055</v>
      </c>
    </row>
    <row r="29" spans="1:6" ht="29.1" customHeight="1" x14ac:dyDescent="0.25">
      <c r="A29" s="1002" t="s">
        <v>2056</v>
      </c>
      <c r="B29" s="280">
        <v>0.9</v>
      </c>
      <c r="C29" s="253" t="s">
        <v>70</v>
      </c>
      <c r="D29" s="281" t="s">
        <v>70</v>
      </c>
      <c r="E29" s="281" t="s">
        <v>70</v>
      </c>
      <c r="F29" s="984" t="s">
        <v>2096</v>
      </c>
    </row>
    <row r="30" spans="1:6" ht="14.85" customHeight="1" x14ac:dyDescent="0.25">
      <c r="A30" s="986" t="s">
        <v>2058</v>
      </c>
      <c r="B30" s="253" t="s">
        <v>70</v>
      </c>
      <c r="C30" s="253" t="s">
        <v>70</v>
      </c>
      <c r="D30" s="281" t="s">
        <v>70</v>
      </c>
      <c r="E30" s="281" t="s">
        <v>70</v>
      </c>
      <c r="F30" s="985" t="s">
        <v>2059</v>
      </c>
    </row>
    <row r="31" spans="1:6" ht="14.85" customHeight="1" x14ac:dyDescent="0.25">
      <c r="A31" s="986" t="s">
        <v>2060</v>
      </c>
      <c r="B31" s="280">
        <v>1323</v>
      </c>
      <c r="C31" s="253" t="s">
        <v>70</v>
      </c>
      <c r="D31" s="281" t="s">
        <v>70</v>
      </c>
      <c r="E31" s="281" t="s">
        <v>70</v>
      </c>
      <c r="F31" s="985" t="s">
        <v>2061</v>
      </c>
    </row>
    <row r="32" spans="1:6" ht="14.85" customHeight="1" x14ac:dyDescent="0.25">
      <c r="A32" s="1002" t="s">
        <v>2062</v>
      </c>
      <c r="B32" s="253" t="s">
        <v>70</v>
      </c>
      <c r="C32" s="253" t="s">
        <v>70</v>
      </c>
      <c r="D32" s="281" t="s">
        <v>70</v>
      </c>
      <c r="E32" s="280">
        <v>0.3</v>
      </c>
      <c r="F32" s="985" t="s">
        <v>2063</v>
      </c>
    </row>
    <row r="33" spans="1:6" ht="28.35" customHeight="1" x14ac:dyDescent="0.25">
      <c r="A33" s="1002" t="s">
        <v>2064</v>
      </c>
      <c r="B33" s="280">
        <v>7783.1</v>
      </c>
      <c r="C33" s="280">
        <v>9880.5</v>
      </c>
      <c r="D33" s="280">
        <v>8828.5</v>
      </c>
      <c r="E33" s="280">
        <v>9162</v>
      </c>
      <c r="F33" s="984" t="s">
        <v>2065</v>
      </c>
    </row>
    <row r="34" spans="1:6" ht="14.85" customHeight="1" x14ac:dyDescent="0.25">
      <c r="A34" s="1002" t="s">
        <v>2066</v>
      </c>
      <c r="B34" s="253" t="s">
        <v>70</v>
      </c>
      <c r="C34" s="253" t="s">
        <v>70</v>
      </c>
      <c r="D34" s="281" t="s">
        <v>70</v>
      </c>
      <c r="E34" s="281" t="s">
        <v>70</v>
      </c>
      <c r="F34" s="985" t="s">
        <v>2067</v>
      </c>
    </row>
    <row r="35" spans="1:6" ht="14.85" customHeight="1" x14ac:dyDescent="0.25">
      <c r="A35" s="1002" t="s">
        <v>2068</v>
      </c>
      <c r="B35" s="280">
        <v>20.2</v>
      </c>
      <c r="C35" s="280">
        <v>81</v>
      </c>
      <c r="D35" s="280">
        <v>277.10000000000002</v>
      </c>
      <c r="E35" s="280">
        <v>66.3</v>
      </c>
      <c r="F35" s="985" t="s">
        <v>2069</v>
      </c>
    </row>
    <row r="36" spans="1:6" ht="29.1" customHeight="1" x14ac:dyDescent="0.25">
      <c r="A36" s="986" t="s">
        <v>2070</v>
      </c>
      <c r="B36" s="280">
        <v>23</v>
      </c>
      <c r="C36" s="280">
        <v>162</v>
      </c>
      <c r="D36" s="280">
        <v>906</v>
      </c>
      <c r="E36" s="280">
        <v>759.6</v>
      </c>
      <c r="F36" s="984" t="s">
        <v>2071</v>
      </c>
    </row>
    <row r="37" spans="1:6" ht="14.85" customHeight="1" x14ac:dyDescent="0.25">
      <c r="A37" s="1002" t="s">
        <v>2072</v>
      </c>
      <c r="B37" s="280">
        <v>2835.3</v>
      </c>
      <c r="C37" s="280">
        <v>909.2</v>
      </c>
      <c r="D37" s="280">
        <v>634.4</v>
      </c>
      <c r="E37" s="280">
        <v>612.79999999999995</v>
      </c>
      <c r="F37" s="985" t="s">
        <v>2073</v>
      </c>
    </row>
    <row r="38" spans="1:6" ht="14.85" customHeight="1" x14ac:dyDescent="0.25">
      <c r="A38" s="986" t="s">
        <v>2074</v>
      </c>
      <c r="B38" s="280">
        <v>1050.5999999999999</v>
      </c>
      <c r="C38" s="280">
        <v>11565.9</v>
      </c>
      <c r="D38" s="280">
        <v>9740.9</v>
      </c>
      <c r="E38" s="280">
        <v>9504.9</v>
      </c>
      <c r="F38" s="985" t="s">
        <v>2075</v>
      </c>
    </row>
    <row r="39" spans="1:6" ht="14.85" customHeight="1" x14ac:dyDescent="0.25">
      <c r="A39" s="986" t="s">
        <v>2076</v>
      </c>
      <c r="B39" s="280">
        <v>136.4</v>
      </c>
      <c r="C39" s="280">
        <v>191.7</v>
      </c>
      <c r="D39" s="280">
        <v>189.4</v>
      </c>
      <c r="E39" s="280">
        <v>188.3</v>
      </c>
      <c r="F39" s="985" t="s">
        <v>2077</v>
      </c>
    </row>
    <row r="40" spans="1:6" ht="29.1" customHeight="1" x14ac:dyDescent="0.25">
      <c r="A40" s="986" t="s">
        <v>2078</v>
      </c>
      <c r="B40" s="253" t="s">
        <v>70</v>
      </c>
      <c r="C40" s="253" t="s">
        <v>70</v>
      </c>
      <c r="D40" s="281" t="s">
        <v>70</v>
      </c>
      <c r="E40" s="281" t="s">
        <v>70</v>
      </c>
      <c r="F40" s="985" t="s">
        <v>2079</v>
      </c>
    </row>
    <row r="41" spans="1:6" ht="58.5" customHeight="1" x14ac:dyDescent="0.25">
      <c r="A41" s="1002" t="s">
        <v>2080</v>
      </c>
      <c r="B41" s="280">
        <v>10320.1</v>
      </c>
      <c r="C41" s="280">
        <v>8881.7000000000007</v>
      </c>
      <c r="D41" s="280">
        <v>9465.1</v>
      </c>
      <c r="E41" s="280">
        <v>5624.6</v>
      </c>
      <c r="F41" s="984" t="s">
        <v>2081</v>
      </c>
    </row>
    <row r="42" spans="1:6" x14ac:dyDescent="0.2">
      <c r="A42" s="604"/>
    </row>
    <row r="43" spans="1:6" x14ac:dyDescent="0.2">
      <c r="A43" s="604"/>
    </row>
    <row r="44" spans="1:6" x14ac:dyDescent="0.2">
      <c r="A44" s="604"/>
    </row>
    <row r="45" spans="1:6" x14ac:dyDescent="0.2">
      <c r="A45" s="604"/>
    </row>
    <row r="46" spans="1:6" x14ac:dyDescent="0.2">
      <c r="A46" s="604"/>
    </row>
    <row r="47" spans="1:6" x14ac:dyDescent="0.2">
      <c r="A47" s="604"/>
    </row>
    <row r="48" spans="1:6" x14ac:dyDescent="0.2">
      <c r="A48" s="604"/>
    </row>
    <row r="49" spans="1:1" x14ac:dyDescent="0.2">
      <c r="A49" s="604"/>
    </row>
    <row r="50" spans="1:1" x14ac:dyDescent="0.2">
      <c r="A50" s="604"/>
    </row>
    <row r="51" spans="1:1" x14ac:dyDescent="0.2">
      <c r="A51" s="604"/>
    </row>
    <row r="52" spans="1:1" x14ac:dyDescent="0.2">
      <c r="A52" s="604"/>
    </row>
    <row r="53" spans="1:1" x14ac:dyDescent="0.2">
      <c r="A53" s="604"/>
    </row>
    <row r="54" spans="1:1" x14ac:dyDescent="0.2">
      <c r="A54" s="604"/>
    </row>
    <row r="55" spans="1:1" x14ac:dyDescent="0.2">
      <c r="A55" s="604"/>
    </row>
    <row r="56" spans="1:1" x14ac:dyDescent="0.2">
      <c r="A56" s="604"/>
    </row>
    <row r="57" spans="1:1" x14ac:dyDescent="0.2">
      <c r="A57" s="604"/>
    </row>
    <row r="58" spans="1:1" x14ac:dyDescent="0.2">
      <c r="A58" s="604"/>
    </row>
  </sheetData>
  <mergeCells count="4">
    <mergeCell ref="A1:F1"/>
    <mergeCell ref="A2:F2"/>
    <mergeCell ref="A3:F3"/>
    <mergeCell ref="A4:F4"/>
  </mergeCells>
  <pageMargins left="0.39370078740157483" right="0.39370078740157483" top="0.78740157480314965" bottom="0.78740157480314965" header="0.31496062992125984" footer="0.31496062992125984"/>
  <pageSetup paperSize="9" scale="93" orientation="portrait" r:id="rId1"/>
  <headerFooter>
    <oddFooter>&amp;C&amp;11 99</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zoomScaleNormal="100" workbookViewId="0">
      <selection sqref="A1:E1"/>
    </sheetView>
  </sheetViews>
  <sheetFormatPr defaultColWidth="6.5" defaultRowHeight="12" x14ac:dyDescent="0.2"/>
  <cols>
    <col min="1" max="1" width="39.1640625" customWidth="1"/>
    <col min="2" max="2" width="12.83203125" customWidth="1"/>
    <col min="3" max="3" width="18.5" customWidth="1"/>
    <col min="4" max="4" width="20.6640625" customWidth="1"/>
    <col min="5" max="5" width="39.1640625" customWidth="1"/>
  </cols>
  <sheetData>
    <row r="1" spans="1:5" ht="19.7" customHeight="1" x14ac:dyDescent="0.3">
      <c r="A1" s="1148" t="s">
        <v>2117</v>
      </c>
      <c r="B1" s="1148"/>
      <c r="C1" s="1148"/>
      <c r="D1" s="1148"/>
      <c r="E1" s="1148"/>
    </row>
    <row r="2" spans="1:5" ht="17.45" customHeight="1" x14ac:dyDescent="0.3">
      <c r="A2" s="1148" t="s">
        <v>2118</v>
      </c>
      <c r="B2" s="1148"/>
      <c r="C2" s="1148"/>
      <c r="D2" s="1148"/>
      <c r="E2" s="1148"/>
    </row>
    <row r="3" spans="1:5" ht="19.7" customHeight="1" x14ac:dyDescent="0.3">
      <c r="A3" s="1149" t="s">
        <v>2119</v>
      </c>
      <c r="B3" s="1149"/>
      <c r="C3" s="1149"/>
      <c r="D3" s="1149"/>
      <c r="E3" s="1149"/>
    </row>
    <row r="4" spans="1:5" ht="17.45" customHeight="1" x14ac:dyDescent="0.3">
      <c r="A4" s="1149" t="s">
        <v>2120</v>
      </c>
      <c r="B4" s="1149"/>
      <c r="C4" s="1149"/>
      <c r="D4" s="1149"/>
      <c r="E4" s="1149"/>
    </row>
    <row r="5" spans="1:5" ht="17.45" customHeight="1" x14ac:dyDescent="0.2">
      <c r="E5" s="1082" t="s">
        <v>937</v>
      </c>
    </row>
    <row r="6" spans="1:5" ht="16.350000000000001" customHeight="1" x14ac:dyDescent="0.25">
      <c r="A6" s="605"/>
      <c r="B6" s="987" t="s">
        <v>718</v>
      </c>
      <c r="C6" s="1293" t="s">
        <v>1541</v>
      </c>
      <c r="D6" s="1295"/>
      <c r="E6" s="113"/>
    </row>
    <row r="7" spans="1:5" ht="16.350000000000001" customHeight="1" x14ac:dyDescent="0.25">
      <c r="A7" s="606"/>
      <c r="B7" s="607" t="s">
        <v>719</v>
      </c>
      <c r="C7" s="1274" t="s">
        <v>2121</v>
      </c>
      <c r="D7" s="1300"/>
      <c r="E7" s="113"/>
    </row>
    <row r="8" spans="1:5" ht="60.75" customHeight="1" x14ac:dyDescent="0.25">
      <c r="A8" s="606"/>
      <c r="B8" s="610"/>
      <c r="C8" s="979" t="s">
        <v>2122</v>
      </c>
      <c r="D8" s="982" t="s">
        <v>2123</v>
      </c>
      <c r="E8" s="113"/>
    </row>
    <row r="9" spans="1:5" ht="30.75" customHeight="1" x14ac:dyDescent="0.25">
      <c r="A9" s="608"/>
      <c r="B9" s="611"/>
      <c r="C9" s="993" t="s">
        <v>2124</v>
      </c>
      <c r="D9" s="998" t="s">
        <v>2125</v>
      </c>
      <c r="E9" s="1064"/>
    </row>
    <row r="10" spans="1:5" ht="5.25" customHeight="1" x14ac:dyDescent="0.25">
      <c r="A10" s="113"/>
      <c r="B10" s="113"/>
      <c r="C10" s="113"/>
      <c r="D10" s="113"/>
      <c r="E10" s="113"/>
    </row>
    <row r="11" spans="1:5" ht="14.1" customHeight="1" x14ac:dyDescent="0.25">
      <c r="A11" s="593" t="s">
        <v>718</v>
      </c>
      <c r="B11" s="589">
        <f>SUM(B12:B44)</f>
        <v>275985.29999999993</v>
      </c>
      <c r="C11" s="589">
        <v>250170</v>
      </c>
      <c r="D11" s="589">
        <v>25815.3</v>
      </c>
      <c r="E11" s="983" t="s">
        <v>719</v>
      </c>
    </row>
    <row r="12" spans="1:5" ht="14.85" customHeight="1" x14ac:dyDescent="0.25">
      <c r="A12" s="1002" t="s">
        <v>2016</v>
      </c>
      <c r="B12" s="281" t="s">
        <v>70</v>
      </c>
      <c r="C12" s="281" t="s">
        <v>70</v>
      </c>
      <c r="D12" s="281" t="s">
        <v>70</v>
      </c>
      <c r="E12" s="985" t="s">
        <v>2017</v>
      </c>
    </row>
    <row r="13" spans="1:5" ht="14.85" customHeight="1" x14ac:dyDescent="0.25">
      <c r="A13" s="1002" t="s">
        <v>2018</v>
      </c>
      <c r="B13" s="280">
        <v>274.10000000000002</v>
      </c>
      <c r="C13" s="281" t="s">
        <v>70</v>
      </c>
      <c r="D13" s="280">
        <v>274.10000000000002</v>
      </c>
      <c r="E13" s="985" t="s">
        <v>2019</v>
      </c>
    </row>
    <row r="14" spans="1:5" ht="14.85" customHeight="1" x14ac:dyDescent="0.25">
      <c r="A14" s="1002" t="s">
        <v>2020</v>
      </c>
      <c r="B14" s="280">
        <v>0.6</v>
      </c>
      <c r="C14" s="280">
        <v>0</v>
      </c>
      <c r="D14" s="280">
        <v>0.6</v>
      </c>
      <c r="E14" s="985" t="s">
        <v>2021</v>
      </c>
    </row>
    <row r="15" spans="1:5" ht="14.85" customHeight="1" x14ac:dyDescent="0.25">
      <c r="A15" s="1002" t="s">
        <v>2022</v>
      </c>
      <c r="B15" s="280">
        <v>642.5</v>
      </c>
      <c r="C15" s="280">
        <v>0</v>
      </c>
      <c r="D15" s="280">
        <v>642.5</v>
      </c>
      <c r="E15" s="985" t="s">
        <v>2023</v>
      </c>
    </row>
    <row r="16" spans="1:5" ht="14.85" customHeight="1" x14ac:dyDescent="0.25">
      <c r="A16" s="1002" t="s">
        <v>2024</v>
      </c>
      <c r="B16" s="280">
        <v>338.4</v>
      </c>
      <c r="C16" s="280">
        <v>160.80000000000001</v>
      </c>
      <c r="D16" s="280">
        <v>177.6</v>
      </c>
      <c r="E16" s="985" t="s">
        <v>2086</v>
      </c>
    </row>
    <row r="17" spans="1:5" ht="28.35" customHeight="1" x14ac:dyDescent="0.25">
      <c r="A17" s="1002" t="s">
        <v>2026</v>
      </c>
      <c r="B17" s="280">
        <v>152.80000000000001</v>
      </c>
      <c r="C17" s="280">
        <v>107.8</v>
      </c>
      <c r="D17" s="280">
        <v>45</v>
      </c>
      <c r="E17" s="984" t="s">
        <v>2027</v>
      </c>
    </row>
    <row r="18" spans="1:5" ht="27" customHeight="1" x14ac:dyDescent="0.25">
      <c r="A18" s="1002" t="s">
        <v>2028</v>
      </c>
      <c r="B18" s="280">
        <v>0</v>
      </c>
      <c r="C18" s="281" t="s">
        <v>70</v>
      </c>
      <c r="D18" s="280">
        <v>0</v>
      </c>
      <c r="E18" s="985" t="s">
        <v>2116</v>
      </c>
    </row>
    <row r="19" spans="1:5" ht="14.45" customHeight="1" x14ac:dyDescent="0.25">
      <c r="A19" s="1002" t="s">
        <v>2030</v>
      </c>
      <c r="B19" s="280">
        <v>1.9</v>
      </c>
      <c r="C19" s="280">
        <v>0</v>
      </c>
      <c r="D19" s="280">
        <v>1.9</v>
      </c>
      <c r="E19" s="985" t="s">
        <v>2031</v>
      </c>
    </row>
    <row r="20" spans="1:5" ht="14.45" customHeight="1" x14ac:dyDescent="0.25">
      <c r="A20" s="1002" t="s">
        <v>2032</v>
      </c>
      <c r="B20" s="280">
        <v>0</v>
      </c>
      <c r="C20" s="280">
        <v>0</v>
      </c>
      <c r="D20" s="280">
        <v>0</v>
      </c>
      <c r="E20" s="985" t="s">
        <v>2033</v>
      </c>
    </row>
    <row r="21" spans="1:5" ht="27.75" customHeight="1" x14ac:dyDescent="0.25">
      <c r="A21" s="1002" t="s">
        <v>2034</v>
      </c>
      <c r="B21" s="280">
        <v>0</v>
      </c>
      <c r="C21" s="281" t="s">
        <v>70</v>
      </c>
      <c r="D21" s="280">
        <v>0</v>
      </c>
      <c r="E21" s="984" t="s">
        <v>2035</v>
      </c>
    </row>
    <row r="22" spans="1:5" ht="14.45" customHeight="1" x14ac:dyDescent="0.25">
      <c r="A22" s="1002" t="s">
        <v>2036</v>
      </c>
      <c r="B22" s="280">
        <v>0.4</v>
      </c>
      <c r="C22" s="280">
        <v>0</v>
      </c>
      <c r="D22" s="280">
        <v>0.4</v>
      </c>
      <c r="E22" s="985" t="s">
        <v>2037</v>
      </c>
    </row>
    <row r="23" spans="1:5" ht="14.45" customHeight="1" x14ac:dyDescent="0.25">
      <c r="A23" s="1002" t="s">
        <v>2038</v>
      </c>
      <c r="B23" s="280">
        <v>4.3</v>
      </c>
      <c r="C23" s="281" t="s">
        <v>70</v>
      </c>
      <c r="D23" s="280">
        <v>4.3</v>
      </c>
      <c r="E23" s="985" t="s">
        <v>2039</v>
      </c>
    </row>
    <row r="24" spans="1:5" ht="14.45" customHeight="1" x14ac:dyDescent="0.25">
      <c r="A24" s="1002" t="s">
        <v>2040</v>
      </c>
      <c r="B24" s="280">
        <v>0.1</v>
      </c>
      <c r="C24" s="280">
        <v>0.1</v>
      </c>
      <c r="D24" s="280">
        <v>0</v>
      </c>
      <c r="E24" s="985" t="s">
        <v>2041</v>
      </c>
    </row>
    <row r="25" spans="1:5" ht="14.45" customHeight="1" x14ac:dyDescent="0.25">
      <c r="A25" s="1002" t="s">
        <v>2042</v>
      </c>
      <c r="B25" s="280">
        <v>3.2</v>
      </c>
      <c r="C25" s="280">
        <v>0.5</v>
      </c>
      <c r="D25" s="280">
        <v>2.7</v>
      </c>
      <c r="E25" s="985" t="s">
        <v>2043</v>
      </c>
    </row>
    <row r="26" spans="1:5" ht="14.45" customHeight="1" x14ac:dyDescent="0.25">
      <c r="A26" s="1002" t="s">
        <v>2044</v>
      </c>
      <c r="B26" s="280">
        <v>21.1</v>
      </c>
      <c r="C26" s="280">
        <v>3.6</v>
      </c>
      <c r="D26" s="280">
        <v>17.5</v>
      </c>
      <c r="E26" s="985" t="s">
        <v>2045</v>
      </c>
    </row>
    <row r="27" spans="1:5" ht="14.45" customHeight="1" x14ac:dyDescent="0.25">
      <c r="A27" s="1002" t="s">
        <v>2046</v>
      </c>
      <c r="B27" s="280">
        <v>1.1000000000000001</v>
      </c>
      <c r="C27" s="280">
        <v>0.8</v>
      </c>
      <c r="D27" s="280">
        <v>0.3</v>
      </c>
      <c r="E27" s="985" t="s">
        <v>2047</v>
      </c>
    </row>
    <row r="28" spans="1:5" ht="29.25" customHeight="1" x14ac:dyDescent="0.25">
      <c r="A28" s="1002" t="s">
        <v>2092</v>
      </c>
      <c r="B28" s="280">
        <v>0</v>
      </c>
      <c r="C28" s="281" t="s">
        <v>70</v>
      </c>
      <c r="D28" s="280">
        <v>0</v>
      </c>
      <c r="E28" s="984" t="s">
        <v>2049</v>
      </c>
    </row>
    <row r="29" spans="1:5" ht="14.45" customHeight="1" x14ac:dyDescent="0.25">
      <c r="A29" s="1002" t="s">
        <v>2050</v>
      </c>
      <c r="B29" s="280">
        <v>0.2</v>
      </c>
      <c r="C29" s="280">
        <v>0</v>
      </c>
      <c r="D29" s="280">
        <v>0.2</v>
      </c>
      <c r="E29" s="985" t="s">
        <v>2051</v>
      </c>
    </row>
    <row r="30" spans="1:5" ht="14.45" customHeight="1" x14ac:dyDescent="0.25">
      <c r="A30" s="986" t="s">
        <v>2052</v>
      </c>
      <c r="B30" s="281" t="s">
        <v>70</v>
      </c>
      <c r="C30" s="281" t="s">
        <v>70</v>
      </c>
      <c r="D30" s="281" t="s">
        <v>70</v>
      </c>
      <c r="E30" s="985" t="s">
        <v>2108</v>
      </c>
    </row>
    <row r="31" spans="1:5" ht="14.45" customHeight="1" x14ac:dyDescent="0.25">
      <c r="A31" s="986" t="s">
        <v>2054</v>
      </c>
      <c r="B31" s="280">
        <v>0</v>
      </c>
      <c r="C31" s="280">
        <v>0</v>
      </c>
      <c r="D31" s="281" t="s">
        <v>70</v>
      </c>
      <c r="E31" s="985" t="s">
        <v>2055</v>
      </c>
    </row>
    <row r="32" spans="1:5" ht="28.35" customHeight="1" x14ac:dyDescent="0.25">
      <c r="A32" s="1002" t="s">
        <v>2056</v>
      </c>
      <c r="B32" s="280">
        <v>1.9</v>
      </c>
      <c r="C32" s="280">
        <v>0</v>
      </c>
      <c r="D32" s="280">
        <v>1.9</v>
      </c>
      <c r="E32" s="984" t="s">
        <v>2096</v>
      </c>
    </row>
    <row r="33" spans="1:5" ht="14.45" customHeight="1" x14ac:dyDescent="0.25">
      <c r="A33" s="986" t="s">
        <v>2058</v>
      </c>
      <c r="B33" s="280">
        <v>15.5</v>
      </c>
      <c r="C33" s="280">
        <v>1.8</v>
      </c>
      <c r="D33" s="280">
        <v>13.7</v>
      </c>
      <c r="E33" s="985" t="s">
        <v>2059</v>
      </c>
    </row>
    <row r="34" spans="1:5" ht="12.75" customHeight="1" x14ac:dyDescent="0.25">
      <c r="A34" s="986" t="s">
        <v>2060</v>
      </c>
      <c r="B34" s="280">
        <v>0</v>
      </c>
      <c r="C34" s="280">
        <v>0</v>
      </c>
      <c r="D34" s="281" t="s">
        <v>70</v>
      </c>
      <c r="E34" s="984" t="s">
        <v>2061</v>
      </c>
    </row>
    <row r="35" spans="1:5" ht="14.45" customHeight="1" x14ac:dyDescent="0.25">
      <c r="A35" s="1002" t="s">
        <v>2062</v>
      </c>
      <c r="B35" s="280">
        <v>7521.5</v>
      </c>
      <c r="C35" s="280">
        <v>2387.1</v>
      </c>
      <c r="D35" s="280">
        <v>5134.3999999999996</v>
      </c>
      <c r="E35" s="985" t="s">
        <v>2063</v>
      </c>
    </row>
    <row r="36" spans="1:5" ht="27" customHeight="1" x14ac:dyDescent="0.25">
      <c r="A36" s="1002" t="s">
        <v>2064</v>
      </c>
      <c r="B36" s="280">
        <v>3167.2</v>
      </c>
      <c r="C36" s="280">
        <v>1656.8</v>
      </c>
      <c r="D36" s="280">
        <v>1510.4</v>
      </c>
      <c r="E36" s="984" t="s">
        <v>2126</v>
      </c>
    </row>
    <row r="37" spans="1:5" ht="14.85" customHeight="1" x14ac:dyDescent="0.25">
      <c r="A37" s="1002" t="s">
        <v>2066</v>
      </c>
      <c r="B37" s="280">
        <v>9.9</v>
      </c>
      <c r="C37" s="280">
        <v>0.2</v>
      </c>
      <c r="D37" s="280">
        <v>9.6999999999999993</v>
      </c>
      <c r="E37" s="985" t="s">
        <v>2067</v>
      </c>
    </row>
    <row r="38" spans="1:5" ht="14.85" customHeight="1" x14ac:dyDescent="0.25">
      <c r="A38" s="1002" t="s">
        <v>2068</v>
      </c>
      <c r="B38" s="280">
        <v>114.4</v>
      </c>
      <c r="C38" s="280">
        <v>17.5</v>
      </c>
      <c r="D38" s="280">
        <v>96.9</v>
      </c>
      <c r="E38" s="985" t="s">
        <v>2069</v>
      </c>
    </row>
    <row r="39" spans="1:5" ht="28.35" customHeight="1" x14ac:dyDescent="0.25">
      <c r="A39" s="986" t="s">
        <v>2070</v>
      </c>
      <c r="B39" s="280">
        <v>1880.9</v>
      </c>
      <c r="C39" s="280">
        <v>29.9</v>
      </c>
      <c r="D39" s="280">
        <v>1851</v>
      </c>
      <c r="E39" s="984" t="s">
        <v>2071</v>
      </c>
    </row>
    <row r="40" spans="1:5" ht="14.45" customHeight="1" x14ac:dyDescent="0.25">
      <c r="A40" s="1002" t="s">
        <v>2072</v>
      </c>
      <c r="B40" s="280">
        <v>251964.1</v>
      </c>
      <c r="C40" s="280">
        <v>244309.7</v>
      </c>
      <c r="D40" s="280">
        <v>7654.4</v>
      </c>
      <c r="E40" s="985" t="s">
        <v>2073</v>
      </c>
    </row>
    <row r="41" spans="1:5" ht="14.45" customHeight="1" x14ac:dyDescent="0.25">
      <c r="A41" s="986" t="s">
        <v>2074</v>
      </c>
      <c r="B41" s="280">
        <v>6087.8</v>
      </c>
      <c r="C41" s="280">
        <v>12.1</v>
      </c>
      <c r="D41" s="280">
        <v>6075.7</v>
      </c>
      <c r="E41" s="985" t="s">
        <v>2075</v>
      </c>
    </row>
    <row r="42" spans="1:5" ht="14.45" customHeight="1" x14ac:dyDescent="0.25">
      <c r="A42" s="986" t="s">
        <v>2076</v>
      </c>
      <c r="B42" s="280">
        <v>1139.2</v>
      </c>
      <c r="C42" s="280">
        <v>1015.4</v>
      </c>
      <c r="D42" s="280">
        <v>123.8</v>
      </c>
      <c r="E42" s="985" t="s">
        <v>2077</v>
      </c>
    </row>
    <row r="43" spans="1:5" ht="27.75" customHeight="1" x14ac:dyDescent="0.25">
      <c r="A43" s="986" t="s">
        <v>2078</v>
      </c>
      <c r="B43" s="612">
        <v>2635.1</v>
      </c>
      <c r="C43" s="280">
        <v>465.8</v>
      </c>
      <c r="D43" s="280">
        <v>2169.3000000000002</v>
      </c>
      <c r="E43" s="985" t="s">
        <v>2079</v>
      </c>
    </row>
    <row r="44" spans="1:5" ht="57" customHeight="1" x14ac:dyDescent="0.25">
      <c r="A44" s="1002" t="s">
        <v>2080</v>
      </c>
      <c r="B44" s="280">
        <v>7.1</v>
      </c>
      <c r="C44" s="280">
        <v>0.1</v>
      </c>
      <c r="D44" s="280">
        <v>7</v>
      </c>
      <c r="E44" s="984" t="s">
        <v>2081</v>
      </c>
    </row>
  </sheetData>
  <mergeCells count="6">
    <mergeCell ref="C7:D7"/>
    <mergeCell ref="A1:E1"/>
    <mergeCell ref="A2:E2"/>
    <mergeCell ref="A3:E3"/>
    <mergeCell ref="A4:E4"/>
    <mergeCell ref="C6:D6"/>
  </mergeCells>
  <pageMargins left="0.39370078740157483" right="0.39370078740157483" top="0.39370078740157483" bottom="0.59055118110236227" header="0.31496062992125984" footer="0.31496062992125984"/>
  <pageSetup paperSize="9" scale="90" orientation="portrait" r:id="rId1"/>
  <headerFooter>
    <oddFooter>&amp;C&amp;11 100</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2127</v>
      </c>
      <c r="B1" s="1148"/>
      <c r="C1" s="1148"/>
      <c r="D1" s="1148"/>
      <c r="E1" s="1148"/>
      <c r="F1" s="1148"/>
      <c r="G1" s="1148"/>
    </row>
    <row r="2" spans="1:7" ht="19.7" customHeight="1" x14ac:dyDescent="0.3">
      <c r="A2" s="1148" t="s">
        <v>2128</v>
      </c>
      <c r="B2" s="1148"/>
      <c r="C2" s="1148"/>
      <c r="D2" s="1148"/>
      <c r="E2" s="1148"/>
      <c r="F2" s="1148"/>
      <c r="G2" s="1148"/>
    </row>
    <row r="3" spans="1:7" ht="19.7" customHeight="1" x14ac:dyDescent="0.2">
      <c r="A3" s="1316" t="s">
        <v>2129</v>
      </c>
      <c r="B3" s="1316"/>
      <c r="C3" s="1316"/>
      <c r="D3" s="1316"/>
      <c r="E3" s="1316"/>
      <c r="F3" s="1316"/>
      <c r="G3" s="1316"/>
    </row>
    <row r="4" spans="1:7" ht="19.7" customHeight="1" x14ac:dyDescent="0.25">
      <c r="A4" s="351"/>
      <c r="B4" s="309">
        <v>2010</v>
      </c>
      <c r="C4" s="310">
        <v>2015</v>
      </c>
      <c r="D4" s="310">
        <v>2018</v>
      </c>
      <c r="E4" s="311">
        <v>2019</v>
      </c>
      <c r="F4" s="613" t="s">
        <v>2130</v>
      </c>
      <c r="G4" s="351"/>
    </row>
    <row r="5" spans="1:7" ht="6" customHeight="1" x14ac:dyDescent="0.25">
      <c r="A5" s="113"/>
      <c r="B5" s="113"/>
      <c r="C5" s="113"/>
      <c r="D5" s="113"/>
      <c r="E5" s="113"/>
      <c r="F5" s="113"/>
      <c r="G5" s="113"/>
    </row>
    <row r="6" spans="1:7" ht="22.5" customHeight="1" x14ac:dyDescent="0.25">
      <c r="A6" s="247" t="s">
        <v>791</v>
      </c>
      <c r="B6" s="337">
        <f>SUM(B7:B33)</f>
        <v>425914.2</v>
      </c>
      <c r="C6" s="315">
        <f>SUM(C8:C32)</f>
        <v>312267.59999999998</v>
      </c>
      <c r="D6" s="315">
        <v>352333.9</v>
      </c>
      <c r="E6" s="315">
        <v>441516.5</v>
      </c>
      <c r="F6" s="315">
        <f>SUM(F8:F32)</f>
        <v>462373.50000000012</v>
      </c>
      <c r="G6" s="250" t="s">
        <v>792</v>
      </c>
    </row>
    <row r="7" spans="1:7" ht="36.75" customHeight="1" x14ac:dyDescent="0.25">
      <c r="A7" s="251" t="s">
        <v>793</v>
      </c>
      <c r="B7" s="313">
        <v>3161.3</v>
      </c>
      <c r="C7" s="253" t="s">
        <v>660</v>
      </c>
      <c r="D7" s="253" t="s">
        <v>660</v>
      </c>
      <c r="E7" s="253" t="s">
        <v>660</v>
      </c>
      <c r="F7" s="253" t="s">
        <v>660</v>
      </c>
      <c r="G7" s="254" t="s">
        <v>795</v>
      </c>
    </row>
    <row r="8" spans="1:7" ht="22.5" customHeight="1" x14ac:dyDescent="0.25">
      <c r="A8" s="251" t="s">
        <v>796</v>
      </c>
      <c r="B8" s="539">
        <v>1860.9</v>
      </c>
      <c r="C8" s="539">
        <v>1950.3</v>
      </c>
      <c r="D8" s="539">
        <v>1782.2</v>
      </c>
      <c r="E8" s="539">
        <v>2711.2</v>
      </c>
      <c r="F8" s="539">
        <v>1557.7</v>
      </c>
      <c r="G8" s="255" t="s">
        <v>797</v>
      </c>
    </row>
    <row r="9" spans="1:7" ht="22.5" customHeight="1" x14ac:dyDescent="0.25">
      <c r="A9" s="251" t="s">
        <v>798</v>
      </c>
      <c r="B9" s="539">
        <v>2718</v>
      </c>
      <c r="C9" s="539">
        <v>638.9</v>
      </c>
      <c r="D9" s="539">
        <v>555.4</v>
      </c>
      <c r="E9" s="539">
        <v>668.1</v>
      </c>
      <c r="F9" s="539">
        <v>630.20000000000005</v>
      </c>
      <c r="G9" s="255" t="s">
        <v>799</v>
      </c>
    </row>
    <row r="10" spans="1:7" ht="22.5" customHeight="1" x14ac:dyDescent="0.25">
      <c r="A10" s="251" t="s">
        <v>800</v>
      </c>
      <c r="B10" s="539">
        <v>282799.40000000002</v>
      </c>
      <c r="C10" s="539">
        <v>227076.8</v>
      </c>
      <c r="D10" s="539">
        <v>243598.8</v>
      </c>
      <c r="E10" s="539">
        <v>252234.5</v>
      </c>
      <c r="F10" s="539">
        <v>309398.40000000002</v>
      </c>
      <c r="G10" s="255" t="s">
        <v>801</v>
      </c>
    </row>
    <row r="11" spans="1:7" ht="22.5" customHeight="1" x14ac:dyDescent="0.25">
      <c r="A11" s="251" t="s">
        <v>802</v>
      </c>
      <c r="B11" s="539">
        <v>56544.4</v>
      </c>
      <c r="C11" s="539">
        <v>16877.5</v>
      </c>
      <c r="D11" s="539">
        <v>24110.2</v>
      </c>
      <c r="E11" s="539">
        <v>26407.9</v>
      </c>
      <c r="F11" s="539">
        <v>26981.200000000001</v>
      </c>
      <c r="G11" s="255" t="s">
        <v>803</v>
      </c>
    </row>
    <row r="12" spans="1:7" ht="22.5" customHeight="1" x14ac:dyDescent="0.25">
      <c r="A12" s="251" t="s">
        <v>804</v>
      </c>
      <c r="B12" s="539">
        <v>757.6</v>
      </c>
      <c r="C12" s="539">
        <v>518.29999999999995</v>
      </c>
      <c r="D12" s="539">
        <v>486.2</v>
      </c>
      <c r="E12" s="539">
        <v>474.5</v>
      </c>
      <c r="F12" s="539">
        <v>397.2</v>
      </c>
      <c r="G12" s="255" t="s">
        <v>805</v>
      </c>
    </row>
    <row r="13" spans="1:7" ht="22.5" customHeight="1" x14ac:dyDescent="0.25">
      <c r="A13" s="251" t="s">
        <v>806</v>
      </c>
      <c r="B13" s="539">
        <v>188.7</v>
      </c>
      <c r="C13" s="539">
        <v>133.69999999999999</v>
      </c>
      <c r="D13" s="539">
        <v>186.3</v>
      </c>
      <c r="E13" s="539">
        <v>153.1</v>
      </c>
      <c r="F13" s="539">
        <v>145</v>
      </c>
      <c r="G13" s="255" t="s">
        <v>807</v>
      </c>
    </row>
    <row r="14" spans="1:7" ht="22.5" customHeight="1" x14ac:dyDescent="0.25">
      <c r="A14" s="251" t="s">
        <v>808</v>
      </c>
      <c r="B14" s="539">
        <v>5758.1</v>
      </c>
      <c r="C14" s="539">
        <v>5463.3</v>
      </c>
      <c r="D14" s="539">
        <v>5294.4</v>
      </c>
      <c r="E14" s="539">
        <v>5403.3</v>
      </c>
      <c r="F14" s="539">
        <v>5531</v>
      </c>
      <c r="G14" s="255" t="s">
        <v>809</v>
      </c>
    </row>
    <row r="15" spans="1:7" ht="22.5" customHeight="1" x14ac:dyDescent="0.25">
      <c r="A15" s="251" t="s">
        <v>810</v>
      </c>
      <c r="B15" s="539">
        <v>1278.5</v>
      </c>
      <c r="C15" s="539">
        <v>2124.8000000000002</v>
      </c>
      <c r="D15" s="539">
        <v>1969.8</v>
      </c>
      <c r="E15" s="539">
        <v>2991.7</v>
      </c>
      <c r="F15" s="539">
        <v>1729.8</v>
      </c>
      <c r="G15" s="255" t="s">
        <v>811</v>
      </c>
    </row>
    <row r="16" spans="1:7" ht="22.5" customHeight="1" x14ac:dyDescent="0.25">
      <c r="A16" s="251" t="s">
        <v>812</v>
      </c>
      <c r="B16" s="539">
        <v>3529</v>
      </c>
      <c r="C16" s="539">
        <v>1660.5</v>
      </c>
      <c r="D16" s="539">
        <v>1394</v>
      </c>
      <c r="E16" s="539">
        <v>1414.3</v>
      </c>
      <c r="F16" s="539">
        <v>2153.6</v>
      </c>
      <c r="G16" s="255" t="s">
        <v>813</v>
      </c>
    </row>
    <row r="17" spans="1:7" ht="22.5" customHeight="1" x14ac:dyDescent="0.25">
      <c r="A17" s="251" t="s">
        <v>814</v>
      </c>
      <c r="B17" s="539">
        <v>29177.1</v>
      </c>
      <c r="C17" s="539">
        <v>33344.699999999997</v>
      </c>
      <c r="D17" s="539">
        <v>37902</v>
      </c>
      <c r="E17" s="539">
        <v>37410.300000000003</v>
      </c>
      <c r="F17" s="539">
        <v>498.7</v>
      </c>
      <c r="G17" s="255" t="s">
        <v>815</v>
      </c>
    </row>
    <row r="18" spans="1:7" ht="22.5" customHeight="1" x14ac:dyDescent="0.25">
      <c r="A18" s="251" t="s">
        <v>816</v>
      </c>
      <c r="B18" s="539">
        <v>16107.5</v>
      </c>
      <c r="C18" s="539">
        <v>2548.4</v>
      </c>
      <c r="D18" s="539">
        <v>557.5</v>
      </c>
      <c r="E18" s="539">
        <v>443.4</v>
      </c>
      <c r="F18" s="539">
        <v>260</v>
      </c>
      <c r="G18" s="255" t="s">
        <v>817</v>
      </c>
    </row>
    <row r="19" spans="1:7" ht="22.5" customHeight="1" x14ac:dyDescent="0.25">
      <c r="A19" s="251" t="s">
        <v>818</v>
      </c>
      <c r="B19" s="539">
        <v>2599.9</v>
      </c>
      <c r="C19" s="539">
        <v>2953.3</v>
      </c>
      <c r="D19" s="539">
        <v>2139.3000000000002</v>
      </c>
      <c r="E19" s="539">
        <v>2047.1</v>
      </c>
      <c r="F19" s="539">
        <v>3121.1</v>
      </c>
      <c r="G19" s="255" t="s">
        <v>819</v>
      </c>
    </row>
    <row r="20" spans="1:7" ht="22.5" customHeight="1" x14ac:dyDescent="0.25">
      <c r="A20" s="251" t="s">
        <v>820</v>
      </c>
      <c r="B20" s="539">
        <v>3268.8</v>
      </c>
      <c r="C20" s="539">
        <v>2306.1</v>
      </c>
      <c r="D20" s="539">
        <v>2410.1999999999998</v>
      </c>
      <c r="E20" s="539">
        <v>2327.3000000000002</v>
      </c>
      <c r="F20" s="539">
        <v>2502.1</v>
      </c>
      <c r="G20" s="255" t="s">
        <v>821</v>
      </c>
    </row>
    <row r="21" spans="1:7" ht="22.5" customHeight="1" x14ac:dyDescent="0.25">
      <c r="A21" s="251" t="s">
        <v>822</v>
      </c>
      <c r="B21" s="539">
        <v>748.8</v>
      </c>
      <c r="C21" s="539">
        <v>602.6</v>
      </c>
      <c r="D21" s="539">
        <v>728.5</v>
      </c>
      <c r="E21" s="539">
        <v>638.79999999999995</v>
      </c>
      <c r="F21" s="539">
        <v>456.2</v>
      </c>
      <c r="G21" s="255" t="s">
        <v>823</v>
      </c>
    </row>
    <row r="22" spans="1:7" ht="22.5" customHeight="1" x14ac:dyDescent="0.25">
      <c r="A22" s="251" t="s">
        <v>824</v>
      </c>
      <c r="B22" s="539">
        <v>4581.7</v>
      </c>
      <c r="C22" s="539">
        <v>4431.7</v>
      </c>
      <c r="D22" s="614">
        <v>19825.7</v>
      </c>
      <c r="E22" s="615">
        <v>97442.8</v>
      </c>
      <c r="F22" s="539">
        <v>98051.3</v>
      </c>
      <c r="G22" s="255" t="s">
        <v>825</v>
      </c>
    </row>
    <row r="23" spans="1:7" ht="22.5" customHeight="1" x14ac:dyDescent="0.25">
      <c r="A23" s="251" t="s">
        <v>826</v>
      </c>
      <c r="B23" s="539">
        <v>747.9</v>
      </c>
      <c r="C23" s="539">
        <v>843.3</v>
      </c>
      <c r="D23" s="539">
        <v>484.2</v>
      </c>
      <c r="E23" s="539">
        <v>519.9</v>
      </c>
      <c r="F23" s="539">
        <v>886.2</v>
      </c>
      <c r="G23" s="255" t="s">
        <v>827</v>
      </c>
    </row>
    <row r="24" spans="1:7" ht="22.5" customHeight="1" x14ac:dyDescent="0.25">
      <c r="A24" s="251" t="s">
        <v>828</v>
      </c>
      <c r="B24" s="539">
        <v>1031.2</v>
      </c>
      <c r="C24" s="539">
        <v>840</v>
      </c>
      <c r="D24" s="539">
        <v>852.2</v>
      </c>
      <c r="E24" s="539">
        <v>863.8</v>
      </c>
      <c r="F24" s="539">
        <v>728.5</v>
      </c>
      <c r="G24" s="255" t="s">
        <v>829</v>
      </c>
    </row>
    <row r="25" spans="1:7" ht="22.5" customHeight="1" x14ac:dyDescent="0.25">
      <c r="A25" s="251" t="s">
        <v>830</v>
      </c>
      <c r="B25" s="539">
        <v>1121.8</v>
      </c>
      <c r="C25" s="539">
        <v>808.9</v>
      </c>
      <c r="D25" s="539">
        <v>1651.8</v>
      </c>
      <c r="E25" s="539">
        <v>1062.5999999999999</v>
      </c>
      <c r="F25" s="539">
        <v>279.89999999999998</v>
      </c>
      <c r="G25" s="255" t="s">
        <v>831</v>
      </c>
    </row>
    <row r="26" spans="1:7" ht="22.5" customHeight="1" x14ac:dyDescent="0.25">
      <c r="A26" s="251" t="s">
        <v>832</v>
      </c>
      <c r="B26" s="539">
        <v>2856.8</v>
      </c>
      <c r="C26" s="539">
        <v>1711.4</v>
      </c>
      <c r="D26" s="539">
        <v>1628.5</v>
      </c>
      <c r="E26" s="539">
        <v>1752.3</v>
      </c>
      <c r="F26" s="539">
        <v>1487.8</v>
      </c>
      <c r="G26" s="255" t="s">
        <v>833</v>
      </c>
    </row>
    <row r="27" spans="1:7" ht="22.5" customHeight="1" x14ac:dyDescent="0.25">
      <c r="A27" s="251" t="s">
        <v>834</v>
      </c>
      <c r="B27" s="539">
        <v>472.2</v>
      </c>
      <c r="C27" s="539">
        <v>417.3</v>
      </c>
      <c r="D27" s="539">
        <v>392.5</v>
      </c>
      <c r="E27" s="539">
        <v>375.9</v>
      </c>
      <c r="F27" s="539">
        <v>90.8</v>
      </c>
      <c r="G27" s="255" t="s">
        <v>835</v>
      </c>
    </row>
    <row r="28" spans="1:7" ht="22.5" customHeight="1" x14ac:dyDescent="0.25">
      <c r="A28" s="251" t="s">
        <v>836</v>
      </c>
      <c r="B28" s="539">
        <v>1435.3</v>
      </c>
      <c r="C28" s="539">
        <v>960.9</v>
      </c>
      <c r="D28" s="539">
        <v>900.5</v>
      </c>
      <c r="E28" s="539">
        <v>900.4</v>
      </c>
      <c r="F28" s="539">
        <v>500.9</v>
      </c>
      <c r="G28" s="255" t="s">
        <v>837</v>
      </c>
    </row>
    <row r="29" spans="1:7" ht="22.5" customHeight="1" x14ac:dyDescent="0.25">
      <c r="A29" s="251" t="s">
        <v>838</v>
      </c>
      <c r="B29" s="539">
        <v>1568.9</v>
      </c>
      <c r="C29" s="539">
        <v>1179.2</v>
      </c>
      <c r="D29" s="539">
        <v>1484.6</v>
      </c>
      <c r="E29" s="539">
        <v>1259.5999999999999</v>
      </c>
      <c r="F29" s="539">
        <v>1124.2</v>
      </c>
      <c r="G29" s="255" t="s">
        <v>839</v>
      </c>
    </row>
    <row r="30" spans="1:7" ht="22.5" customHeight="1" x14ac:dyDescent="0.25">
      <c r="A30" s="251" t="s">
        <v>840</v>
      </c>
      <c r="B30" s="539">
        <v>251.1</v>
      </c>
      <c r="C30" s="539">
        <v>398.1</v>
      </c>
      <c r="D30" s="539">
        <v>308</v>
      </c>
      <c r="E30" s="539">
        <v>318.7</v>
      </c>
      <c r="F30" s="539">
        <v>208.9</v>
      </c>
      <c r="G30" s="255" t="s">
        <v>841</v>
      </c>
    </row>
    <row r="31" spans="1:7" ht="22.5" customHeight="1" x14ac:dyDescent="0.25">
      <c r="A31" s="251" t="s">
        <v>842</v>
      </c>
      <c r="B31" s="539">
        <v>410.2</v>
      </c>
      <c r="C31" s="539">
        <v>867.3</v>
      </c>
      <c r="D31" s="539">
        <v>717.4</v>
      </c>
      <c r="E31" s="539">
        <v>695.9</v>
      </c>
      <c r="F31" s="539">
        <v>498.4</v>
      </c>
      <c r="G31" s="255" t="s">
        <v>843</v>
      </c>
    </row>
    <row r="32" spans="1:7" ht="22.5" customHeight="1" x14ac:dyDescent="0.25">
      <c r="A32" s="360" t="s">
        <v>1461</v>
      </c>
      <c r="B32" s="539">
        <v>736.1</v>
      </c>
      <c r="C32" s="539">
        <v>1610.3</v>
      </c>
      <c r="D32" s="539">
        <v>973.7</v>
      </c>
      <c r="E32" s="314">
        <v>999.1</v>
      </c>
      <c r="F32" s="539">
        <v>3154.4</v>
      </c>
      <c r="G32" s="255" t="s">
        <v>1383</v>
      </c>
    </row>
    <row r="33" spans="1:7" ht="22.5" customHeight="1" x14ac:dyDescent="0.25">
      <c r="A33" s="251" t="s">
        <v>846</v>
      </c>
      <c r="B33" s="539">
        <v>203</v>
      </c>
      <c r="C33" s="282" t="s">
        <v>660</v>
      </c>
      <c r="D33" s="282" t="s">
        <v>660</v>
      </c>
      <c r="E33" s="282" t="s">
        <v>660</v>
      </c>
      <c r="F33" s="253" t="s">
        <v>660</v>
      </c>
      <c r="G33" s="255" t="s">
        <v>847</v>
      </c>
    </row>
    <row r="34" spans="1:7" ht="6" customHeight="1" x14ac:dyDescent="0.25">
      <c r="A34" s="597"/>
    </row>
    <row r="35" spans="1:7" ht="30" customHeight="1" x14ac:dyDescent="0.2">
      <c r="A35" s="1408" t="s">
        <v>3440</v>
      </c>
      <c r="B35" s="1408"/>
      <c r="C35" s="1408"/>
      <c r="D35" s="1408"/>
      <c r="E35" s="1408"/>
      <c r="F35" s="1408"/>
      <c r="G35" s="1408"/>
    </row>
    <row r="36" spans="1:7" x14ac:dyDescent="0.2">
      <c r="E36" s="598"/>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&amp;C&amp;11 101</oddFoot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148" t="s">
        <v>2131</v>
      </c>
      <c r="B1" s="1148"/>
      <c r="C1" s="1148"/>
      <c r="D1" s="1148"/>
      <c r="E1" s="1148"/>
      <c r="F1" s="1148"/>
      <c r="G1" s="1148"/>
    </row>
    <row r="2" spans="1:7" ht="19.7" customHeight="1" x14ac:dyDescent="0.3">
      <c r="A2" s="1148" t="s">
        <v>2132</v>
      </c>
      <c r="B2" s="1148"/>
      <c r="C2" s="1148"/>
      <c r="D2" s="1148"/>
      <c r="E2" s="1148"/>
      <c r="F2" s="1148"/>
      <c r="G2" s="1148"/>
    </row>
    <row r="3" spans="1:7" ht="19.7" customHeight="1" x14ac:dyDescent="0.2">
      <c r="A3" s="1316" t="s">
        <v>2129</v>
      </c>
      <c r="B3" s="1316"/>
      <c r="C3" s="1316"/>
      <c r="D3" s="1316"/>
      <c r="E3" s="1316"/>
      <c r="F3" s="1316"/>
      <c r="G3" s="1316"/>
    </row>
    <row r="4" spans="1:7" ht="19.7" customHeight="1" x14ac:dyDescent="0.25">
      <c r="A4" s="351"/>
      <c r="B4" s="309">
        <v>2010</v>
      </c>
      <c r="C4" s="310">
        <v>2015</v>
      </c>
      <c r="D4" s="310">
        <v>2018</v>
      </c>
      <c r="E4" s="311">
        <v>2019</v>
      </c>
      <c r="F4" s="613" t="s">
        <v>2130</v>
      </c>
      <c r="G4" s="351"/>
    </row>
    <row r="5" spans="1:7" ht="6" customHeight="1" x14ac:dyDescent="0.25">
      <c r="A5" s="113"/>
      <c r="B5" s="113"/>
      <c r="C5" s="113"/>
      <c r="D5" s="113"/>
      <c r="E5" s="113"/>
      <c r="F5" s="113"/>
      <c r="G5" s="113"/>
    </row>
    <row r="6" spans="1:7" ht="24" customHeight="1" x14ac:dyDescent="0.25">
      <c r="A6" s="247" t="s">
        <v>791</v>
      </c>
      <c r="B6" s="337">
        <f>SUM(B7:B33)</f>
        <v>1659.8999999999999</v>
      </c>
      <c r="C6" s="315">
        <f>SUM(C8:C32)</f>
        <v>587.30000000000018</v>
      </c>
      <c r="D6" s="315">
        <f>SUM(D8:D32)</f>
        <v>627.39999999999986</v>
      </c>
      <c r="E6" s="278">
        <v>553</v>
      </c>
      <c r="F6" s="278">
        <f>SUM(F8:F32)</f>
        <v>532</v>
      </c>
      <c r="G6" s="250" t="s">
        <v>792</v>
      </c>
    </row>
    <row r="7" spans="1:7" ht="36.75" customHeight="1" x14ac:dyDescent="0.25">
      <c r="A7" s="251" t="s">
        <v>793</v>
      </c>
      <c r="B7" s="313">
        <v>268.5</v>
      </c>
      <c r="C7" s="282" t="s">
        <v>660</v>
      </c>
      <c r="D7" s="282" t="s">
        <v>660</v>
      </c>
      <c r="E7" s="282" t="s">
        <v>660</v>
      </c>
      <c r="F7" s="282" t="s">
        <v>660</v>
      </c>
      <c r="G7" s="254" t="s">
        <v>795</v>
      </c>
    </row>
    <row r="8" spans="1:7" ht="23.25" customHeight="1" x14ac:dyDescent="0.25">
      <c r="A8" s="251" t="s">
        <v>796</v>
      </c>
      <c r="B8" s="539">
        <v>0.7</v>
      </c>
      <c r="C8" s="539">
        <v>0.4</v>
      </c>
      <c r="D8" s="539">
        <v>0.8</v>
      </c>
      <c r="E8" s="539">
        <v>1</v>
      </c>
      <c r="F8" s="539">
        <v>1.2</v>
      </c>
      <c r="G8" s="255" t="s">
        <v>797</v>
      </c>
    </row>
    <row r="9" spans="1:7" ht="23.25" customHeight="1" x14ac:dyDescent="0.25">
      <c r="A9" s="251" t="s">
        <v>798</v>
      </c>
      <c r="B9" s="539">
        <v>0.7</v>
      </c>
      <c r="C9" s="539">
        <v>0.6</v>
      </c>
      <c r="D9" s="539">
        <v>0.9</v>
      </c>
      <c r="E9" s="539">
        <v>0.9</v>
      </c>
      <c r="F9" s="539">
        <v>0.7</v>
      </c>
      <c r="G9" s="255" t="s">
        <v>799</v>
      </c>
    </row>
    <row r="10" spans="1:7" ht="23.25" customHeight="1" x14ac:dyDescent="0.25">
      <c r="A10" s="251" t="s">
        <v>800</v>
      </c>
      <c r="B10" s="539">
        <v>259.89999999999998</v>
      </c>
      <c r="C10" s="539">
        <v>54.3</v>
      </c>
      <c r="D10" s="539">
        <v>26.3</v>
      </c>
      <c r="E10" s="539">
        <v>31.9</v>
      </c>
      <c r="F10" s="539">
        <v>25.9</v>
      </c>
      <c r="G10" s="255" t="s">
        <v>801</v>
      </c>
    </row>
    <row r="11" spans="1:7" ht="23.25" customHeight="1" x14ac:dyDescent="0.25">
      <c r="A11" s="251" t="s">
        <v>802</v>
      </c>
      <c r="B11" s="539">
        <v>221.8</v>
      </c>
      <c r="C11" s="539">
        <v>119.3</v>
      </c>
      <c r="D11" s="539">
        <v>152.6</v>
      </c>
      <c r="E11" s="539">
        <v>147.30000000000001</v>
      </c>
      <c r="F11" s="539">
        <v>145.30000000000001</v>
      </c>
      <c r="G11" s="255" t="s">
        <v>803</v>
      </c>
    </row>
    <row r="12" spans="1:7" ht="23.25" customHeight="1" x14ac:dyDescent="0.25">
      <c r="A12" s="251" t="s">
        <v>804</v>
      </c>
      <c r="B12" s="539">
        <v>5.2</v>
      </c>
      <c r="C12" s="539">
        <v>0.7</v>
      </c>
      <c r="D12" s="539">
        <v>1.1000000000000001</v>
      </c>
      <c r="E12" s="539">
        <v>1.2</v>
      </c>
      <c r="F12" s="539">
        <v>1</v>
      </c>
      <c r="G12" s="255" t="s">
        <v>805</v>
      </c>
    </row>
    <row r="13" spans="1:7" ht="23.25" customHeight="1" x14ac:dyDescent="0.25">
      <c r="A13" s="251" t="s">
        <v>806</v>
      </c>
      <c r="B13" s="616">
        <v>8</v>
      </c>
      <c r="C13" s="539">
        <v>2.5</v>
      </c>
      <c r="D13" s="539">
        <v>0.6</v>
      </c>
      <c r="E13" s="539">
        <v>0.7</v>
      </c>
      <c r="F13" s="539">
        <v>1.3</v>
      </c>
      <c r="G13" s="255" t="s">
        <v>807</v>
      </c>
    </row>
    <row r="14" spans="1:7" ht="23.25" customHeight="1" x14ac:dyDescent="0.25">
      <c r="A14" s="251" t="s">
        <v>808</v>
      </c>
      <c r="B14" s="539">
        <v>41.9</v>
      </c>
      <c r="C14" s="539">
        <v>19</v>
      </c>
      <c r="D14" s="539">
        <v>18.3</v>
      </c>
      <c r="E14" s="539">
        <v>16.399999999999999</v>
      </c>
      <c r="F14" s="539">
        <v>15.9</v>
      </c>
      <c r="G14" s="255" t="s">
        <v>809</v>
      </c>
    </row>
    <row r="15" spans="1:7" ht="23.25" customHeight="1" x14ac:dyDescent="0.25">
      <c r="A15" s="251" t="s">
        <v>810</v>
      </c>
      <c r="B15" s="539">
        <v>3.4</v>
      </c>
      <c r="C15" s="539">
        <v>3.3</v>
      </c>
      <c r="D15" s="539">
        <v>3.8</v>
      </c>
      <c r="E15" s="539">
        <v>5.8</v>
      </c>
      <c r="F15" s="539">
        <v>5</v>
      </c>
      <c r="G15" s="255" t="s">
        <v>811</v>
      </c>
    </row>
    <row r="16" spans="1:7" ht="23.25" customHeight="1" x14ac:dyDescent="0.25">
      <c r="A16" s="251" t="s">
        <v>812</v>
      </c>
      <c r="B16" s="539">
        <v>7.1</v>
      </c>
      <c r="C16" s="539">
        <v>16.8</v>
      </c>
      <c r="D16" s="539">
        <v>2.2000000000000002</v>
      </c>
      <c r="E16" s="539">
        <v>1.9</v>
      </c>
      <c r="F16" s="539">
        <v>5.9</v>
      </c>
      <c r="G16" s="255" t="s">
        <v>813</v>
      </c>
    </row>
    <row r="17" spans="1:7" ht="23.25" customHeight="1" x14ac:dyDescent="0.25">
      <c r="A17" s="251" t="s">
        <v>814</v>
      </c>
      <c r="B17" s="539">
        <v>6.2</v>
      </c>
      <c r="C17" s="539">
        <v>6.5</v>
      </c>
      <c r="D17" s="539">
        <v>6.1</v>
      </c>
      <c r="E17" s="539">
        <v>3.7</v>
      </c>
      <c r="F17" s="539">
        <v>0.6</v>
      </c>
      <c r="G17" s="255" t="s">
        <v>815</v>
      </c>
    </row>
    <row r="18" spans="1:7" ht="23.25" customHeight="1" x14ac:dyDescent="0.25">
      <c r="A18" s="251" t="s">
        <v>816</v>
      </c>
      <c r="B18" s="539">
        <v>23.6</v>
      </c>
      <c r="C18" s="539">
        <v>2.5</v>
      </c>
      <c r="D18" s="539">
        <v>6.7</v>
      </c>
      <c r="E18" s="539">
        <v>5.8</v>
      </c>
      <c r="F18" s="539">
        <v>5.2</v>
      </c>
      <c r="G18" s="255" t="s">
        <v>817</v>
      </c>
    </row>
    <row r="19" spans="1:7" ht="23.25" customHeight="1" x14ac:dyDescent="0.25">
      <c r="A19" s="251" t="s">
        <v>818</v>
      </c>
      <c r="B19" s="616">
        <v>2</v>
      </c>
      <c r="C19" s="539">
        <v>1.5</v>
      </c>
      <c r="D19" s="539">
        <v>2.7</v>
      </c>
      <c r="E19" s="539">
        <v>4.0999999999999996</v>
      </c>
      <c r="F19" s="539">
        <v>1.2</v>
      </c>
      <c r="G19" s="255" t="s">
        <v>819</v>
      </c>
    </row>
    <row r="20" spans="1:7" ht="23.25" customHeight="1" x14ac:dyDescent="0.25">
      <c r="A20" s="251" t="s">
        <v>820</v>
      </c>
      <c r="B20" s="539">
        <v>188.8</v>
      </c>
      <c r="C20" s="539">
        <v>62.6</v>
      </c>
      <c r="D20" s="539">
        <v>21.5</v>
      </c>
      <c r="E20" s="539">
        <v>18.8</v>
      </c>
      <c r="F20" s="539">
        <v>33.6</v>
      </c>
      <c r="G20" s="255" t="s">
        <v>821</v>
      </c>
    </row>
    <row r="21" spans="1:7" ht="23.25" customHeight="1" x14ac:dyDescent="0.25">
      <c r="A21" s="251" t="s">
        <v>822</v>
      </c>
      <c r="B21" s="539">
        <v>7.5</v>
      </c>
      <c r="C21" s="539">
        <v>3.4</v>
      </c>
      <c r="D21" s="539">
        <v>1.9</v>
      </c>
      <c r="E21" s="539">
        <v>2</v>
      </c>
      <c r="F21" s="539">
        <v>2.5</v>
      </c>
      <c r="G21" s="255" t="s">
        <v>823</v>
      </c>
    </row>
    <row r="22" spans="1:7" ht="23.25" customHeight="1" x14ac:dyDescent="0.25">
      <c r="A22" s="251" t="s">
        <v>824</v>
      </c>
      <c r="B22" s="539">
        <v>215.6</v>
      </c>
      <c r="C22" s="539">
        <v>52.5</v>
      </c>
      <c r="D22" s="539">
        <v>100.9</v>
      </c>
      <c r="E22" s="539">
        <v>79.900000000000006</v>
      </c>
      <c r="F22" s="539">
        <v>28.7</v>
      </c>
      <c r="G22" s="255" t="s">
        <v>825</v>
      </c>
    </row>
    <row r="23" spans="1:7" ht="23.25" customHeight="1" x14ac:dyDescent="0.25">
      <c r="A23" s="251" t="s">
        <v>826</v>
      </c>
      <c r="B23" s="539">
        <v>3.4</v>
      </c>
      <c r="C23" s="539">
        <v>0.8</v>
      </c>
      <c r="D23" s="539">
        <v>0.5</v>
      </c>
      <c r="E23" s="539">
        <v>0.7</v>
      </c>
      <c r="F23" s="539">
        <v>0.7</v>
      </c>
      <c r="G23" s="255" t="s">
        <v>827</v>
      </c>
    </row>
    <row r="24" spans="1:7" ht="23.25" customHeight="1" x14ac:dyDescent="0.25">
      <c r="A24" s="251" t="s">
        <v>828</v>
      </c>
      <c r="B24" s="539">
        <v>115.4</v>
      </c>
      <c r="C24" s="539">
        <v>100.4</v>
      </c>
      <c r="D24" s="539">
        <v>138.1</v>
      </c>
      <c r="E24" s="539">
        <v>139.6</v>
      </c>
      <c r="F24" s="539">
        <v>148.19999999999999</v>
      </c>
      <c r="G24" s="255" t="s">
        <v>829</v>
      </c>
    </row>
    <row r="25" spans="1:7" ht="23.25" customHeight="1" x14ac:dyDescent="0.25">
      <c r="A25" s="251" t="s">
        <v>830</v>
      </c>
      <c r="B25" s="539">
        <v>12.3</v>
      </c>
      <c r="C25" s="539">
        <v>11.1</v>
      </c>
      <c r="D25" s="539">
        <v>14.9</v>
      </c>
      <c r="E25" s="539">
        <v>12.9</v>
      </c>
      <c r="F25" s="539">
        <v>8.3000000000000007</v>
      </c>
      <c r="G25" s="255" t="s">
        <v>831</v>
      </c>
    </row>
    <row r="26" spans="1:7" ht="23.25" customHeight="1" x14ac:dyDescent="0.25">
      <c r="A26" s="251" t="s">
        <v>832</v>
      </c>
      <c r="B26" s="539">
        <v>153.69999999999999</v>
      </c>
      <c r="C26" s="539">
        <v>74.5</v>
      </c>
      <c r="D26" s="539">
        <v>60.4</v>
      </c>
      <c r="E26" s="539">
        <v>49.5</v>
      </c>
      <c r="F26" s="539">
        <v>31.8</v>
      </c>
      <c r="G26" s="255" t="s">
        <v>833</v>
      </c>
    </row>
    <row r="27" spans="1:7" ht="23.25" customHeight="1" x14ac:dyDescent="0.25">
      <c r="A27" s="251" t="s">
        <v>834</v>
      </c>
      <c r="B27" s="539">
        <v>86.1</v>
      </c>
      <c r="C27" s="539">
        <v>46.6</v>
      </c>
      <c r="D27" s="539">
        <v>56.3</v>
      </c>
      <c r="E27" s="539">
        <v>21.3</v>
      </c>
      <c r="F27" s="539">
        <v>22.9</v>
      </c>
      <c r="G27" s="255" t="s">
        <v>835</v>
      </c>
    </row>
    <row r="28" spans="1:7" ht="23.25" customHeight="1" x14ac:dyDescent="0.25">
      <c r="A28" s="251" t="s">
        <v>836</v>
      </c>
      <c r="B28" s="539">
        <v>1.2</v>
      </c>
      <c r="C28" s="539">
        <v>0.5</v>
      </c>
      <c r="D28" s="539">
        <v>2.7</v>
      </c>
      <c r="E28" s="539">
        <v>1.4</v>
      </c>
      <c r="F28" s="539">
        <v>0.7</v>
      </c>
      <c r="G28" s="255" t="s">
        <v>837</v>
      </c>
    </row>
    <row r="29" spans="1:7" ht="23.25" customHeight="1" x14ac:dyDescent="0.25">
      <c r="A29" s="251" t="s">
        <v>838</v>
      </c>
      <c r="B29" s="539">
        <v>7.1</v>
      </c>
      <c r="C29" s="539">
        <v>0.7</v>
      </c>
      <c r="D29" s="539">
        <v>0.8</v>
      </c>
      <c r="E29" s="539">
        <v>0.8</v>
      </c>
      <c r="F29" s="539">
        <v>0.7</v>
      </c>
      <c r="G29" s="255" t="s">
        <v>839</v>
      </c>
    </row>
    <row r="30" spans="1:7" ht="23.25" customHeight="1" x14ac:dyDescent="0.25">
      <c r="A30" s="251" t="s">
        <v>840</v>
      </c>
      <c r="B30" s="539">
        <v>0.1</v>
      </c>
      <c r="C30" s="539">
        <v>0.1</v>
      </c>
      <c r="D30" s="539">
        <v>0.1</v>
      </c>
      <c r="E30" s="539">
        <v>0.1</v>
      </c>
      <c r="F30" s="539">
        <v>0</v>
      </c>
      <c r="G30" s="255" t="s">
        <v>841</v>
      </c>
    </row>
    <row r="31" spans="1:7" ht="23.25" customHeight="1" x14ac:dyDescent="0.25">
      <c r="A31" s="251" t="s">
        <v>842</v>
      </c>
      <c r="B31" s="539">
        <v>3.5</v>
      </c>
      <c r="C31" s="539">
        <v>0.7</v>
      </c>
      <c r="D31" s="539">
        <v>0.8</v>
      </c>
      <c r="E31" s="539">
        <v>0.7</v>
      </c>
      <c r="F31" s="539">
        <v>0.5</v>
      </c>
      <c r="G31" s="255" t="s">
        <v>843</v>
      </c>
    </row>
    <row r="32" spans="1:7" ht="23.25" customHeight="1" x14ac:dyDescent="0.25">
      <c r="A32" s="360" t="s">
        <v>1461</v>
      </c>
      <c r="B32" s="616">
        <v>14</v>
      </c>
      <c r="C32" s="539">
        <v>6</v>
      </c>
      <c r="D32" s="539">
        <v>6.4</v>
      </c>
      <c r="E32" s="314">
        <v>4.5999999999999996</v>
      </c>
      <c r="F32" s="539">
        <v>44.2</v>
      </c>
      <c r="G32" s="255" t="s">
        <v>1383</v>
      </c>
    </row>
    <row r="33" spans="1:7" ht="23.25" customHeight="1" x14ac:dyDescent="0.25">
      <c r="A33" s="251" t="s">
        <v>846</v>
      </c>
      <c r="B33" s="539">
        <v>2.2000000000000002</v>
      </c>
      <c r="C33" s="282" t="s">
        <v>660</v>
      </c>
      <c r="D33" s="282" t="s">
        <v>660</v>
      </c>
      <c r="E33" s="282" t="s">
        <v>660</v>
      </c>
      <c r="F33" s="282" t="s">
        <v>660</v>
      </c>
      <c r="G33" s="255" t="s">
        <v>847</v>
      </c>
    </row>
    <row r="34" spans="1:7" ht="6.75" customHeight="1" x14ac:dyDescent="0.2"/>
    <row r="35" spans="1:7" ht="16.5" customHeight="1" x14ac:dyDescent="0.2">
      <c r="A35" s="1313" t="s">
        <v>3441</v>
      </c>
      <c r="B35" s="1313"/>
      <c r="C35" s="1313"/>
      <c r="D35" s="1313"/>
      <c r="E35" s="1313"/>
      <c r="F35" s="1313"/>
      <c r="G35" s="1313"/>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&amp;C&amp;11 102</oddFooter>
  </headerFooter>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activeCell="F10" sqref="F10"/>
    </sheetView>
  </sheetViews>
  <sheetFormatPr defaultColWidth="4.1640625" defaultRowHeight="12" x14ac:dyDescent="0.2"/>
  <cols>
    <col min="1" max="1" width="24.83203125" customWidth="1"/>
    <col min="2" max="6" width="13.5" customWidth="1"/>
    <col min="7" max="7" width="25.1640625" customWidth="1"/>
  </cols>
  <sheetData>
    <row r="1" spans="1:7" ht="19.7" customHeight="1" x14ac:dyDescent="0.3">
      <c r="A1" s="1148" t="s">
        <v>3332</v>
      </c>
      <c r="B1" s="1148"/>
      <c r="C1" s="1148"/>
      <c r="D1" s="1148"/>
      <c r="E1" s="1148"/>
      <c r="F1" s="1148"/>
      <c r="G1" s="1148"/>
    </row>
    <row r="2" spans="1:7" ht="19.7" customHeight="1" x14ac:dyDescent="0.3">
      <c r="A2" s="1149" t="s">
        <v>2133</v>
      </c>
      <c r="B2" s="1149"/>
      <c r="C2" s="1149"/>
      <c r="D2" s="1149"/>
      <c r="E2" s="1149"/>
      <c r="F2" s="1149"/>
      <c r="G2" s="1149"/>
    </row>
    <row r="3" spans="1:7" ht="19.7" customHeight="1" x14ac:dyDescent="0.2">
      <c r="A3" s="1316" t="s">
        <v>2134</v>
      </c>
      <c r="B3" s="1316"/>
      <c r="C3" s="1316"/>
      <c r="D3" s="1316"/>
      <c r="E3" s="1316"/>
      <c r="F3" s="1316"/>
      <c r="G3" s="1316"/>
    </row>
    <row r="4" spans="1:7" ht="19.7" customHeight="1" x14ac:dyDescent="0.25">
      <c r="A4" s="351"/>
      <c r="B4" s="309">
        <v>2010</v>
      </c>
      <c r="C4" s="310">
        <v>2015</v>
      </c>
      <c r="D4" s="310">
        <v>2018</v>
      </c>
      <c r="E4" s="311">
        <v>2019</v>
      </c>
      <c r="F4" s="613" t="s">
        <v>2130</v>
      </c>
      <c r="G4" s="351"/>
    </row>
    <row r="5" spans="1:7" ht="6" customHeight="1" x14ac:dyDescent="0.25">
      <c r="A5" s="113"/>
      <c r="B5" s="113"/>
      <c r="C5" s="113"/>
      <c r="D5" s="113"/>
      <c r="E5" s="113"/>
      <c r="F5" s="113"/>
      <c r="G5" s="113"/>
    </row>
    <row r="6" spans="1:7" ht="23.1" customHeight="1" x14ac:dyDescent="0.25">
      <c r="A6" s="247" t="s">
        <v>791</v>
      </c>
      <c r="B6" s="278">
        <v>694.6</v>
      </c>
      <c r="C6" s="278">
        <v>541.6</v>
      </c>
      <c r="D6" s="278">
        <v>611.1</v>
      </c>
      <c r="E6" s="278">
        <v>765.7</v>
      </c>
      <c r="F6" s="278">
        <v>801.9</v>
      </c>
      <c r="G6" s="250" t="s">
        <v>792</v>
      </c>
    </row>
    <row r="7" spans="1:7" ht="36.75" customHeight="1" x14ac:dyDescent="0.25">
      <c r="A7" s="251" t="s">
        <v>793</v>
      </c>
      <c r="B7" s="280">
        <v>110.9</v>
      </c>
      <c r="C7" s="281" t="s">
        <v>660</v>
      </c>
      <c r="D7" s="281" t="s">
        <v>660</v>
      </c>
      <c r="E7" s="281" t="s">
        <v>660</v>
      </c>
      <c r="F7" s="281" t="s">
        <v>660</v>
      </c>
      <c r="G7" s="254" t="s">
        <v>795</v>
      </c>
    </row>
    <row r="8" spans="1:7" ht="23.25" customHeight="1" x14ac:dyDescent="0.25">
      <c r="A8" s="251" t="s">
        <v>796</v>
      </c>
      <c r="B8" s="280">
        <v>69.2</v>
      </c>
      <c r="C8" s="280">
        <v>73.599999999999994</v>
      </c>
      <c r="D8" s="280">
        <v>67.3</v>
      </c>
      <c r="E8" s="280">
        <v>102.3</v>
      </c>
      <c r="F8" s="280">
        <v>58.8</v>
      </c>
      <c r="G8" s="255" t="s">
        <v>797</v>
      </c>
    </row>
    <row r="9" spans="1:7" ht="23.25" customHeight="1" x14ac:dyDescent="0.25">
      <c r="A9" s="251" t="s">
        <v>798</v>
      </c>
      <c r="B9" s="280">
        <v>31.5</v>
      </c>
      <c r="C9" s="280">
        <v>31.7</v>
      </c>
      <c r="D9" s="280">
        <v>27.6</v>
      </c>
      <c r="E9" s="280">
        <v>33.200000000000003</v>
      </c>
      <c r="F9" s="280">
        <v>31.3</v>
      </c>
      <c r="G9" s="255" t="s">
        <v>799</v>
      </c>
    </row>
    <row r="10" spans="1:7" ht="23.25" customHeight="1" x14ac:dyDescent="0.25">
      <c r="A10" s="251" t="s">
        <v>800</v>
      </c>
      <c r="B10" s="280">
        <v>8844.2000000000007</v>
      </c>
      <c r="C10" s="280">
        <v>7113.3</v>
      </c>
      <c r="D10" s="280">
        <v>7630.8</v>
      </c>
      <c r="E10" s="280">
        <v>7901.3</v>
      </c>
      <c r="F10" s="280">
        <v>9692</v>
      </c>
      <c r="G10" s="255" t="s">
        <v>801</v>
      </c>
    </row>
    <row r="11" spans="1:7" ht="23.25" customHeight="1" x14ac:dyDescent="0.25">
      <c r="A11" s="251" t="s">
        <v>802</v>
      </c>
      <c r="B11" s="280">
        <v>2127.6</v>
      </c>
      <c r="C11" s="280">
        <v>636.5</v>
      </c>
      <c r="D11" s="280">
        <v>909.2</v>
      </c>
      <c r="E11" s="280">
        <v>995.9</v>
      </c>
      <c r="F11" s="280">
        <v>1017.5</v>
      </c>
      <c r="G11" s="255" t="s">
        <v>803</v>
      </c>
    </row>
    <row r="12" spans="1:7" ht="23.25" customHeight="1" x14ac:dyDescent="0.25">
      <c r="A12" s="251" t="s">
        <v>804</v>
      </c>
      <c r="B12" s="280">
        <v>19</v>
      </c>
      <c r="C12" s="280">
        <v>17.399999999999999</v>
      </c>
      <c r="D12" s="280">
        <v>16.3</v>
      </c>
      <c r="E12" s="280">
        <v>15.9</v>
      </c>
      <c r="F12" s="280">
        <v>13.3</v>
      </c>
      <c r="G12" s="255" t="s">
        <v>805</v>
      </c>
    </row>
    <row r="13" spans="1:7" ht="23.25" customHeight="1" x14ac:dyDescent="0.25">
      <c r="A13" s="251" t="s">
        <v>806</v>
      </c>
      <c r="B13" s="280">
        <v>13.2</v>
      </c>
      <c r="C13" s="280">
        <v>10.5</v>
      </c>
      <c r="D13" s="280">
        <v>14.6</v>
      </c>
      <c r="E13" s="280">
        <v>12</v>
      </c>
      <c r="F13" s="280">
        <v>11.4</v>
      </c>
      <c r="G13" s="255" t="s">
        <v>807</v>
      </c>
    </row>
    <row r="14" spans="1:7" ht="23.25" customHeight="1" x14ac:dyDescent="0.25">
      <c r="A14" s="251" t="s">
        <v>808</v>
      </c>
      <c r="B14" s="280">
        <v>203.6</v>
      </c>
      <c r="C14" s="280">
        <v>201</v>
      </c>
      <c r="D14" s="280">
        <v>194.8</v>
      </c>
      <c r="E14" s="280">
        <v>198.8</v>
      </c>
      <c r="F14" s="280">
        <v>203.5</v>
      </c>
      <c r="G14" s="255" t="s">
        <v>809</v>
      </c>
    </row>
    <row r="15" spans="1:7" ht="23.25" customHeight="1" x14ac:dyDescent="0.25">
      <c r="A15" s="251" t="s">
        <v>810</v>
      </c>
      <c r="B15" s="280">
        <v>79</v>
      </c>
      <c r="C15" s="280">
        <v>152.6</v>
      </c>
      <c r="D15" s="280">
        <v>141.4</v>
      </c>
      <c r="E15" s="280">
        <v>214.8</v>
      </c>
      <c r="F15" s="280">
        <v>124.2</v>
      </c>
      <c r="G15" s="255" t="s">
        <v>811</v>
      </c>
    </row>
    <row r="16" spans="1:7" ht="23.25" customHeight="1" x14ac:dyDescent="0.25">
      <c r="A16" s="251" t="s">
        <v>812</v>
      </c>
      <c r="B16" s="280">
        <v>104.3</v>
      </c>
      <c r="C16" s="280">
        <v>59</v>
      </c>
      <c r="D16" s="280">
        <v>49.6</v>
      </c>
      <c r="E16" s="280">
        <v>50.3</v>
      </c>
      <c r="F16" s="280">
        <v>76.599999999999994</v>
      </c>
      <c r="G16" s="255" t="s">
        <v>813</v>
      </c>
    </row>
    <row r="17" spans="1:7" ht="23.25" customHeight="1" x14ac:dyDescent="0.25">
      <c r="A17" s="251" t="s">
        <v>814</v>
      </c>
      <c r="B17" s="280">
        <v>1181.2</v>
      </c>
      <c r="C17" s="280">
        <v>1356.1</v>
      </c>
      <c r="D17" s="280">
        <v>1541.5</v>
      </c>
      <c r="E17" s="280">
        <v>1521.5</v>
      </c>
      <c r="F17" s="280">
        <v>20.3</v>
      </c>
      <c r="G17" s="255" t="s">
        <v>815</v>
      </c>
    </row>
    <row r="18" spans="1:7" ht="23.25" customHeight="1" x14ac:dyDescent="0.25">
      <c r="A18" s="251" t="s">
        <v>816</v>
      </c>
      <c r="B18" s="280">
        <v>588.70000000000005</v>
      </c>
      <c r="C18" s="280">
        <v>95.5</v>
      </c>
      <c r="D18" s="280">
        <v>20.9</v>
      </c>
      <c r="E18" s="280">
        <v>16.600000000000001</v>
      </c>
      <c r="F18" s="280">
        <v>9.6999999999999993</v>
      </c>
      <c r="G18" s="255" t="s">
        <v>817</v>
      </c>
    </row>
    <row r="19" spans="1:7" ht="23.25" customHeight="1" x14ac:dyDescent="0.25">
      <c r="A19" s="251" t="s">
        <v>818</v>
      </c>
      <c r="B19" s="280">
        <v>114</v>
      </c>
      <c r="C19" s="280">
        <v>135.30000000000001</v>
      </c>
      <c r="D19" s="280">
        <v>98</v>
      </c>
      <c r="E19" s="280">
        <v>93.8</v>
      </c>
      <c r="F19" s="280">
        <v>143</v>
      </c>
      <c r="G19" s="255" t="s">
        <v>819</v>
      </c>
    </row>
    <row r="20" spans="1:7" ht="23.25" customHeight="1" x14ac:dyDescent="0.25">
      <c r="A20" s="251" t="s">
        <v>820</v>
      </c>
      <c r="B20" s="280">
        <v>127.1</v>
      </c>
      <c r="C20" s="280">
        <v>93.8</v>
      </c>
      <c r="D20" s="280">
        <v>98</v>
      </c>
      <c r="E20" s="280">
        <v>94.7</v>
      </c>
      <c r="F20" s="280">
        <v>101.8</v>
      </c>
      <c r="G20" s="255" t="s">
        <v>821</v>
      </c>
    </row>
    <row r="21" spans="1:7" ht="23.25" customHeight="1" x14ac:dyDescent="0.25">
      <c r="A21" s="251" t="s">
        <v>822</v>
      </c>
      <c r="B21" s="280">
        <v>15.4</v>
      </c>
      <c r="C21" s="280">
        <v>18.100000000000001</v>
      </c>
      <c r="D21" s="280">
        <v>21.9</v>
      </c>
      <c r="E21" s="280">
        <v>19.2</v>
      </c>
      <c r="F21" s="280">
        <v>13.7</v>
      </c>
      <c r="G21" s="255" t="s">
        <v>823</v>
      </c>
    </row>
    <row r="22" spans="1:7" ht="23.25" customHeight="1" x14ac:dyDescent="0.25">
      <c r="A22" s="251" t="s">
        <v>824</v>
      </c>
      <c r="B22" s="280">
        <v>154</v>
      </c>
      <c r="C22" s="280">
        <v>154.1</v>
      </c>
      <c r="D22" s="617">
        <v>689.6</v>
      </c>
      <c r="E22" s="281">
        <v>3389.2</v>
      </c>
      <c r="F22" s="280">
        <v>3410.4</v>
      </c>
      <c r="G22" s="255" t="s">
        <v>825</v>
      </c>
    </row>
    <row r="23" spans="1:7" ht="23.25" customHeight="1" x14ac:dyDescent="0.25">
      <c r="A23" s="251" t="s">
        <v>826</v>
      </c>
      <c r="B23" s="280">
        <v>32.299999999999997</v>
      </c>
      <c r="C23" s="280">
        <v>42.1</v>
      </c>
      <c r="D23" s="280">
        <v>24.1</v>
      </c>
      <c r="E23" s="280">
        <v>25.9</v>
      </c>
      <c r="F23" s="280">
        <v>44.2</v>
      </c>
      <c r="G23" s="255" t="s">
        <v>827</v>
      </c>
    </row>
    <row r="24" spans="1:7" ht="23.25" customHeight="1" x14ac:dyDescent="0.25">
      <c r="A24" s="251" t="s">
        <v>828</v>
      </c>
      <c r="B24" s="280">
        <v>37.4</v>
      </c>
      <c r="C24" s="280">
        <v>35.200000000000003</v>
      </c>
      <c r="D24" s="280">
        <v>35.799999999999997</v>
      </c>
      <c r="E24" s="280">
        <v>36.200000000000003</v>
      </c>
      <c r="F24" s="280">
        <v>30.6</v>
      </c>
      <c r="G24" s="255" t="s">
        <v>829</v>
      </c>
    </row>
    <row r="25" spans="1:7" ht="23.25" customHeight="1" x14ac:dyDescent="0.25">
      <c r="A25" s="251" t="s">
        <v>830</v>
      </c>
      <c r="B25" s="280">
        <v>76.400000000000006</v>
      </c>
      <c r="C25" s="280">
        <v>58.5</v>
      </c>
      <c r="D25" s="280">
        <v>119.5</v>
      </c>
      <c r="E25" s="280">
        <v>76.900000000000006</v>
      </c>
      <c r="F25" s="280">
        <v>20.2</v>
      </c>
      <c r="G25" s="255" t="s">
        <v>831</v>
      </c>
    </row>
    <row r="26" spans="1:7" ht="23.25" customHeight="1" x14ac:dyDescent="0.25">
      <c r="A26" s="251" t="s">
        <v>832</v>
      </c>
      <c r="B26" s="280">
        <v>84.2</v>
      </c>
      <c r="C26" s="280">
        <v>54.5</v>
      </c>
      <c r="D26" s="280">
        <v>51.8</v>
      </c>
      <c r="E26" s="280">
        <v>55.8</v>
      </c>
      <c r="F26" s="280">
        <v>47.4</v>
      </c>
      <c r="G26" s="255" t="s">
        <v>833</v>
      </c>
    </row>
    <row r="27" spans="1:7" ht="23.25" customHeight="1" x14ac:dyDescent="0.25">
      <c r="A27" s="251" t="s">
        <v>834</v>
      </c>
      <c r="B27" s="280">
        <v>15.4</v>
      </c>
      <c r="C27" s="280">
        <v>14.7</v>
      </c>
      <c r="D27" s="280">
        <v>13.8</v>
      </c>
      <c r="E27" s="280">
        <v>13.2</v>
      </c>
      <c r="F27" s="280">
        <v>3.2</v>
      </c>
      <c r="G27" s="255" t="s">
        <v>835</v>
      </c>
    </row>
    <row r="28" spans="1:7" ht="23.25" customHeight="1" x14ac:dyDescent="0.25">
      <c r="A28" s="251" t="s">
        <v>836</v>
      </c>
      <c r="B28" s="280">
        <v>60.3</v>
      </c>
      <c r="C28" s="280">
        <v>46.6</v>
      </c>
      <c r="D28" s="280">
        <v>43.7</v>
      </c>
      <c r="E28" s="280">
        <v>43.6</v>
      </c>
      <c r="F28" s="280">
        <v>24.3</v>
      </c>
      <c r="G28" s="255" t="s">
        <v>837</v>
      </c>
    </row>
    <row r="29" spans="1:7" ht="23.25" customHeight="1" x14ac:dyDescent="0.25">
      <c r="A29" s="251" t="s">
        <v>838</v>
      </c>
      <c r="B29" s="280">
        <v>73</v>
      </c>
      <c r="C29" s="280">
        <v>56.4</v>
      </c>
      <c r="D29" s="280">
        <v>71</v>
      </c>
      <c r="E29" s="280">
        <v>60.2</v>
      </c>
      <c r="F29" s="280">
        <v>53.7</v>
      </c>
      <c r="G29" s="255" t="s">
        <v>839</v>
      </c>
    </row>
    <row r="30" spans="1:7" ht="23.25" customHeight="1" x14ac:dyDescent="0.25">
      <c r="A30" s="251" t="s">
        <v>840</v>
      </c>
      <c r="B30" s="280">
        <v>17.5</v>
      </c>
      <c r="C30" s="280">
        <v>49.2</v>
      </c>
      <c r="D30" s="280">
        <v>38</v>
      </c>
      <c r="E30" s="280">
        <v>39.4</v>
      </c>
      <c r="F30" s="280">
        <v>25.8</v>
      </c>
      <c r="G30" s="255" t="s">
        <v>841</v>
      </c>
    </row>
    <row r="31" spans="1:7" ht="23.25" customHeight="1" x14ac:dyDescent="0.25">
      <c r="A31" s="251" t="s">
        <v>842</v>
      </c>
      <c r="B31" s="280">
        <v>11.5</v>
      </c>
      <c r="C31" s="280">
        <v>27.2</v>
      </c>
      <c r="D31" s="280">
        <v>22.5</v>
      </c>
      <c r="E31" s="280">
        <v>21.8</v>
      </c>
      <c r="F31" s="280">
        <v>15.6</v>
      </c>
      <c r="G31" s="255" t="s">
        <v>843</v>
      </c>
    </row>
    <row r="32" spans="1:7" ht="23.25" customHeight="1" x14ac:dyDescent="0.25">
      <c r="A32" s="360" t="s">
        <v>1461</v>
      </c>
      <c r="B32" s="280">
        <v>761.1</v>
      </c>
      <c r="C32" s="280">
        <v>1926.2</v>
      </c>
      <c r="D32" s="280">
        <v>1164.8</v>
      </c>
      <c r="E32" s="314">
        <v>1195.0999999999999</v>
      </c>
      <c r="F32" s="280">
        <v>3773.2</v>
      </c>
      <c r="G32" s="255" t="s">
        <v>1383</v>
      </c>
    </row>
    <row r="33" spans="1:7" ht="23.25" customHeight="1" x14ac:dyDescent="0.25">
      <c r="A33" s="251" t="s">
        <v>846</v>
      </c>
      <c r="B33" s="280">
        <v>129.30000000000001</v>
      </c>
      <c r="C33" s="281" t="s">
        <v>660</v>
      </c>
      <c r="D33" s="281" t="s">
        <v>660</v>
      </c>
      <c r="E33" s="281" t="s">
        <v>660</v>
      </c>
      <c r="F33" s="281" t="s">
        <v>660</v>
      </c>
      <c r="G33" s="255" t="s">
        <v>847</v>
      </c>
    </row>
    <row r="34" spans="1:7" ht="6" customHeight="1" x14ac:dyDescent="0.25">
      <c r="A34" s="618"/>
      <c r="B34" s="307"/>
      <c r="C34" s="307"/>
      <c r="D34" s="307"/>
      <c r="E34" s="307"/>
      <c r="F34" s="307"/>
      <c r="G34" s="307"/>
    </row>
    <row r="35" spans="1:7" ht="15" customHeight="1" x14ac:dyDescent="0.2">
      <c r="A35" s="1313" t="s">
        <v>3442</v>
      </c>
      <c r="B35" s="1313"/>
      <c r="C35" s="1313"/>
      <c r="D35" s="1313"/>
      <c r="E35" s="1313"/>
      <c r="F35" s="1313"/>
      <c r="G35" s="1313"/>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&amp;C&amp;11 103</oddFooter>
  </headerFooter>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252" t="s">
        <v>2135</v>
      </c>
      <c r="B1" s="1252"/>
      <c r="C1" s="1252"/>
      <c r="D1" s="1252"/>
      <c r="E1" s="1252"/>
      <c r="F1" s="1252"/>
      <c r="G1" s="1252"/>
    </row>
    <row r="2" spans="1:7" ht="19.7" customHeight="1" x14ac:dyDescent="0.3">
      <c r="A2" s="1149" t="s">
        <v>2136</v>
      </c>
      <c r="B2" s="1149"/>
      <c r="C2" s="1149"/>
      <c r="D2" s="1149"/>
      <c r="E2" s="1149"/>
      <c r="F2" s="1149"/>
      <c r="G2" s="1149"/>
    </row>
    <row r="3" spans="1:7" ht="19.7" customHeight="1" x14ac:dyDescent="0.2">
      <c r="A3" s="1409" t="s">
        <v>2137</v>
      </c>
      <c r="B3" s="1409"/>
      <c r="C3" s="1409"/>
      <c r="D3" s="1409"/>
      <c r="E3" s="1409"/>
      <c r="F3" s="1409"/>
      <c r="G3" s="1409"/>
    </row>
    <row r="4" spans="1:7" ht="19.7" customHeight="1" x14ac:dyDescent="0.25">
      <c r="A4" s="351"/>
      <c r="B4" s="309">
        <v>2010</v>
      </c>
      <c r="C4" s="310">
        <v>2015</v>
      </c>
      <c r="D4" s="310">
        <v>2018</v>
      </c>
      <c r="E4" s="311">
        <v>2019</v>
      </c>
      <c r="F4" s="613" t="s">
        <v>2130</v>
      </c>
      <c r="G4" s="351"/>
    </row>
    <row r="5" spans="1:7" ht="6" customHeight="1" x14ac:dyDescent="0.2"/>
    <row r="6" spans="1:7" ht="23.1" customHeight="1" x14ac:dyDescent="0.25">
      <c r="A6" s="247" t="s">
        <v>791</v>
      </c>
      <c r="B6" s="423">
        <v>9285</v>
      </c>
      <c r="C6" s="423">
        <v>7288</v>
      </c>
      <c r="D6" s="423">
        <v>8335</v>
      </c>
      <c r="E6" s="423">
        <v>10505</v>
      </c>
      <c r="F6" s="423">
        <v>11074</v>
      </c>
      <c r="G6" s="250" t="s">
        <v>792</v>
      </c>
    </row>
    <row r="7" spans="1:7" ht="36.75" customHeight="1" x14ac:dyDescent="0.25">
      <c r="A7" s="251" t="s">
        <v>793</v>
      </c>
      <c r="B7" s="619">
        <v>1609</v>
      </c>
      <c r="C7" s="620" t="s">
        <v>660</v>
      </c>
      <c r="D7" s="620" t="s">
        <v>660</v>
      </c>
      <c r="E7" s="620" t="s">
        <v>660</v>
      </c>
      <c r="F7" s="620" t="s">
        <v>660</v>
      </c>
      <c r="G7" s="254" t="s">
        <v>795</v>
      </c>
    </row>
    <row r="8" spans="1:7" ht="23.25" customHeight="1" x14ac:dyDescent="0.25">
      <c r="A8" s="251" t="s">
        <v>796</v>
      </c>
      <c r="B8" s="619">
        <v>1131</v>
      </c>
      <c r="C8" s="619">
        <v>1214</v>
      </c>
      <c r="D8" s="619">
        <v>1137</v>
      </c>
      <c r="E8" s="619">
        <v>1746</v>
      </c>
      <c r="F8" s="619">
        <v>1013</v>
      </c>
      <c r="G8" s="255" t="s">
        <v>797</v>
      </c>
    </row>
    <row r="9" spans="1:7" ht="23.25" customHeight="1" x14ac:dyDescent="0.25">
      <c r="A9" s="251" t="s">
        <v>798</v>
      </c>
      <c r="B9" s="619">
        <v>2621</v>
      </c>
      <c r="C9" s="619">
        <v>613</v>
      </c>
      <c r="D9" s="619">
        <v>536</v>
      </c>
      <c r="E9" s="619">
        <v>647</v>
      </c>
      <c r="F9" s="619">
        <v>612</v>
      </c>
      <c r="G9" s="255" t="s">
        <v>799</v>
      </c>
    </row>
    <row r="10" spans="1:7" ht="23.25" customHeight="1" x14ac:dyDescent="0.25">
      <c r="A10" s="251" t="s">
        <v>800</v>
      </c>
      <c r="B10" s="619">
        <v>84519</v>
      </c>
      <c r="C10" s="619">
        <v>69533</v>
      </c>
      <c r="D10" s="619">
        <v>75680</v>
      </c>
      <c r="E10" s="619">
        <v>79032</v>
      </c>
      <c r="F10" s="619">
        <v>97931</v>
      </c>
      <c r="G10" s="255" t="s">
        <v>801</v>
      </c>
    </row>
    <row r="11" spans="1:7" ht="23.25" customHeight="1" x14ac:dyDescent="0.25">
      <c r="A11" s="251" t="s">
        <v>802</v>
      </c>
      <c r="B11" s="619">
        <v>12707</v>
      </c>
      <c r="C11" s="619">
        <v>3942</v>
      </c>
      <c r="D11" s="619">
        <v>5764</v>
      </c>
      <c r="E11" s="619">
        <v>6365</v>
      </c>
      <c r="F11" s="619">
        <v>6555</v>
      </c>
      <c r="G11" s="255" t="s">
        <v>803</v>
      </c>
    </row>
    <row r="12" spans="1:7" ht="23.25" customHeight="1" x14ac:dyDescent="0.25">
      <c r="A12" s="251" t="s">
        <v>804</v>
      </c>
      <c r="B12" s="619">
        <v>591</v>
      </c>
      <c r="C12" s="619">
        <v>414</v>
      </c>
      <c r="D12" s="619">
        <v>397</v>
      </c>
      <c r="E12" s="619">
        <v>391</v>
      </c>
      <c r="F12" s="619">
        <v>331</v>
      </c>
      <c r="G12" s="255" t="s">
        <v>805</v>
      </c>
    </row>
    <row r="13" spans="1:7" ht="23.25" customHeight="1" x14ac:dyDescent="0.25">
      <c r="A13" s="251" t="s">
        <v>806</v>
      </c>
      <c r="B13" s="619">
        <v>151</v>
      </c>
      <c r="C13" s="619">
        <v>106</v>
      </c>
      <c r="D13" s="619">
        <v>148</v>
      </c>
      <c r="E13" s="619">
        <v>122</v>
      </c>
      <c r="F13" s="619">
        <v>116</v>
      </c>
      <c r="G13" s="255" t="s">
        <v>807</v>
      </c>
    </row>
    <row r="14" spans="1:7" ht="23.25" customHeight="1" x14ac:dyDescent="0.25">
      <c r="A14" s="251" t="s">
        <v>808</v>
      </c>
      <c r="B14" s="619">
        <v>3187</v>
      </c>
      <c r="C14" s="619">
        <v>3105</v>
      </c>
      <c r="D14" s="619">
        <v>3088</v>
      </c>
      <c r="E14" s="619">
        <v>3185</v>
      </c>
      <c r="F14" s="619">
        <v>3298</v>
      </c>
      <c r="G14" s="255" t="s">
        <v>809</v>
      </c>
    </row>
    <row r="15" spans="1:7" ht="23.25" customHeight="1" x14ac:dyDescent="0.25">
      <c r="A15" s="251" t="s">
        <v>810</v>
      </c>
      <c r="B15" s="619">
        <v>926</v>
      </c>
      <c r="C15" s="619">
        <v>1537</v>
      </c>
      <c r="D15" s="619">
        <v>1432</v>
      </c>
      <c r="E15" s="619">
        <v>2183</v>
      </c>
      <c r="F15" s="619">
        <v>1268</v>
      </c>
      <c r="G15" s="255" t="s">
        <v>811</v>
      </c>
    </row>
    <row r="16" spans="1:7" ht="23.25" customHeight="1" x14ac:dyDescent="0.25">
      <c r="A16" s="251" t="s">
        <v>812</v>
      </c>
      <c r="B16" s="619">
        <v>2052</v>
      </c>
      <c r="C16" s="619">
        <v>959</v>
      </c>
      <c r="D16" s="619">
        <v>792</v>
      </c>
      <c r="E16" s="619">
        <v>797</v>
      </c>
      <c r="F16" s="619">
        <v>1201</v>
      </c>
      <c r="G16" s="255" t="s">
        <v>813</v>
      </c>
    </row>
    <row r="17" spans="1:7" ht="23.25" customHeight="1" x14ac:dyDescent="0.25">
      <c r="A17" s="251" t="s">
        <v>814</v>
      </c>
      <c r="B17" s="619">
        <v>28777</v>
      </c>
      <c r="C17" s="619">
        <v>34134</v>
      </c>
      <c r="D17" s="619">
        <v>39859</v>
      </c>
      <c r="E17" s="619">
        <v>39827</v>
      </c>
      <c r="F17" s="619">
        <v>538</v>
      </c>
      <c r="G17" s="255" t="s">
        <v>815</v>
      </c>
    </row>
    <row r="18" spans="1:7" ht="23.25" customHeight="1" x14ac:dyDescent="0.25">
      <c r="A18" s="251" t="s">
        <v>816</v>
      </c>
      <c r="B18" s="619">
        <v>6999</v>
      </c>
      <c r="C18" s="619">
        <v>1152</v>
      </c>
      <c r="D18" s="619">
        <v>258</v>
      </c>
      <c r="E18" s="619">
        <v>207</v>
      </c>
      <c r="F18" s="619">
        <v>122</v>
      </c>
      <c r="G18" s="255" t="s">
        <v>817</v>
      </c>
    </row>
    <row r="19" spans="1:7" ht="23.25" customHeight="1" x14ac:dyDescent="0.25">
      <c r="A19" s="251" t="s">
        <v>818</v>
      </c>
      <c r="B19" s="619">
        <v>1021</v>
      </c>
      <c r="C19" s="619">
        <v>1165</v>
      </c>
      <c r="D19" s="619">
        <v>847</v>
      </c>
      <c r="E19" s="619">
        <v>813</v>
      </c>
      <c r="F19" s="619">
        <v>1246</v>
      </c>
      <c r="G19" s="255" t="s">
        <v>819</v>
      </c>
    </row>
    <row r="20" spans="1:7" ht="23.25" customHeight="1" x14ac:dyDescent="0.25">
      <c r="A20" s="251" t="s">
        <v>820</v>
      </c>
      <c r="B20" s="619">
        <v>2755</v>
      </c>
      <c r="C20" s="619">
        <v>1986</v>
      </c>
      <c r="D20" s="619">
        <v>2121</v>
      </c>
      <c r="E20" s="619">
        <v>2068</v>
      </c>
      <c r="F20" s="619">
        <v>2246</v>
      </c>
      <c r="G20" s="255" t="s">
        <v>821</v>
      </c>
    </row>
    <row r="21" spans="1:7" ht="23.25" customHeight="1" x14ac:dyDescent="0.25">
      <c r="A21" s="251" t="s">
        <v>822</v>
      </c>
      <c r="B21" s="619">
        <v>313</v>
      </c>
      <c r="C21" s="619">
        <v>252</v>
      </c>
      <c r="D21" s="619">
        <v>306</v>
      </c>
      <c r="E21" s="619">
        <v>269</v>
      </c>
      <c r="F21" s="619">
        <v>192</v>
      </c>
      <c r="G21" s="255" t="s">
        <v>823</v>
      </c>
    </row>
    <row r="22" spans="1:7" ht="23.25" customHeight="1" x14ac:dyDescent="0.25">
      <c r="A22" s="251" t="s">
        <v>824</v>
      </c>
      <c r="B22" s="619">
        <v>3067</v>
      </c>
      <c r="C22" s="619">
        <v>3069</v>
      </c>
      <c r="D22" s="621">
        <v>14089</v>
      </c>
      <c r="E22" s="622" t="s">
        <v>2138</v>
      </c>
      <c r="F22" s="619">
        <v>71090</v>
      </c>
      <c r="G22" s="255" t="s">
        <v>825</v>
      </c>
    </row>
    <row r="23" spans="1:7" ht="23.25" customHeight="1" x14ac:dyDescent="0.25">
      <c r="A23" s="251" t="s">
        <v>826</v>
      </c>
      <c r="B23" s="619">
        <v>649</v>
      </c>
      <c r="C23" s="619">
        <v>726</v>
      </c>
      <c r="D23" s="619">
        <v>418</v>
      </c>
      <c r="E23" s="619">
        <v>450</v>
      </c>
      <c r="F23" s="619">
        <v>770</v>
      </c>
      <c r="G23" s="255" t="s">
        <v>827</v>
      </c>
    </row>
    <row r="24" spans="1:7" ht="23.25" customHeight="1" x14ac:dyDescent="0.25">
      <c r="A24" s="251" t="s">
        <v>828</v>
      </c>
      <c r="B24" s="619">
        <v>884</v>
      </c>
      <c r="C24" s="619">
        <v>751</v>
      </c>
      <c r="D24" s="619">
        <v>783</v>
      </c>
      <c r="E24" s="619">
        <v>804</v>
      </c>
      <c r="F24" s="619">
        <v>687</v>
      </c>
      <c r="G24" s="255" t="s">
        <v>829</v>
      </c>
    </row>
    <row r="25" spans="1:7" ht="23.25" customHeight="1" x14ac:dyDescent="0.25">
      <c r="A25" s="251" t="s">
        <v>830</v>
      </c>
      <c r="B25" s="619">
        <v>1033</v>
      </c>
      <c r="C25" s="619">
        <v>758</v>
      </c>
      <c r="D25" s="619">
        <v>1575</v>
      </c>
      <c r="E25" s="619">
        <v>1019</v>
      </c>
      <c r="F25" s="619">
        <v>270</v>
      </c>
      <c r="G25" s="255" t="s">
        <v>831</v>
      </c>
    </row>
    <row r="26" spans="1:7" ht="23.25" customHeight="1" x14ac:dyDescent="0.25">
      <c r="A26" s="251" t="s">
        <v>832</v>
      </c>
      <c r="B26" s="619">
        <v>1034</v>
      </c>
      <c r="C26" s="619">
        <v>628</v>
      </c>
      <c r="D26" s="619">
        <v>607</v>
      </c>
      <c r="E26" s="619">
        <v>657</v>
      </c>
      <c r="F26" s="619">
        <v>562</v>
      </c>
      <c r="G26" s="255" t="s">
        <v>833</v>
      </c>
    </row>
    <row r="27" spans="1:7" ht="23.25" customHeight="1" x14ac:dyDescent="0.25">
      <c r="A27" s="251" t="s">
        <v>834</v>
      </c>
      <c r="B27" s="619">
        <v>433</v>
      </c>
      <c r="C27" s="619">
        <v>392</v>
      </c>
      <c r="D27" s="619">
        <v>377</v>
      </c>
      <c r="E27" s="619">
        <v>364</v>
      </c>
      <c r="F27" s="619">
        <v>89</v>
      </c>
      <c r="G27" s="255" t="s">
        <v>835</v>
      </c>
    </row>
    <row r="28" spans="1:7" ht="23.25" customHeight="1" x14ac:dyDescent="0.25">
      <c r="A28" s="251" t="s">
        <v>836</v>
      </c>
      <c r="B28" s="619">
        <v>1079</v>
      </c>
      <c r="C28" s="619">
        <v>740</v>
      </c>
      <c r="D28" s="619">
        <v>709</v>
      </c>
      <c r="E28" s="619">
        <v>715</v>
      </c>
      <c r="F28" s="619">
        <v>401</v>
      </c>
      <c r="G28" s="255" t="s">
        <v>837</v>
      </c>
    </row>
    <row r="29" spans="1:7" ht="23.25" customHeight="1" x14ac:dyDescent="0.25">
      <c r="A29" s="251" t="s">
        <v>838</v>
      </c>
      <c r="B29" s="619">
        <v>1216</v>
      </c>
      <c r="C29" s="619">
        <v>945</v>
      </c>
      <c r="D29" s="619">
        <v>1224</v>
      </c>
      <c r="E29" s="619">
        <v>1050</v>
      </c>
      <c r="F29" s="619">
        <v>949</v>
      </c>
      <c r="G29" s="255" t="s">
        <v>839</v>
      </c>
    </row>
    <row r="30" spans="1:7" ht="23.25" customHeight="1" x14ac:dyDescent="0.25">
      <c r="A30" s="251" t="s">
        <v>840</v>
      </c>
      <c r="B30" s="619">
        <v>278</v>
      </c>
      <c r="C30" s="619">
        <v>438</v>
      </c>
      <c r="D30" s="416">
        <v>340</v>
      </c>
      <c r="E30" s="619">
        <v>353</v>
      </c>
      <c r="F30" s="619">
        <v>232</v>
      </c>
      <c r="G30" s="255" t="s">
        <v>841</v>
      </c>
    </row>
    <row r="31" spans="1:7" ht="23.25" customHeight="1" x14ac:dyDescent="0.25">
      <c r="A31" s="251" t="s">
        <v>842</v>
      </c>
      <c r="B31" s="619">
        <v>372</v>
      </c>
      <c r="C31" s="619">
        <v>826</v>
      </c>
      <c r="D31" s="619">
        <v>708</v>
      </c>
      <c r="E31" s="619">
        <v>697</v>
      </c>
      <c r="F31" s="619">
        <v>506</v>
      </c>
      <c r="G31" s="255" t="s">
        <v>843</v>
      </c>
    </row>
    <row r="32" spans="1:7" ht="23.25" customHeight="1" x14ac:dyDescent="0.25">
      <c r="A32" s="360" t="s">
        <v>1461</v>
      </c>
      <c r="B32" s="619">
        <v>264</v>
      </c>
      <c r="C32" s="416">
        <v>556</v>
      </c>
      <c r="D32" s="416">
        <v>331</v>
      </c>
      <c r="E32" s="416">
        <v>338</v>
      </c>
      <c r="F32" s="113">
        <v>1064</v>
      </c>
      <c r="G32" s="255" t="s">
        <v>1383</v>
      </c>
    </row>
    <row r="33" spans="1:7" ht="23.25" customHeight="1" x14ac:dyDescent="0.25">
      <c r="A33" s="251" t="s">
        <v>846</v>
      </c>
      <c r="B33" s="416">
        <v>533</v>
      </c>
      <c r="C33" s="419" t="s">
        <v>660</v>
      </c>
      <c r="D33" s="419" t="s">
        <v>660</v>
      </c>
      <c r="E33" s="419" t="s">
        <v>660</v>
      </c>
      <c r="F33" s="620" t="s">
        <v>660</v>
      </c>
      <c r="G33" s="255" t="s">
        <v>847</v>
      </c>
    </row>
    <row r="34" spans="1:7" ht="5.25" customHeight="1" x14ac:dyDescent="0.25">
      <c r="A34" s="618"/>
      <c r="B34" s="307"/>
      <c r="C34" s="307"/>
      <c r="D34" s="307"/>
      <c r="E34" s="307"/>
      <c r="F34" s="307"/>
      <c r="G34" s="307"/>
    </row>
    <row r="35" spans="1:7" ht="15" customHeight="1" x14ac:dyDescent="0.2">
      <c r="A35" s="1313" t="s">
        <v>3442</v>
      </c>
      <c r="B35" s="1313"/>
      <c r="C35" s="1313"/>
      <c r="D35" s="1313"/>
      <c r="E35" s="1313"/>
      <c r="F35" s="1313"/>
      <c r="G35" s="1313"/>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&amp;C&amp;11 104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Normal="100" workbookViewId="0">
      <selection activeCell="H12" sqref="H12"/>
    </sheetView>
  </sheetViews>
  <sheetFormatPr defaultColWidth="1.83203125" defaultRowHeight="12.75" x14ac:dyDescent="0.2"/>
  <cols>
    <col min="1" max="1" width="27.6640625" style="133" customWidth="1"/>
    <col min="2" max="3" width="10.6640625" style="133" customWidth="1"/>
    <col min="4" max="4" width="11.33203125" style="133" customWidth="1"/>
    <col min="5" max="6" width="10.6640625" style="133" customWidth="1"/>
    <col min="7" max="7" width="11.33203125" style="133" customWidth="1"/>
    <col min="8" max="8" width="30.83203125" style="133" customWidth="1"/>
    <col min="9" max="16384" width="1.83203125" style="133"/>
  </cols>
  <sheetData>
    <row r="1" spans="1:8" ht="27.75" customHeight="1" x14ac:dyDescent="0.3">
      <c r="A1" s="1190" t="s">
        <v>708</v>
      </c>
      <c r="B1" s="1190"/>
      <c r="C1" s="1190"/>
      <c r="D1" s="1190"/>
      <c r="E1" s="1190"/>
      <c r="F1" s="1190"/>
      <c r="G1" s="1190"/>
      <c r="H1" s="1190"/>
    </row>
    <row r="2" spans="1:8" ht="21" x14ac:dyDescent="0.3">
      <c r="A2" s="1211" t="s">
        <v>709</v>
      </c>
      <c r="B2" s="1211"/>
      <c r="C2" s="1211"/>
      <c r="D2" s="1211"/>
      <c r="E2" s="1211"/>
      <c r="F2" s="1211"/>
      <c r="G2" s="1211"/>
      <c r="H2" s="1211"/>
    </row>
    <row r="3" spans="1:8" ht="15" x14ac:dyDescent="0.25">
      <c r="A3" s="177"/>
      <c r="B3" s="178"/>
      <c r="C3" s="178"/>
      <c r="D3" s="178"/>
      <c r="E3" s="178"/>
      <c r="F3" s="178"/>
      <c r="G3" s="179"/>
      <c r="H3" s="180"/>
    </row>
    <row r="4" spans="1:8" ht="22.5" customHeight="1" x14ac:dyDescent="0.25">
      <c r="A4" s="1196" t="s">
        <v>3271</v>
      </c>
      <c r="B4" s="1195" t="s">
        <v>710</v>
      </c>
      <c r="C4" s="1212"/>
      <c r="D4" s="1213"/>
      <c r="E4" s="1199" t="s">
        <v>711</v>
      </c>
      <c r="F4" s="1212"/>
      <c r="G4" s="1213"/>
      <c r="H4" s="181"/>
    </row>
    <row r="5" spans="1:8" ht="22.5" customHeight="1" x14ac:dyDescent="0.25">
      <c r="A5" s="1198"/>
      <c r="B5" s="1214" t="s">
        <v>712</v>
      </c>
      <c r="C5" s="1215"/>
      <c r="D5" s="1216"/>
      <c r="E5" s="1215" t="s">
        <v>713</v>
      </c>
      <c r="F5" s="1215"/>
      <c r="G5" s="1216"/>
      <c r="H5" s="181"/>
    </row>
    <row r="6" spans="1:8" ht="36.75" customHeight="1" x14ac:dyDescent="0.25">
      <c r="A6" s="1198"/>
      <c r="B6" s="163" t="s">
        <v>45</v>
      </c>
      <c r="C6" s="163" t="s">
        <v>714</v>
      </c>
      <c r="D6" s="163" t="s">
        <v>715</v>
      </c>
      <c r="E6" s="163" t="s">
        <v>45</v>
      </c>
      <c r="F6" s="163" t="s">
        <v>714</v>
      </c>
      <c r="G6" s="941" t="s">
        <v>715</v>
      </c>
      <c r="H6" s="181"/>
    </row>
    <row r="7" spans="1:8" ht="36.75" customHeight="1" x14ac:dyDescent="0.25">
      <c r="A7" s="182"/>
      <c r="B7" s="183" t="s">
        <v>47</v>
      </c>
      <c r="C7" s="183" t="s">
        <v>716</v>
      </c>
      <c r="D7" s="183" t="s">
        <v>717</v>
      </c>
      <c r="E7" s="183" t="s">
        <v>47</v>
      </c>
      <c r="F7" s="183" t="s">
        <v>716</v>
      </c>
      <c r="G7" s="943" t="s">
        <v>717</v>
      </c>
      <c r="H7" s="180"/>
    </row>
    <row r="8" spans="1:8" ht="6" customHeight="1" x14ac:dyDescent="0.25">
      <c r="A8" s="184"/>
      <c r="B8" s="185"/>
      <c r="C8" s="185"/>
      <c r="D8" s="185"/>
      <c r="E8" s="185"/>
      <c r="F8" s="185"/>
      <c r="G8" s="185"/>
      <c r="H8" s="181"/>
    </row>
    <row r="9" spans="1:8" ht="22.5" customHeight="1" x14ac:dyDescent="0.25">
      <c r="A9" s="186" t="s">
        <v>718</v>
      </c>
      <c r="B9" s="187">
        <f t="shared" ref="B9:G9" si="0">B10+B11+B12+B13+B14+B15+B16+B17+B18</f>
        <v>1095</v>
      </c>
      <c r="C9" s="187">
        <f t="shared" si="0"/>
        <v>247586</v>
      </c>
      <c r="D9" s="187">
        <f t="shared" si="0"/>
        <v>8565.8000000000011</v>
      </c>
      <c r="E9" s="187">
        <f t="shared" si="0"/>
        <v>49444</v>
      </c>
      <c r="F9" s="187">
        <f t="shared" si="0"/>
        <v>289109</v>
      </c>
      <c r="G9" s="187">
        <f t="shared" si="0"/>
        <v>3969.3999999999996</v>
      </c>
      <c r="H9" s="188" t="s">
        <v>719</v>
      </c>
    </row>
    <row r="10" spans="1:8" ht="36.75" customHeight="1" x14ac:dyDescent="0.25">
      <c r="A10" s="939" t="s">
        <v>720</v>
      </c>
      <c r="B10" s="174">
        <v>11</v>
      </c>
      <c r="C10" s="170">
        <v>3293</v>
      </c>
      <c r="D10" s="189">
        <v>63.3</v>
      </c>
      <c r="E10" s="170">
        <v>1456</v>
      </c>
      <c r="F10" s="170">
        <v>4810</v>
      </c>
      <c r="G10" s="189">
        <v>58</v>
      </c>
      <c r="H10" s="190" t="s">
        <v>721</v>
      </c>
    </row>
    <row r="11" spans="1:8" ht="22.5" customHeight="1" x14ac:dyDescent="0.25">
      <c r="A11" s="191" t="s">
        <v>722</v>
      </c>
      <c r="B11" s="174">
        <v>40</v>
      </c>
      <c r="C11" s="170">
        <v>53824</v>
      </c>
      <c r="D11" s="189">
        <v>1975</v>
      </c>
      <c r="E11" s="170">
        <v>1989</v>
      </c>
      <c r="F11" s="170">
        <v>10422</v>
      </c>
      <c r="G11" s="189">
        <v>113.5</v>
      </c>
      <c r="H11" s="109" t="s">
        <v>723</v>
      </c>
    </row>
    <row r="12" spans="1:8" ht="22.5" customHeight="1" x14ac:dyDescent="0.25">
      <c r="A12" s="191" t="s">
        <v>724</v>
      </c>
      <c r="B12" s="174">
        <v>62</v>
      </c>
      <c r="C12" s="170">
        <v>11229</v>
      </c>
      <c r="D12" s="189">
        <v>298.8</v>
      </c>
      <c r="E12" s="170">
        <v>5500</v>
      </c>
      <c r="F12" s="170">
        <v>23336</v>
      </c>
      <c r="G12" s="189">
        <v>282.8</v>
      </c>
      <c r="H12" s="109" t="s">
        <v>725</v>
      </c>
    </row>
    <row r="13" spans="1:8" ht="22.5" customHeight="1" x14ac:dyDescent="0.25">
      <c r="A13" s="191" t="s">
        <v>726</v>
      </c>
      <c r="B13" s="174">
        <v>186</v>
      </c>
      <c r="C13" s="170">
        <v>29952</v>
      </c>
      <c r="D13" s="189">
        <v>893.2</v>
      </c>
      <c r="E13" s="170">
        <v>9877</v>
      </c>
      <c r="F13" s="170">
        <v>56400</v>
      </c>
      <c r="G13" s="189">
        <v>645.5</v>
      </c>
      <c r="H13" s="109" t="s">
        <v>727</v>
      </c>
    </row>
    <row r="14" spans="1:8" ht="22.5" customHeight="1" x14ac:dyDescent="0.25">
      <c r="A14" s="191" t="s">
        <v>728</v>
      </c>
      <c r="B14" s="174">
        <v>498</v>
      </c>
      <c r="C14" s="170">
        <v>75062</v>
      </c>
      <c r="D14" s="189">
        <v>2219.9</v>
      </c>
      <c r="E14" s="170">
        <v>24043</v>
      </c>
      <c r="F14" s="170">
        <v>153278</v>
      </c>
      <c r="G14" s="189">
        <v>2087.4</v>
      </c>
      <c r="H14" s="109" t="s">
        <v>729</v>
      </c>
    </row>
    <row r="15" spans="1:8" ht="22.5" customHeight="1" x14ac:dyDescent="0.25">
      <c r="A15" s="939" t="s">
        <v>730</v>
      </c>
      <c r="B15" s="174">
        <v>34</v>
      </c>
      <c r="C15" s="170">
        <v>4845</v>
      </c>
      <c r="D15" s="189">
        <v>162.4</v>
      </c>
      <c r="E15" s="170">
        <v>570</v>
      </c>
      <c r="F15" s="170">
        <v>5755</v>
      </c>
      <c r="G15" s="189">
        <v>85.7</v>
      </c>
      <c r="H15" s="190" t="s">
        <v>731</v>
      </c>
    </row>
    <row r="16" spans="1:8" ht="22.5" customHeight="1" x14ac:dyDescent="0.25">
      <c r="A16" s="191" t="s">
        <v>732</v>
      </c>
      <c r="B16" s="170">
        <v>149</v>
      </c>
      <c r="C16" s="170">
        <v>43702</v>
      </c>
      <c r="D16" s="189">
        <v>1997.1</v>
      </c>
      <c r="E16" s="170">
        <v>2679</v>
      </c>
      <c r="F16" s="170">
        <v>14183</v>
      </c>
      <c r="G16" s="189">
        <v>295.89999999999998</v>
      </c>
      <c r="H16" s="109" t="s">
        <v>733</v>
      </c>
    </row>
    <row r="17" spans="1:8" ht="22.5" customHeight="1" x14ac:dyDescent="0.25">
      <c r="A17" s="191" t="s">
        <v>734</v>
      </c>
      <c r="B17" s="174">
        <v>92</v>
      </c>
      <c r="C17" s="170">
        <v>21461</v>
      </c>
      <c r="D17" s="189">
        <v>557.70000000000005</v>
      </c>
      <c r="E17" s="170">
        <v>1336</v>
      </c>
      <c r="F17" s="170">
        <v>8109</v>
      </c>
      <c r="G17" s="189">
        <v>182.9</v>
      </c>
      <c r="H17" s="109" t="s">
        <v>735</v>
      </c>
    </row>
    <row r="18" spans="1:8" ht="22.5" customHeight="1" x14ac:dyDescent="0.25">
      <c r="A18" s="191" t="s">
        <v>736</v>
      </c>
      <c r="B18" s="192">
        <v>23</v>
      </c>
      <c r="C18" s="170">
        <v>4218</v>
      </c>
      <c r="D18" s="189">
        <v>398.4</v>
      </c>
      <c r="E18" s="170">
        <v>1994</v>
      </c>
      <c r="F18" s="170">
        <v>12816</v>
      </c>
      <c r="G18" s="189">
        <v>217.7</v>
      </c>
      <c r="H18" s="109" t="s">
        <v>737</v>
      </c>
    </row>
    <row r="19" spans="1:8" ht="6" customHeight="1" x14ac:dyDescent="0.25">
      <c r="A19" s="193"/>
      <c r="B19" s="192"/>
      <c r="C19" s="170"/>
      <c r="D19" s="189"/>
      <c r="E19" s="170"/>
      <c r="F19" s="170"/>
      <c r="G19" s="189"/>
      <c r="H19" s="194"/>
    </row>
    <row r="20" spans="1:8" ht="18.600000000000001" customHeight="1" x14ac:dyDescent="0.2">
      <c r="A20" s="1209" t="s">
        <v>738</v>
      </c>
      <c r="B20" s="1209"/>
      <c r="C20" s="1209"/>
      <c r="D20" s="1209"/>
      <c r="E20" s="1209"/>
      <c r="F20" s="1209"/>
      <c r="G20" s="1209"/>
      <c r="H20" s="1209"/>
    </row>
    <row r="21" spans="1:8" ht="18.600000000000001" customHeight="1" x14ac:dyDescent="0.2">
      <c r="A21" s="1210" t="s">
        <v>739</v>
      </c>
      <c r="B21" s="1210"/>
      <c r="C21" s="1210"/>
      <c r="D21" s="1210"/>
      <c r="E21" s="1210"/>
      <c r="F21" s="1210"/>
      <c r="G21" s="1210"/>
      <c r="H21" s="1210"/>
    </row>
  </sheetData>
  <mergeCells count="9">
    <mergeCell ref="A1:H1"/>
    <mergeCell ref="A20:H20"/>
    <mergeCell ref="A21:H21"/>
    <mergeCell ref="A2:H2"/>
    <mergeCell ref="A4:A6"/>
    <mergeCell ref="B4:D4"/>
    <mergeCell ref="E4:G4"/>
    <mergeCell ref="B5:D5"/>
    <mergeCell ref="E5:G5"/>
  </mergeCells>
  <pageMargins left="0.39370078740157483" right="0.39370078740157483" top="0.78740157480314965" bottom="0.78740157480314965" header="0.31496062992125984" footer="0.31496062992125984"/>
  <pageSetup paperSize="9" scale="95" orientation="portrait" r:id="rId1"/>
  <headerFooter alignWithMargins="0">
    <oddFooter>&amp;C&amp;11 18</oddFoot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Normal="100" workbookViewId="0">
      <selection activeCell="C13" sqref="C13"/>
    </sheetView>
  </sheetViews>
  <sheetFormatPr defaultColWidth="7.83203125" defaultRowHeight="12" x14ac:dyDescent="0.2"/>
  <cols>
    <col min="1" max="1" width="26.5" customWidth="1"/>
    <col min="2" max="2" width="12.33203125" customWidth="1"/>
    <col min="3" max="3" width="20.83203125" customWidth="1"/>
    <col min="4" max="4" width="15.1640625" customWidth="1"/>
    <col min="5" max="5" width="20" customWidth="1"/>
    <col min="6" max="6" width="27.33203125" customWidth="1"/>
  </cols>
  <sheetData>
    <row r="1" spans="1:6" ht="19.7" customHeight="1" x14ac:dyDescent="0.3">
      <c r="A1" s="1148" t="s">
        <v>2139</v>
      </c>
      <c r="B1" s="1148"/>
      <c r="C1" s="1148"/>
      <c r="D1" s="1148"/>
      <c r="E1" s="1148"/>
      <c r="F1" s="1148"/>
    </row>
    <row r="2" spans="1:6" ht="18.600000000000001" customHeight="1" x14ac:dyDescent="0.3">
      <c r="A2" s="1148" t="s">
        <v>2140</v>
      </c>
      <c r="B2" s="1148"/>
      <c r="C2" s="1148"/>
      <c r="D2" s="1148"/>
      <c r="E2" s="1148"/>
      <c r="F2" s="1148"/>
    </row>
    <row r="3" spans="1:6" ht="19.7" customHeight="1" x14ac:dyDescent="0.3">
      <c r="A3" s="1149" t="s">
        <v>2141</v>
      </c>
      <c r="B3" s="1149"/>
      <c r="C3" s="1149"/>
      <c r="D3" s="1149"/>
      <c r="E3" s="1149"/>
      <c r="F3" s="1149"/>
    </row>
    <row r="4" spans="1:6" ht="18.600000000000001" customHeight="1" x14ac:dyDescent="0.3">
      <c r="A4" s="1149" t="s">
        <v>2142</v>
      </c>
      <c r="B4" s="1149"/>
      <c r="C4" s="1149"/>
      <c r="D4" s="1149"/>
      <c r="E4" s="1149"/>
      <c r="F4" s="1149"/>
    </row>
    <row r="5" spans="1:6" ht="19.7" customHeight="1" x14ac:dyDescent="0.2">
      <c r="F5" s="1082" t="s">
        <v>937</v>
      </c>
    </row>
    <row r="6" spans="1:6" ht="18.600000000000001" customHeight="1" x14ac:dyDescent="0.2">
      <c r="A6" s="1411"/>
      <c r="B6" s="1414" t="s">
        <v>2143</v>
      </c>
      <c r="C6" s="1273"/>
      <c r="D6" s="1414" t="s">
        <v>2144</v>
      </c>
      <c r="E6" s="1415"/>
    </row>
    <row r="7" spans="1:6" ht="18.600000000000001" customHeight="1" x14ac:dyDescent="0.2">
      <c r="A7" s="1412"/>
      <c r="B7" s="1416" t="s">
        <v>2145</v>
      </c>
      <c r="C7" s="1417"/>
      <c r="D7" s="1416" t="s">
        <v>2146</v>
      </c>
      <c r="E7" s="1417"/>
    </row>
    <row r="8" spans="1:6" ht="33.75" customHeight="1" x14ac:dyDescent="0.2">
      <c r="A8" s="1412"/>
      <c r="B8" s="623" t="s">
        <v>1546</v>
      </c>
      <c r="C8" s="319" t="s">
        <v>3234</v>
      </c>
      <c r="D8" s="623" t="s">
        <v>2147</v>
      </c>
      <c r="E8" s="623" t="s">
        <v>2148</v>
      </c>
    </row>
    <row r="9" spans="1:6" ht="34.5" customHeight="1" x14ac:dyDescent="0.2">
      <c r="A9" s="1413"/>
      <c r="B9" s="324" t="s">
        <v>1550</v>
      </c>
      <c r="C9" s="323" t="s">
        <v>2149</v>
      </c>
      <c r="D9" s="323" t="s">
        <v>2150</v>
      </c>
      <c r="E9" s="330" t="s">
        <v>2151</v>
      </c>
      <c r="F9" s="347"/>
    </row>
    <row r="10" spans="1:6" ht="6" customHeight="1" x14ac:dyDescent="0.2"/>
    <row r="11" spans="1:6" ht="18.95" customHeight="1" x14ac:dyDescent="0.25">
      <c r="A11" s="624" t="s">
        <v>791</v>
      </c>
      <c r="B11" s="315">
        <f>SUM(B13:B37)</f>
        <v>462373.50000000012</v>
      </c>
      <c r="C11" s="278">
        <f>SUM(C13:C37)</f>
        <v>461841.50000000006</v>
      </c>
      <c r="D11" s="278">
        <f>SUM(D13:D37)</f>
        <v>456423.79999999993</v>
      </c>
      <c r="E11" s="278">
        <f>SUM(E13:E37)</f>
        <v>5949.7</v>
      </c>
      <c r="F11" s="250" t="s">
        <v>792</v>
      </c>
    </row>
    <row r="12" spans="1:6" ht="33.950000000000003" customHeight="1" x14ac:dyDescent="0.25">
      <c r="A12" s="380" t="s">
        <v>793</v>
      </c>
      <c r="B12" s="253" t="s">
        <v>660</v>
      </c>
      <c r="C12" s="253" t="s">
        <v>660</v>
      </c>
      <c r="D12" s="253" t="s">
        <v>660</v>
      </c>
      <c r="E12" s="253" t="s">
        <v>660</v>
      </c>
      <c r="F12" s="382" t="s">
        <v>795</v>
      </c>
    </row>
    <row r="13" spans="1:6" ht="18.95" customHeight="1" x14ac:dyDescent="0.25">
      <c r="A13" s="360" t="s">
        <v>796</v>
      </c>
      <c r="B13" s="539">
        <v>1557.7</v>
      </c>
      <c r="C13" s="539">
        <v>1556.5</v>
      </c>
      <c r="D13" s="539">
        <v>1423.7</v>
      </c>
      <c r="E13" s="539">
        <v>134</v>
      </c>
      <c r="F13" s="384" t="s">
        <v>797</v>
      </c>
    </row>
    <row r="14" spans="1:6" ht="18.95" customHeight="1" x14ac:dyDescent="0.25">
      <c r="A14" s="360" t="s">
        <v>798</v>
      </c>
      <c r="B14" s="539">
        <v>630.20000000000005</v>
      </c>
      <c r="C14" s="539">
        <v>629.5</v>
      </c>
      <c r="D14" s="539">
        <v>482.9</v>
      </c>
      <c r="E14" s="539">
        <v>147.30000000000001</v>
      </c>
      <c r="F14" s="384" t="s">
        <v>799</v>
      </c>
    </row>
    <row r="15" spans="1:6" ht="18.95" customHeight="1" x14ac:dyDescent="0.25">
      <c r="A15" s="360" t="s">
        <v>800</v>
      </c>
      <c r="B15" s="539">
        <v>309398.40000000002</v>
      </c>
      <c r="C15" s="539">
        <v>309372.5</v>
      </c>
      <c r="D15" s="539">
        <v>308170.3</v>
      </c>
      <c r="E15" s="539">
        <v>1228.0999999999999</v>
      </c>
      <c r="F15" s="384" t="s">
        <v>801</v>
      </c>
    </row>
    <row r="16" spans="1:6" ht="18.95" customHeight="1" x14ac:dyDescent="0.25">
      <c r="A16" s="360" t="s">
        <v>802</v>
      </c>
      <c r="B16" s="539">
        <v>26981.200000000001</v>
      </c>
      <c r="C16" s="539">
        <v>26835.9</v>
      </c>
      <c r="D16" s="539">
        <v>26693.9</v>
      </c>
      <c r="E16" s="539">
        <v>287.3</v>
      </c>
      <c r="F16" s="384" t="s">
        <v>803</v>
      </c>
    </row>
    <row r="17" spans="1:6" ht="18.95" customHeight="1" x14ac:dyDescent="0.25">
      <c r="A17" s="360" t="s">
        <v>804</v>
      </c>
      <c r="B17" s="539">
        <v>397.2</v>
      </c>
      <c r="C17" s="539">
        <v>396.2</v>
      </c>
      <c r="D17" s="539">
        <v>308.8</v>
      </c>
      <c r="E17" s="539">
        <v>88.4</v>
      </c>
      <c r="F17" s="384" t="s">
        <v>805</v>
      </c>
    </row>
    <row r="18" spans="1:6" ht="18.95" customHeight="1" x14ac:dyDescent="0.25">
      <c r="A18" s="360" t="s">
        <v>806</v>
      </c>
      <c r="B18" s="539">
        <v>145</v>
      </c>
      <c r="C18" s="539">
        <v>143.69999999999999</v>
      </c>
      <c r="D18" s="539">
        <v>21.2</v>
      </c>
      <c r="E18" s="539">
        <v>123.8</v>
      </c>
      <c r="F18" s="384" t="s">
        <v>807</v>
      </c>
    </row>
    <row r="19" spans="1:6" ht="18.95" customHeight="1" x14ac:dyDescent="0.25">
      <c r="A19" s="360" t="s">
        <v>808</v>
      </c>
      <c r="B19" s="539">
        <v>5531</v>
      </c>
      <c r="C19" s="539">
        <v>5515.1</v>
      </c>
      <c r="D19" s="539">
        <v>5429.9</v>
      </c>
      <c r="E19" s="539">
        <v>101.1</v>
      </c>
      <c r="F19" s="384" t="s">
        <v>809</v>
      </c>
    </row>
    <row r="20" spans="1:6" ht="18.95" customHeight="1" x14ac:dyDescent="0.25">
      <c r="A20" s="360" t="s">
        <v>810</v>
      </c>
      <c r="B20" s="539">
        <v>1729.8</v>
      </c>
      <c r="C20" s="539">
        <v>1724.8</v>
      </c>
      <c r="D20" s="539">
        <v>1565.8</v>
      </c>
      <c r="E20" s="539">
        <v>164</v>
      </c>
      <c r="F20" s="384" t="s">
        <v>811</v>
      </c>
    </row>
    <row r="21" spans="1:6" ht="18.95" customHeight="1" x14ac:dyDescent="0.25">
      <c r="A21" s="360" t="s">
        <v>812</v>
      </c>
      <c r="B21" s="539">
        <v>2153.6</v>
      </c>
      <c r="C21" s="539">
        <v>2147.6999999999998</v>
      </c>
      <c r="D21" s="539">
        <v>1990.1</v>
      </c>
      <c r="E21" s="539">
        <v>163.5</v>
      </c>
      <c r="F21" s="384" t="s">
        <v>813</v>
      </c>
    </row>
    <row r="22" spans="1:6" ht="18.95" customHeight="1" x14ac:dyDescent="0.25">
      <c r="A22" s="360" t="s">
        <v>814</v>
      </c>
      <c r="B22" s="539">
        <v>498.7</v>
      </c>
      <c r="C22" s="539">
        <v>498.1</v>
      </c>
      <c r="D22" s="539">
        <v>352</v>
      </c>
      <c r="E22" s="539">
        <v>146.69999999999999</v>
      </c>
      <c r="F22" s="384" t="s">
        <v>815</v>
      </c>
    </row>
    <row r="23" spans="1:6" ht="18.95" customHeight="1" x14ac:dyDescent="0.25">
      <c r="A23" s="360" t="s">
        <v>816</v>
      </c>
      <c r="B23" s="539">
        <v>260</v>
      </c>
      <c r="C23" s="539">
        <v>254.8</v>
      </c>
      <c r="D23" s="539">
        <v>165.8</v>
      </c>
      <c r="E23" s="539">
        <v>94.2</v>
      </c>
      <c r="F23" s="384" t="s">
        <v>817</v>
      </c>
    </row>
    <row r="24" spans="1:6" ht="18.95" customHeight="1" x14ac:dyDescent="0.25">
      <c r="A24" s="360" t="s">
        <v>818</v>
      </c>
      <c r="B24" s="539">
        <v>3121.1</v>
      </c>
      <c r="C24" s="539">
        <v>3119.9</v>
      </c>
      <c r="D24" s="539">
        <v>2923</v>
      </c>
      <c r="E24" s="539">
        <v>198.1</v>
      </c>
      <c r="F24" s="384" t="s">
        <v>819</v>
      </c>
    </row>
    <row r="25" spans="1:6" ht="18.95" customHeight="1" x14ac:dyDescent="0.25">
      <c r="A25" s="360" t="s">
        <v>820</v>
      </c>
      <c r="B25" s="539">
        <v>2502.1</v>
      </c>
      <c r="C25" s="539">
        <v>2468.5</v>
      </c>
      <c r="D25" s="539">
        <v>2346.6999999999998</v>
      </c>
      <c r="E25" s="539">
        <v>155.4</v>
      </c>
      <c r="F25" s="384" t="s">
        <v>821</v>
      </c>
    </row>
    <row r="26" spans="1:6" ht="18.95" customHeight="1" x14ac:dyDescent="0.25">
      <c r="A26" s="360" t="s">
        <v>822</v>
      </c>
      <c r="B26" s="539">
        <v>456.2</v>
      </c>
      <c r="C26" s="539">
        <v>453.7</v>
      </c>
      <c r="D26" s="539">
        <v>210.4</v>
      </c>
      <c r="E26" s="539">
        <v>245.8</v>
      </c>
      <c r="F26" s="384" t="s">
        <v>823</v>
      </c>
    </row>
    <row r="27" spans="1:6" ht="18.95" customHeight="1" x14ac:dyDescent="0.25">
      <c r="A27" s="360" t="s">
        <v>824</v>
      </c>
      <c r="B27" s="539">
        <v>98051.3</v>
      </c>
      <c r="C27" s="539">
        <v>98022.6</v>
      </c>
      <c r="D27" s="539">
        <v>97913.3</v>
      </c>
      <c r="E27" s="539">
        <v>138</v>
      </c>
      <c r="F27" s="384" t="s">
        <v>825</v>
      </c>
    </row>
    <row r="28" spans="1:6" ht="18.95" customHeight="1" x14ac:dyDescent="0.25">
      <c r="A28" s="360" t="s">
        <v>826</v>
      </c>
      <c r="B28" s="539">
        <v>886.2</v>
      </c>
      <c r="C28" s="539">
        <v>885.5</v>
      </c>
      <c r="D28" s="539">
        <v>764.6</v>
      </c>
      <c r="E28" s="539">
        <v>121.6</v>
      </c>
      <c r="F28" s="384" t="s">
        <v>827</v>
      </c>
    </row>
    <row r="29" spans="1:6" ht="18.95" customHeight="1" x14ac:dyDescent="0.25">
      <c r="A29" s="360" t="s">
        <v>828</v>
      </c>
      <c r="B29" s="539">
        <v>728.5</v>
      </c>
      <c r="C29" s="539">
        <v>580.29999999999995</v>
      </c>
      <c r="D29" s="539">
        <v>596.4</v>
      </c>
      <c r="E29" s="539">
        <v>132.1</v>
      </c>
      <c r="F29" s="384" t="s">
        <v>829</v>
      </c>
    </row>
    <row r="30" spans="1:6" ht="18.95" customHeight="1" x14ac:dyDescent="0.25">
      <c r="A30" s="360" t="s">
        <v>830</v>
      </c>
      <c r="B30" s="539">
        <v>279.89999999999998</v>
      </c>
      <c r="C30" s="539">
        <v>271.60000000000002</v>
      </c>
      <c r="D30" s="539">
        <v>193.6</v>
      </c>
      <c r="E30" s="539">
        <v>86.3</v>
      </c>
      <c r="F30" s="384" t="s">
        <v>831</v>
      </c>
    </row>
    <row r="31" spans="1:6" ht="18.95" customHeight="1" x14ac:dyDescent="0.25">
      <c r="A31" s="360" t="s">
        <v>832</v>
      </c>
      <c r="B31" s="539">
        <v>1487.8</v>
      </c>
      <c r="C31" s="539">
        <v>1456</v>
      </c>
      <c r="D31" s="539">
        <v>750.6</v>
      </c>
      <c r="E31" s="539">
        <v>737.2</v>
      </c>
      <c r="F31" s="384" t="s">
        <v>833</v>
      </c>
    </row>
    <row r="32" spans="1:6" ht="18.95" customHeight="1" x14ac:dyDescent="0.25">
      <c r="A32" s="360" t="s">
        <v>834</v>
      </c>
      <c r="B32" s="539">
        <v>90.8</v>
      </c>
      <c r="C32" s="539">
        <v>67.900000000000006</v>
      </c>
      <c r="D32" s="539">
        <v>62.5</v>
      </c>
      <c r="E32" s="539">
        <v>28.3</v>
      </c>
      <c r="F32" s="384" t="s">
        <v>835</v>
      </c>
    </row>
    <row r="33" spans="1:6" ht="18.95" customHeight="1" x14ac:dyDescent="0.25">
      <c r="A33" s="360" t="s">
        <v>836</v>
      </c>
      <c r="B33" s="539">
        <v>500.9</v>
      </c>
      <c r="C33" s="539">
        <v>500.2</v>
      </c>
      <c r="D33" s="539">
        <v>364.8</v>
      </c>
      <c r="E33" s="539">
        <v>136.1</v>
      </c>
      <c r="F33" s="384" t="s">
        <v>837</v>
      </c>
    </row>
    <row r="34" spans="1:6" ht="18.95" customHeight="1" x14ac:dyDescent="0.25">
      <c r="A34" s="360" t="s">
        <v>838</v>
      </c>
      <c r="B34" s="539">
        <v>1124.2</v>
      </c>
      <c r="C34" s="539">
        <v>1123.5</v>
      </c>
      <c r="D34" s="539">
        <v>1059</v>
      </c>
      <c r="E34" s="539">
        <v>65.2</v>
      </c>
      <c r="F34" s="384" t="s">
        <v>839</v>
      </c>
    </row>
    <row r="35" spans="1:6" ht="18.95" customHeight="1" x14ac:dyDescent="0.25">
      <c r="A35" s="360" t="s">
        <v>840</v>
      </c>
      <c r="B35" s="539">
        <v>208.9</v>
      </c>
      <c r="C35" s="539">
        <v>208.9</v>
      </c>
      <c r="D35" s="539">
        <v>95.7</v>
      </c>
      <c r="E35" s="539">
        <v>113.2</v>
      </c>
      <c r="F35" s="384" t="s">
        <v>841</v>
      </c>
    </row>
    <row r="36" spans="1:6" ht="18.95" customHeight="1" x14ac:dyDescent="0.25">
      <c r="A36" s="360" t="s">
        <v>842</v>
      </c>
      <c r="B36" s="539">
        <v>498.4</v>
      </c>
      <c r="C36" s="539">
        <v>497.9</v>
      </c>
      <c r="D36" s="539">
        <v>325.2</v>
      </c>
      <c r="E36" s="539">
        <v>173.2</v>
      </c>
      <c r="F36" s="384" t="s">
        <v>843</v>
      </c>
    </row>
    <row r="37" spans="1:6" ht="18.95" customHeight="1" x14ac:dyDescent="0.25">
      <c r="A37" s="360" t="s">
        <v>1461</v>
      </c>
      <c r="B37" s="539">
        <v>3154.4</v>
      </c>
      <c r="C37" s="539">
        <v>3110.2</v>
      </c>
      <c r="D37" s="539">
        <v>2213.6</v>
      </c>
      <c r="E37" s="539">
        <v>940.8</v>
      </c>
      <c r="F37" s="255" t="s">
        <v>1383</v>
      </c>
    </row>
    <row r="38" spans="1:6" ht="18.95" customHeight="1" x14ac:dyDescent="0.25">
      <c r="A38" s="251" t="s">
        <v>846</v>
      </c>
      <c r="B38" s="253" t="s">
        <v>660</v>
      </c>
      <c r="C38" s="253" t="s">
        <v>660</v>
      </c>
      <c r="D38" s="253" t="s">
        <v>660</v>
      </c>
      <c r="E38" s="253" t="s">
        <v>660</v>
      </c>
      <c r="F38" s="255" t="s">
        <v>847</v>
      </c>
    </row>
    <row r="39" spans="1:6" ht="6" customHeight="1" x14ac:dyDescent="0.25">
      <c r="A39" s="597"/>
    </row>
    <row r="40" spans="1:6" ht="15" customHeight="1" x14ac:dyDescent="0.2">
      <c r="A40" s="1410" t="s">
        <v>3443</v>
      </c>
      <c r="B40" s="1410"/>
      <c r="C40" s="1410"/>
      <c r="D40" s="1410"/>
      <c r="E40" s="1410"/>
      <c r="F40" s="1410"/>
    </row>
  </sheetData>
  <mergeCells count="10">
    <mergeCell ref="A40:F40"/>
    <mergeCell ref="A1:F1"/>
    <mergeCell ref="A2:F2"/>
    <mergeCell ref="A3:F3"/>
    <mergeCell ref="A4:F4"/>
    <mergeCell ref="A6:A9"/>
    <mergeCell ref="B6:C6"/>
    <mergeCell ref="D6:E6"/>
    <mergeCell ref="B7:C7"/>
    <mergeCell ref="D7:E7"/>
  </mergeCells>
  <pageMargins left="0.39370078740157483" right="0.39370078740157483" top="0.78740157480314965" bottom="0.78740157480314965" header="0.31496062992125984" footer="0.31496062992125984"/>
  <pageSetup paperSize="9" scale="95" orientation="portrait" r:id="rId1"/>
  <headerFooter>
    <oddFooter>&amp;C&amp;11 105</oddFooter>
  </headerFooter>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252" t="s">
        <v>2152</v>
      </c>
      <c r="B1" s="1252"/>
      <c r="C1" s="1252"/>
      <c r="D1" s="1252"/>
      <c r="E1" s="1252"/>
      <c r="F1" s="1252"/>
      <c r="G1" s="1252"/>
    </row>
    <row r="2" spans="1:7" ht="19.7" customHeight="1" x14ac:dyDescent="0.3">
      <c r="A2" s="1149" t="s">
        <v>2153</v>
      </c>
      <c r="B2" s="1149"/>
      <c r="C2" s="1149"/>
      <c r="D2" s="1149"/>
      <c r="E2" s="1149"/>
      <c r="F2" s="1149"/>
      <c r="G2" s="1149"/>
    </row>
    <row r="3" spans="1:7" ht="19.7" customHeight="1" x14ac:dyDescent="0.2">
      <c r="A3" s="1409" t="s">
        <v>2154</v>
      </c>
      <c r="B3" s="1409"/>
      <c r="C3" s="1409"/>
      <c r="D3" s="1409"/>
      <c r="E3" s="1409"/>
      <c r="F3" s="1409"/>
      <c r="G3" s="1409"/>
    </row>
    <row r="4" spans="1:7" ht="19.7" customHeight="1" x14ac:dyDescent="0.25">
      <c r="A4" s="351"/>
      <c r="B4" s="309">
        <v>2010</v>
      </c>
      <c r="C4" s="310">
        <v>2015</v>
      </c>
      <c r="D4" s="310">
        <v>2018</v>
      </c>
      <c r="E4" s="311">
        <v>2019</v>
      </c>
      <c r="F4" s="613" t="s">
        <v>2130</v>
      </c>
      <c r="G4" s="351"/>
    </row>
    <row r="5" spans="1:7" ht="6" customHeight="1" x14ac:dyDescent="0.25">
      <c r="A5" s="113"/>
      <c r="B5" s="113"/>
      <c r="C5" s="113"/>
      <c r="D5" s="113"/>
      <c r="E5" s="113"/>
      <c r="F5" s="113"/>
      <c r="G5" s="113"/>
    </row>
    <row r="6" spans="1:7" ht="24" customHeight="1" x14ac:dyDescent="0.25">
      <c r="A6" s="247" t="s">
        <v>791</v>
      </c>
      <c r="B6" s="278">
        <f>SUM(B7:B33)</f>
        <v>145710.69999999998</v>
      </c>
      <c r="C6" s="278">
        <f>SUM(C8:C32)</f>
        <v>92463.699999999983</v>
      </c>
      <c r="D6" s="278">
        <f>SUM(D8:D32)</f>
        <v>103658.09999999999</v>
      </c>
      <c r="E6" s="278">
        <v>108024.1</v>
      </c>
      <c r="F6" s="278">
        <f>SUM(F8:F32)</f>
        <v>100524.6</v>
      </c>
      <c r="G6" s="250" t="s">
        <v>792</v>
      </c>
    </row>
    <row r="7" spans="1:7" ht="36.75" customHeight="1" x14ac:dyDescent="0.25">
      <c r="A7" s="251" t="s">
        <v>793</v>
      </c>
      <c r="B7" s="280">
        <v>199.2</v>
      </c>
      <c r="C7" s="282" t="s">
        <v>660</v>
      </c>
      <c r="D7" s="282" t="s">
        <v>660</v>
      </c>
      <c r="E7" s="282" t="s">
        <v>660</v>
      </c>
      <c r="F7" s="282" t="s">
        <v>660</v>
      </c>
      <c r="G7" s="254" t="s">
        <v>795</v>
      </c>
    </row>
    <row r="8" spans="1:7" ht="23.25" customHeight="1" x14ac:dyDescent="0.25">
      <c r="A8" s="251" t="s">
        <v>796</v>
      </c>
      <c r="B8" s="280">
        <v>460.4</v>
      </c>
      <c r="C8" s="253">
        <v>368.2</v>
      </c>
      <c r="D8" s="253">
        <v>481.7</v>
      </c>
      <c r="E8" s="253">
        <v>208.9</v>
      </c>
      <c r="F8" s="253">
        <v>143.1</v>
      </c>
      <c r="G8" s="255" t="s">
        <v>797</v>
      </c>
    </row>
    <row r="9" spans="1:7" ht="23.25" customHeight="1" x14ac:dyDescent="0.25">
      <c r="A9" s="251" t="s">
        <v>798</v>
      </c>
      <c r="B9" s="280">
        <v>10</v>
      </c>
      <c r="C9" s="253">
        <v>105.5</v>
      </c>
      <c r="D9" s="253">
        <v>118.6</v>
      </c>
      <c r="E9" s="253">
        <v>35.9</v>
      </c>
      <c r="F9" s="253">
        <v>35.1</v>
      </c>
      <c r="G9" s="255" t="s">
        <v>799</v>
      </c>
    </row>
    <row r="10" spans="1:7" ht="23.25" customHeight="1" x14ac:dyDescent="0.25">
      <c r="A10" s="251" t="s">
        <v>800</v>
      </c>
      <c r="B10" s="280">
        <v>94274.9</v>
      </c>
      <c r="C10" s="253">
        <v>71495.7</v>
      </c>
      <c r="D10" s="253">
        <v>85056.3</v>
      </c>
      <c r="E10" s="253">
        <v>90474.5</v>
      </c>
      <c r="F10" s="253">
        <v>87132.9</v>
      </c>
      <c r="G10" s="255" t="s">
        <v>801</v>
      </c>
    </row>
    <row r="11" spans="1:7" ht="23.25" customHeight="1" x14ac:dyDescent="0.25">
      <c r="A11" s="251" t="s">
        <v>802</v>
      </c>
      <c r="B11" s="280">
        <v>17097.599999999999</v>
      </c>
      <c r="C11" s="253">
        <v>2715.2</v>
      </c>
      <c r="D11" s="253">
        <v>6671.4</v>
      </c>
      <c r="E11" s="253">
        <v>5407.2</v>
      </c>
      <c r="F11" s="253">
        <v>4663.8999999999996</v>
      </c>
      <c r="G11" s="255" t="s">
        <v>803</v>
      </c>
    </row>
    <row r="12" spans="1:7" ht="23.25" customHeight="1" x14ac:dyDescent="0.25">
      <c r="A12" s="251" t="s">
        <v>804</v>
      </c>
      <c r="B12" s="280">
        <v>159.9</v>
      </c>
      <c r="C12" s="253">
        <v>79.599999999999994</v>
      </c>
      <c r="D12" s="253">
        <v>48.9</v>
      </c>
      <c r="E12" s="253">
        <v>53.3</v>
      </c>
      <c r="F12" s="253">
        <v>33.4</v>
      </c>
      <c r="G12" s="255" t="s">
        <v>805</v>
      </c>
    </row>
    <row r="13" spans="1:7" ht="23.25" customHeight="1" x14ac:dyDescent="0.25">
      <c r="A13" s="251" t="s">
        <v>806</v>
      </c>
      <c r="B13" s="280">
        <v>13</v>
      </c>
      <c r="C13" s="253">
        <v>0.9</v>
      </c>
      <c r="D13" s="253">
        <v>0.4</v>
      </c>
      <c r="E13" s="253">
        <v>0.2</v>
      </c>
      <c r="F13" s="253">
        <v>0.3</v>
      </c>
      <c r="G13" s="255" t="s">
        <v>807</v>
      </c>
    </row>
    <row r="14" spans="1:7" ht="23.25" customHeight="1" x14ac:dyDescent="0.25">
      <c r="A14" s="251" t="s">
        <v>808</v>
      </c>
      <c r="B14" s="280">
        <v>1673.2</v>
      </c>
      <c r="C14" s="253">
        <v>2623.1</v>
      </c>
      <c r="D14" s="253">
        <v>3325.8</v>
      </c>
      <c r="E14" s="253">
        <v>3788.4</v>
      </c>
      <c r="F14" s="253">
        <v>3485.7</v>
      </c>
      <c r="G14" s="255" t="s">
        <v>809</v>
      </c>
    </row>
    <row r="15" spans="1:7" ht="23.25" customHeight="1" x14ac:dyDescent="0.25">
      <c r="A15" s="251" t="s">
        <v>810</v>
      </c>
      <c r="B15" s="280">
        <v>605.1</v>
      </c>
      <c r="C15" s="253">
        <v>575.4</v>
      </c>
      <c r="D15" s="253">
        <v>553</v>
      </c>
      <c r="E15" s="253">
        <v>870.2</v>
      </c>
      <c r="F15" s="253">
        <v>525.29999999999995</v>
      </c>
      <c r="G15" s="255" t="s">
        <v>811</v>
      </c>
    </row>
    <row r="16" spans="1:7" ht="23.25" customHeight="1" x14ac:dyDescent="0.25">
      <c r="A16" s="251" t="s">
        <v>812</v>
      </c>
      <c r="B16" s="280">
        <v>1296.9000000000001</v>
      </c>
      <c r="C16" s="253">
        <v>127.3</v>
      </c>
      <c r="D16" s="253">
        <v>33.799999999999997</v>
      </c>
      <c r="E16" s="253">
        <v>9.6999999999999993</v>
      </c>
      <c r="F16" s="253">
        <v>18.2</v>
      </c>
      <c r="G16" s="255" t="s">
        <v>813</v>
      </c>
    </row>
    <row r="17" spans="1:7" ht="23.25" customHeight="1" x14ac:dyDescent="0.25">
      <c r="A17" s="251" t="s">
        <v>814</v>
      </c>
      <c r="B17" s="280">
        <v>20814.5</v>
      </c>
      <c r="C17" s="253">
        <v>8591</v>
      </c>
      <c r="D17" s="253">
        <v>1854.6</v>
      </c>
      <c r="E17" s="253">
        <v>1696.2</v>
      </c>
      <c r="F17" s="253">
        <v>78.5</v>
      </c>
      <c r="G17" s="255" t="s">
        <v>815</v>
      </c>
    </row>
    <row r="18" spans="1:7" ht="23.25" customHeight="1" x14ac:dyDescent="0.25">
      <c r="A18" s="251" t="s">
        <v>816</v>
      </c>
      <c r="B18" s="280">
        <v>3769.5</v>
      </c>
      <c r="C18" s="253">
        <v>265.7</v>
      </c>
      <c r="D18" s="253">
        <v>45.5</v>
      </c>
      <c r="E18" s="253">
        <v>42.1</v>
      </c>
      <c r="F18" s="253">
        <v>39.6</v>
      </c>
      <c r="G18" s="255" t="s">
        <v>817</v>
      </c>
    </row>
    <row r="19" spans="1:7" ht="23.25" customHeight="1" x14ac:dyDescent="0.25">
      <c r="A19" s="251" t="s">
        <v>818</v>
      </c>
      <c r="B19" s="280">
        <v>48.2</v>
      </c>
      <c r="C19" s="253">
        <v>325.8</v>
      </c>
      <c r="D19" s="253">
        <v>354.5</v>
      </c>
      <c r="E19" s="253">
        <v>327.7</v>
      </c>
      <c r="F19" s="253">
        <v>403.2</v>
      </c>
      <c r="G19" s="255" t="s">
        <v>819</v>
      </c>
    </row>
    <row r="20" spans="1:7" ht="23.25" customHeight="1" x14ac:dyDescent="0.25">
      <c r="A20" s="251" t="s">
        <v>820</v>
      </c>
      <c r="B20" s="280">
        <v>118.8</v>
      </c>
      <c r="C20" s="253">
        <v>76.3</v>
      </c>
      <c r="D20" s="253">
        <v>61.2</v>
      </c>
      <c r="E20" s="253">
        <v>61.2</v>
      </c>
      <c r="F20" s="253">
        <v>88.3</v>
      </c>
      <c r="G20" s="255" t="s">
        <v>821</v>
      </c>
    </row>
    <row r="21" spans="1:7" ht="23.25" customHeight="1" x14ac:dyDescent="0.25">
      <c r="A21" s="251" t="s">
        <v>822</v>
      </c>
      <c r="B21" s="280">
        <v>376.8</v>
      </c>
      <c r="C21" s="253">
        <v>10.199999999999999</v>
      </c>
      <c r="D21" s="253">
        <v>9.1999999999999993</v>
      </c>
      <c r="E21" s="253">
        <v>2.2999999999999998</v>
      </c>
      <c r="F21" s="253">
        <v>1.7</v>
      </c>
      <c r="G21" s="255" t="s">
        <v>823</v>
      </c>
    </row>
    <row r="22" spans="1:7" ht="23.25" customHeight="1" x14ac:dyDescent="0.25">
      <c r="A22" s="251" t="s">
        <v>824</v>
      </c>
      <c r="B22" s="280">
        <v>2177.4</v>
      </c>
      <c r="C22" s="253">
        <v>3063.2</v>
      </c>
      <c r="D22" s="253">
        <v>2771.7</v>
      </c>
      <c r="E22" s="253">
        <v>3064.7</v>
      </c>
      <c r="F22" s="253">
        <v>2055.5</v>
      </c>
      <c r="G22" s="255" t="s">
        <v>825</v>
      </c>
    </row>
    <row r="23" spans="1:7" ht="23.25" customHeight="1" x14ac:dyDescent="0.25">
      <c r="A23" s="251" t="s">
        <v>826</v>
      </c>
      <c r="B23" s="280">
        <v>119.7</v>
      </c>
      <c r="C23" s="253">
        <v>94</v>
      </c>
      <c r="D23" s="253">
        <v>23.2</v>
      </c>
      <c r="E23" s="253">
        <v>39.299999999999997</v>
      </c>
      <c r="F23" s="253">
        <v>15</v>
      </c>
      <c r="G23" s="255" t="s">
        <v>827</v>
      </c>
    </row>
    <row r="24" spans="1:7" ht="23.25" customHeight="1" x14ac:dyDescent="0.25">
      <c r="A24" s="251" t="s">
        <v>828</v>
      </c>
      <c r="B24" s="280">
        <v>338.8</v>
      </c>
      <c r="C24" s="253">
        <v>187.9</v>
      </c>
      <c r="D24" s="253">
        <v>198</v>
      </c>
      <c r="E24" s="253">
        <v>156.9</v>
      </c>
      <c r="F24" s="253">
        <v>139.5</v>
      </c>
      <c r="G24" s="255" t="s">
        <v>829</v>
      </c>
    </row>
    <row r="25" spans="1:7" ht="23.25" customHeight="1" x14ac:dyDescent="0.25">
      <c r="A25" s="251" t="s">
        <v>830</v>
      </c>
      <c r="B25" s="280">
        <v>149.4</v>
      </c>
      <c r="C25" s="253">
        <v>140.5</v>
      </c>
      <c r="D25" s="253">
        <v>240.7</v>
      </c>
      <c r="E25" s="253">
        <v>277.7</v>
      </c>
      <c r="F25" s="253">
        <v>67.400000000000006</v>
      </c>
      <c r="G25" s="255" t="s">
        <v>831</v>
      </c>
    </row>
    <row r="26" spans="1:7" ht="23.25" customHeight="1" x14ac:dyDescent="0.25">
      <c r="A26" s="251" t="s">
        <v>832</v>
      </c>
      <c r="B26" s="280">
        <v>525.29999999999995</v>
      </c>
      <c r="C26" s="253">
        <v>283.89999999999998</v>
      </c>
      <c r="D26" s="253">
        <v>285</v>
      </c>
      <c r="E26" s="253">
        <v>194.2</v>
      </c>
      <c r="F26" s="253">
        <v>247.1</v>
      </c>
      <c r="G26" s="255" t="s">
        <v>833</v>
      </c>
    </row>
    <row r="27" spans="1:7" ht="23.25" customHeight="1" x14ac:dyDescent="0.25">
      <c r="A27" s="251" t="s">
        <v>834</v>
      </c>
      <c r="B27" s="280">
        <v>77.2</v>
      </c>
      <c r="C27" s="253">
        <v>66</v>
      </c>
      <c r="D27" s="253">
        <v>33.4</v>
      </c>
      <c r="E27" s="253">
        <v>28.2</v>
      </c>
      <c r="F27" s="253">
        <v>24</v>
      </c>
      <c r="G27" s="255" t="s">
        <v>835</v>
      </c>
    </row>
    <row r="28" spans="1:7" ht="23.25" customHeight="1" x14ac:dyDescent="0.25">
      <c r="A28" s="251" t="s">
        <v>836</v>
      </c>
      <c r="B28" s="280">
        <v>260.10000000000002</v>
      </c>
      <c r="C28" s="253">
        <v>346</v>
      </c>
      <c r="D28" s="253">
        <v>500.9</v>
      </c>
      <c r="E28" s="253">
        <v>400.8</v>
      </c>
      <c r="F28" s="253">
        <v>409.1</v>
      </c>
      <c r="G28" s="255" t="s">
        <v>837</v>
      </c>
    </row>
    <row r="29" spans="1:7" ht="23.25" customHeight="1" x14ac:dyDescent="0.25">
      <c r="A29" s="251" t="s">
        <v>838</v>
      </c>
      <c r="B29" s="280">
        <v>980.8</v>
      </c>
      <c r="C29" s="253">
        <v>719.5</v>
      </c>
      <c r="D29" s="253">
        <v>787.3</v>
      </c>
      <c r="E29" s="253">
        <v>697.5</v>
      </c>
      <c r="F29" s="253">
        <v>633.6</v>
      </c>
      <c r="G29" s="255" t="s">
        <v>839</v>
      </c>
    </row>
    <row r="30" spans="1:7" ht="23.25" customHeight="1" x14ac:dyDescent="0.25">
      <c r="A30" s="251" t="s">
        <v>840</v>
      </c>
      <c r="B30" s="280">
        <v>32.9</v>
      </c>
      <c r="C30" s="253">
        <v>69.099999999999994</v>
      </c>
      <c r="D30" s="253">
        <v>91.1</v>
      </c>
      <c r="E30" s="253">
        <v>117.1</v>
      </c>
      <c r="F30" s="253">
        <v>82.6</v>
      </c>
      <c r="G30" s="255" t="s">
        <v>841</v>
      </c>
    </row>
    <row r="31" spans="1:7" ht="23.25" customHeight="1" x14ac:dyDescent="0.25">
      <c r="A31" s="251" t="s">
        <v>842</v>
      </c>
      <c r="B31" s="280">
        <v>83.2</v>
      </c>
      <c r="C31" s="253">
        <v>133.5</v>
      </c>
      <c r="D31" s="253">
        <v>109.8</v>
      </c>
      <c r="E31" s="253">
        <v>69.099999999999994</v>
      </c>
      <c r="F31" s="253">
        <v>73.099999999999994</v>
      </c>
      <c r="G31" s="255" t="s">
        <v>843</v>
      </c>
    </row>
    <row r="32" spans="1:7" ht="23.25" customHeight="1" x14ac:dyDescent="0.25">
      <c r="A32" s="360" t="s">
        <v>1461</v>
      </c>
      <c r="B32" s="280">
        <v>15.4</v>
      </c>
      <c r="C32" s="253">
        <v>0.2</v>
      </c>
      <c r="D32" s="253">
        <v>2.1</v>
      </c>
      <c r="E32" s="314">
        <v>0.8</v>
      </c>
      <c r="F32" s="253">
        <v>128.5</v>
      </c>
      <c r="G32" s="255" t="s">
        <v>1383</v>
      </c>
    </row>
    <row r="33" spans="1:7" ht="23.25" customHeight="1" x14ac:dyDescent="0.25">
      <c r="A33" s="251" t="s">
        <v>846</v>
      </c>
      <c r="B33" s="280">
        <v>32.5</v>
      </c>
      <c r="C33" s="282" t="s">
        <v>660</v>
      </c>
      <c r="D33" s="282" t="s">
        <v>660</v>
      </c>
      <c r="E33" s="282" t="s">
        <v>660</v>
      </c>
      <c r="F33" s="282" t="s">
        <v>660</v>
      </c>
      <c r="G33" s="255" t="s">
        <v>847</v>
      </c>
    </row>
    <row r="34" spans="1:7" ht="6.75" customHeight="1" x14ac:dyDescent="0.25">
      <c r="A34" s="597"/>
    </row>
    <row r="35" spans="1:7" ht="15" customHeight="1" x14ac:dyDescent="0.2">
      <c r="A35" s="1313" t="s">
        <v>3441</v>
      </c>
      <c r="B35" s="1313"/>
      <c r="C35" s="1313"/>
      <c r="D35" s="1313"/>
      <c r="E35" s="1313"/>
      <c r="F35" s="1313"/>
      <c r="G35" s="1313"/>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&amp;C&amp;11 106</oddFooter>
  </headerFooter>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252" t="s">
        <v>2155</v>
      </c>
      <c r="B1" s="1252"/>
      <c r="C1" s="1252"/>
      <c r="D1" s="1252"/>
      <c r="E1" s="1252"/>
      <c r="F1" s="1252"/>
      <c r="G1" s="1252"/>
    </row>
    <row r="2" spans="1:7" ht="19.7" customHeight="1" x14ac:dyDescent="0.3">
      <c r="A2" s="1149" t="s">
        <v>2156</v>
      </c>
      <c r="B2" s="1149"/>
      <c r="C2" s="1149"/>
      <c r="D2" s="1149"/>
      <c r="E2" s="1149"/>
      <c r="F2" s="1149"/>
      <c r="G2" s="1149"/>
    </row>
    <row r="3" spans="1:7" ht="19.7" customHeight="1" x14ac:dyDescent="0.2">
      <c r="A3" s="1409" t="s">
        <v>2154</v>
      </c>
      <c r="B3" s="1409"/>
      <c r="C3" s="1409"/>
      <c r="D3" s="1409"/>
      <c r="E3" s="1409"/>
      <c r="F3" s="1409"/>
      <c r="G3" s="1409"/>
    </row>
    <row r="4" spans="1:7" ht="19.7" customHeight="1" x14ac:dyDescent="0.25">
      <c r="A4" s="351"/>
      <c r="B4" s="309">
        <v>2010</v>
      </c>
      <c r="C4" s="310">
        <v>2015</v>
      </c>
      <c r="D4" s="310">
        <v>2018</v>
      </c>
      <c r="E4" s="311">
        <v>2019</v>
      </c>
      <c r="F4" s="613" t="s">
        <v>2130</v>
      </c>
      <c r="G4" s="351"/>
    </row>
    <row r="5" spans="1:7" ht="6" customHeight="1" x14ac:dyDescent="0.25">
      <c r="A5" s="113"/>
      <c r="B5" s="113"/>
      <c r="C5" s="113"/>
      <c r="D5" s="113"/>
      <c r="E5" s="113"/>
      <c r="F5" s="113"/>
      <c r="G5" s="113"/>
    </row>
    <row r="6" spans="1:7" ht="24" customHeight="1" x14ac:dyDescent="0.25">
      <c r="A6" s="247" t="s">
        <v>791</v>
      </c>
      <c r="B6" s="278">
        <f>SUM(B7:B33)</f>
        <v>642.4</v>
      </c>
      <c r="C6" s="278">
        <f>SUM(C8:C32)</f>
        <v>314.50000000000006</v>
      </c>
      <c r="D6" s="278">
        <f>SUM(D8:D32)</f>
        <v>276.50000000000006</v>
      </c>
      <c r="E6" s="278">
        <v>252.1</v>
      </c>
      <c r="F6" s="278">
        <f>SUM(F8:F32)</f>
        <v>228.2</v>
      </c>
      <c r="G6" s="250" t="s">
        <v>792</v>
      </c>
    </row>
    <row r="7" spans="1:7" ht="36.75" customHeight="1" x14ac:dyDescent="0.25">
      <c r="A7" s="251" t="s">
        <v>793</v>
      </c>
      <c r="B7" s="625">
        <v>29.1</v>
      </c>
      <c r="C7" s="282" t="s">
        <v>660</v>
      </c>
      <c r="D7" s="282" t="s">
        <v>660</v>
      </c>
      <c r="E7" s="282" t="s">
        <v>660</v>
      </c>
      <c r="F7" s="282" t="s">
        <v>660</v>
      </c>
      <c r="G7" s="254" t="s">
        <v>795</v>
      </c>
    </row>
    <row r="8" spans="1:7" ht="23.25" customHeight="1" x14ac:dyDescent="0.25">
      <c r="A8" s="251" t="s">
        <v>796</v>
      </c>
      <c r="B8" s="625">
        <v>0.1</v>
      </c>
      <c r="C8" s="253">
        <v>0.1</v>
      </c>
      <c r="D8" s="253">
        <v>0</v>
      </c>
      <c r="E8" s="253">
        <v>0</v>
      </c>
      <c r="F8" s="253">
        <v>0</v>
      </c>
      <c r="G8" s="255" t="s">
        <v>797</v>
      </c>
    </row>
    <row r="9" spans="1:7" ht="23.25" customHeight="1" x14ac:dyDescent="0.25">
      <c r="A9" s="251" t="s">
        <v>798</v>
      </c>
      <c r="B9" s="625">
        <v>0.2</v>
      </c>
      <c r="C9" s="253">
        <v>0.1</v>
      </c>
      <c r="D9" s="253">
        <v>0.1</v>
      </c>
      <c r="E9" s="253">
        <v>0.1</v>
      </c>
      <c r="F9" s="253">
        <v>0.1</v>
      </c>
      <c r="G9" s="255" t="s">
        <v>799</v>
      </c>
    </row>
    <row r="10" spans="1:7" ht="23.25" customHeight="1" x14ac:dyDescent="0.25">
      <c r="A10" s="251" t="s">
        <v>800</v>
      </c>
      <c r="B10" s="625">
        <v>126.6</v>
      </c>
      <c r="C10" s="253">
        <v>52.4</v>
      </c>
      <c r="D10" s="253">
        <v>18.2</v>
      </c>
      <c r="E10" s="253">
        <v>16.399999999999999</v>
      </c>
      <c r="F10" s="253">
        <v>18</v>
      </c>
      <c r="G10" s="255" t="s">
        <v>801</v>
      </c>
    </row>
    <row r="11" spans="1:7" ht="23.25" customHeight="1" x14ac:dyDescent="0.25">
      <c r="A11" s="251" t="s">
        <v>802</v>
      </c>
      <c r="B11" s="626">
        <v>82</v>
      </c>
      <c r="C11" s="253">
        <v>92.3</v>
      </c>
      <c r="D11" s="253">
        <v>73.7</v>
      </c>
      <c r="E11" s="253">
        <v>84.5</v>
      </c>
      <c r="F11" s="253">
        <v>70.7</v>
      </c>
      <c r="G11" s="255" t="s">
        <v>803</v>
      </c>
    </row>
    <row r="12" spans="1:7" ht="23.25" customHeight="1" x14ac:dyDescent="0.25">
      <c r="A12" s="251" t="s">
        <v>804</v>
      </c>
      <c r="B12" s="625">
        <v>0.8</v>
      </c>
      <c r="C12" s="253">
        <v>0.2</v>
      </c>
      <c r="D12" s="253">
        <v>0.4</v>
      </c>
      <c r="E12" s="253">
        <v>1</v>
      </c>
      <c r="F12" s="253">
        <v>0.9</v>
      </c>
      <c r="G12" s="255" t="s">
        <v>805</v>
      </c>
    </row>
    <row r="13" spans="1:7" ht="23.25" customHeight="1" x14ac:dyDescent="0.25">
      <c r="A13" s="251" t="s">
        <v>806</v>
      </c>
      <c r="B13" s="625">
        <v>0.2</v>
      </c>
      <c r="C13" s="253">
        <v>0</v>
      </c>
      <c r="D13" s="253">
        <v>0</v>
      </c>
      <c r="E13" s="253">
        <v>0</v>
      </c>
      <c r="F13" s="253">
        <v>0</v>
      </c>
      <c r="G13" s="255" t="s">
        <v>807</v>
      </c>
    </row>
    <row r="14" spans="1:7" ht="23.25" customHeight="1" x14ac:dyDescent="0.25">
      <c r="A14" s="251" t="s">
        <v>808</v>
      </c>
      <c r="B14" s="625">
        <v>12.1</v>
      </c>
      <c r="C14" s="253">
        <v>7.6</v>
      </c>
      <c r="D14" s="253">
        <v>8.1999999999999993</v>
      </c>
      <c r="E14" s="253">
        <v>11.8</v>
      </c>
      <c r="F14" s="253">
        <v>9.5</v>
      </c>
      <c r="G14" s="255" t="s">
        <v>809</v>
      </c>
    </row>
    <row r="15" spans="1:7" ht="23.25" customHeight="1" x14ac:dyDescent="0.25">
      <c r="A15" s="251" t="s">
        <v>810</v>
      </c>
      <c r="B15" s="625">
        <v>1.7</v>
      </c>
      <c r="C15" s="253">
        <v>3.4</v>
      </c>
      <c r="D15" s="253">
        <v>3.7</v>
      </c>
      <c r="E15" s="253">
        <v>3.6</v>
      </c>
      <c r="F15" s="253">
        <v>0</v>
      </c>
      <c r="G15" s="255" t="s">
        <v>811</v>
      </c>
    </row>
    <row r="16" spans="1:7" ht="23.25" customHeight="1" x14ac:dyDescent="0.25">
      <c r="A16" s="251" t="s">
        <v>812</v>
      </c>
      <c r="B16" s="625">
        <v>0.4</v>
      </c>
      <c r="C16" s="253">
        <v>15.8</v>
      </c>
      <c r="D16" s="253">
        <v>6.1</v>
      </c>
      <c r="E16" s="253">
        <v>0</v>
      </c>
      <c r="F16" s="253">
        <v>0</v>
      </c>
      <c r="G16" s="255" t="s">
        <v>813</v>
      </c>
    </row>
    <row r="17" spans="1:7" ht="23.25" customHeight="1" x14ac:dyDescent="0.25">
      <c r="A17" s="251" t="s">
        <v>814</v>
      </c>
      <c r="B17" s="625">
        <v>1.4</v>
      </c>
      <c r="C17" s="253">
        <v>1</v>
      </c>
      <c r="D17" s="253">
        <v>1.6</v>
      </c>
      <c r="E17" s="253">
        <v>1.2</v>
      </c>
      <c r="F17" s="253">
        <v>0.4</v>
      </c>
      <c r="G17" s="255" t="s">
        <v>815</v>
      </c>
    </row>
    <row r="18" spans="1:7" ht="23.25" customHeight="1" x14ac:dyDescent="0.25">
      <c r="A18" s="251" t="s">
        <v>816</v>
      </c>
      <c r="B18" s="625">
        <v>2.5</v>
      </c>
      <c r="C18" s="253">
        <v>0.1</v>
      </c>
      <c r="D18" s="253">
        <v>0</v>
      </c>
      <c r="E18" s="253">
        <v>0</v>
      </c>
      <c r="F18" s="253">
        <v>0.1</v>
      </c>
      <c r="G18" s="255" t="s">
        <v>817</v>
      </c>
    </row>
    <row r="19" spans="1:7" ht="23.25" customHeight="1" x14ac:dyDescent="0.25">
      <c r="A19" s="251" t="s">
        <v>818</v>
      </c>
      <c r="B19" s="625">
        <v>0.7</v>
      </c>
      <c r="C19" s="253">
        <v>0</v>
      </c>
      <c r="D19" s="253">
        <v>0.4</v>
      </c>
      <c r="E19" s="253">
        <v>0.2</v>
      </c>
      <c r="F19" s="253">
        <v>0.1</v>
      </c>
      <c r="G19" s="255" t="s">
        <v>819</v>
      </c>
    </row>
    <row r="20" spans="1:7" ht="23.25" customHeight="1" x14ac:dyDescent="0.25">
      <c r="A20" s="251" t="s">
        <v>820</v>
      </c>
      <c r="B20" s="625">
        <v>81.2</v>
      </c>
      <c r="C20" s="253">
        <v>39.200000000000003</v>
      </c>
      <c r="D20" s="253">
        <v>7.5</v>
      </c>
      <c r="E20" s="253">
        <v>5.4</v>
      </c>
      <c r="F20" s="253">
        <v>12.9</v>
      </c>
      <c r="G20" s="255" t="s">
        <v>821</v>
      </c>
    </row>
    <row r="21" spans="1:7" ht="23.25" customHeight="1" x14ac:dyDescent="0.25">
      <c r="A21" s="251" t="s">
        <v>822</v>
      </c>
      <c r="B21" s="625">
        <v>0.3</v>
      </c>
      <c r="C21" s="253">
        <v>0</v>
      </c>
      <c r="D21" s="253">
        <v>0.6</v>
      </c>
      <c r="E21" s="253">
        <v>0</v>
      </c>
      <c r="F21" s="253">
        <v>0</v>
      </c>
      <c r="G21" s="255" t="s">
        <v>823</v>
      </c>
    </row>
    <row r="22" spans="1:7" ht="23.25" customHeight="1" x14ac:dyDescent="0.25">
      <c r="A22" s="251" t="s">
        <v>824</v>
      </c>
      <c r="B22" s="625">
        <v>135.69999999999999</v>
      </c>
      <c r="C22" s="253">
        <v>3.4</v>
      </c>
      <c r="D22" s="253">
        <v>26.9</v>
      </c>
      <c r="E22" s="253">
        <v>16.100000000000001</v>
      </c>
      <c r="F22" s="253">
        <v>5.4</v>
      </c>
      <c r="G22" s="255" t="s">
        <v>825</v>
      </c>
    </row>
    <row r="23" spans="1:7" ht="23.25" customHeight="1" x14ac:dyDescent="0.25">
      <c r="A23" s="251" t="s">
        <v>826</v>
      </c>
      <c r="B23" s="625">
        <v>0.3</v>
      </c>
      <c r="C23" s="253">
        <v>0.2</v>
      </c>
      <c r="D23" s="253">
        <v>0</v>
      </c>
      <c r="E23" s="253">
        <v>0.1</v>
      </c>
      <c r="F23" s="253">
        <v>0.1</v>
      </c>
      <c r="G23" s="255" t="s">
        <v>827</v>
      </c>
    </row>
    <row r="24" spans="1:7" ht="23.25" customHeight="1" x14ac:dyDescent="0.25">
      <c r="A24" s="251" t="s">
        <v>828</v>
      </c>
      <c r="B24" s="625">
        <v>70.3</v>
      </c>
      <c r="C24" s="253">
        <v>48.7</v>
      </c>
      <c r="D24" s="253">
        <v>79.2</v>
      </c>
      <c r="E24" s="253">
        <v>87.1</v>
      </c>
      <c r="F24" s="253">
        <v>90.1</v>
      </c>
      <c r="G24" s="255" t="s">
        <v>829</v>
      </c>
    </row>
    <row r="25" spans="1:7" ht="23.25" customHeight="1" x14ac:dyDescent="0.25">
      <c r="A25" s="251" t="s">
        <v>830</v>
      </c>
      <c r="B25" s="625">
        <v>12.3</v>
      </c>
      <c r="C25" s="253">
        <v>11.1</v>
      </c>
      <c r="D25" s="253">
        <v>14.8</v>
      </c>
      <c r="E25" s="253">
        <v>12.7</v>
      </c>
      <c r="F25" s="253">
        <v>8.1</v>
      </c>
      <c r="G25" s="255" t="s">
        <v>831</v>
      </c>
    </row>
    <row r="26" spans="1:7" ht="23.25" customHeight="1" x14ac:dyDescent="0.25">
      <c r="A26" s="251" t="s">
        <v>832</v>
      </c>
      <c r="B26" s="625">
        <v>29.8</v>
      </c>
      <c r="C26" s="253">
        <v>9.1</v>
      </c>
      <c r="D26" s="253">
        <v>9</v>
      </c>
      <c r="E26" s="253">
        <v>6.2</v>
      </c>
      <c r="F26" s="253">
        <v>5.2</v>
      </c>
      <c r="G26" s="255" t="s">
        <v>833</v>
      </c>
    </row>
    <row r="27" spans="1:7" ht="23.25" customHeight="1" x14ac:dyDescent="0.25">
      <c r="A27" s="251" t="s">
        <v>834</v>
      </c>
      <c r="B27" s="625">
        <v>52.1</v>
      </c>
      <c r="C27" s="253">
        <v>29.5</v>
      </c>
      <c r="D27" s="253">
        <v>24.1</v>
      </c>
      <c r="E27" s="253">
        <v>3.4</v>
      </c>
      <c r="F27" s="253">
        <v>4.7</v>
      </c>
      <c r="G27" s="255" t="s">
        <v>835</v>
      </c>
    </row>
    <row r="28" spans="1:7" ht="23.25" customHeight="1" x14ac:dyDescent="0.25">
      <c r="A28" s="251" t="s">
        <v>836</v>
      </c>
      <c r="B28" s="625">
        <v>0.2</v>
      </c>
      <c r="C28" s="253">
        <v>0</v>
      </c>
      <c r="D28" s="253">
        <v>0</v>
      </c>
      <c r="E28" s="253">
        <v>2.1</v>
      </c>
      <c r="F28" s="253">
        <v>0</v>
      </c>
      <c r="G28" s="255" t="s">
        <v>837</v>
      </c>
    </row>
    <row r="29" spans="1:7" ht="23.25" customHeight="1" x14ac:dyDescent="0.25">
      <c r="A29" s="251" t="s">
        <v>838</v>
      </c>
      <c r="B29" s="625">
        <v>0.1</v>
      </c>
      <c r="C29" s="253">
        <v>0</v>
      </c>
      <c r="D29" s="253">
        <v>1.6</v>
      </c>
      <c r="E29" s="253">
        <v>0.1</v>
      </c>
      <c r="F29" s="253">
        <v>0</v>
      </c>
      <c r="G29" s="255" t="s">
        <v>839</v>
      </c>
    </row>
    <row r="30" spans="1:7" ht="23.25" customHeight="1" x14ac:dyDescent="0.25">
      <c r="A30" s="251" t="s">
        <v>840</v>
      </c>
      <c r="B30" s="626">
        <v>0</v>
      </c>
      <c r="C30" s="253">
        <v>0</v>
      </c>
      <c r="D30" s="253">
        <v>0</v>
      </c>
      <c r="E30" s="253">
        <v>0</v>
      </c>
      <c r="F30" s="253">
        <v>0</v>
      </c>
      <c r="G30" s="255" t="s">
        <v>841</v>
      </c>
    </row>
    <row r="31" spans="1:7" ht="23.25" customHeight="1" x14ac:dyDescent="0.25">
      <c r="A31" s="251" t="s">
        <v>842</v>
      </c>
      <c r="B31" s="626">
        <v>1</v>
      </c>
      <c r="C31" s="253">
        <v>0.2</v>
      </c>
      <c r="D31" s="253">
        <v>0.2</v>
      </c>
      <c r="E31" s="253">
        <v>0.1</v>
      </c>
      <c r="F31" s="253">
        <v>0.1</v>
      </c>
      <c r="G31" s="255" t="s">
        <v>843</v>
      </c>
    </row>
    <row r="32" spans="1:7" ht="23.25" customHeight="1" x14ac:dyDescent="0.25">
      <c r="A32" s="360" t="s">
        <v>1461</v>
      </c>
      <c r="B32" s="625">
        <v>0.4</v>
      </c>
      <c r="C32" s="253">
        <v>0.1</v>
      </c>
      <c r="D32" s="253">
        <v>0.2</v>
      </c>
      <c r="E32" s="314">
        <v>0</v>
      </c>
      <c r="F32" s="253">
        <v>1.8</v>
      </c>
      <c r="G32" s="255" t="s">
        <v>1383</v>
      </c>
    </row>
    <row r="33" spans="1:7" ht="23.25" customHeight="1" x14ac:dyDescent="0.25">
      <c r="A33" s="251" t="s">
        <v>846</v>
      </c>
      <c r="B33" s="625">
        <v>0.9</v>
      </c>
      <c r="C33" s="282" t="s">
        <v>660</v>
      </c>
      <c r="D33" s="282" t="s">
        <v>660</v>
      </c>
      <c r="E33" s="282" t="s">
        <v>660</v>
      </c>
      <c r="F33" s="282" t="s">
        <v>660</v>
      </c>
      <c r="G33" s="255" t="s">
        <v>847</v>
      </c>
    </row>
    <row r="34" spans="1:7" ht="6.75" customHeight="1" x14ac:dyDescent="0.25">
      <c r="A34" s="597"/>
    </row>
    <row r="35" spans="1:7" ht="15" customHeight="1" x14ac:dyDescent="0.2">
      <c r="A35" s="1313" t="s">
        <v>3441</v>
      </c>
      <c r="B35" s="1313"/>
      <c r="C35" s="1313"/>
      <c r="D35" s="1313"/>
      <c r="E35" s="1313"/>
      <c r="F35" s="1313"/>
      <c r="G35" s="1313"/>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&amp;C&amp;11 107</oddFooter>
  </headerFooter>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Normal="100" workbookViewId="0">
      <selection sqref="A1:M1"/>
    </sheetView>
  </sheetViews>
  <sheetFormatPr defaultRowHeight="12" x14ac:dyDescent="0.2"/>
  <cols>
    <col min="15" max="15" width="26.5" customWidth="1"/>
  </cols>
  <sheetData>
    <row r="1" spans="1:13" ht="19.7" customHeight="1" x14ac:dyDescent="0.3">
      <c r="A1" s="1148" t="s">
        <v>2157</v>
      </c>
      <c r="B1" s="1148"/>
      <c r="C1" s="1148"/>
      <c r="D1" s="1148"/>
      <c r="E1" s="1148"/>
      <c r="F1" s="1148"/>
      <c r="G1" s="1148"/>
      <c r="H1" s="1148"/>
      <c r="I1" s="1148"/>
      <c r="J1" s="1148"/>
      <c r="K1" s="1148"/>
      <c r="L1" s="1148"/>
      <c r="M1" s="1148"/>
    </row>
    <row r="2" spans="1:13" ht="18.600000000000001" customHeight="1" x14ac:dyDescent="0.3">
      <c r="A2" s="1148" t="s">
        <v>2158</v>
      </c>
      <c r="B2" s="1148"/>
      <c r="C2" s="1148"/>
      <c r="D2" s="1148"/>
      <c r="E2" s="1148"/>
      <c r="F2" s="1148"/>
      <c r="G2" s="1148"/>
      <c r="H2" s="1148"/>
      <c r="I2" s="1148"/>
      <c r="J2" s="1148"/>
      <c r="K2" s="1148"/>
    </row>
    <row r="3" spans="1:13" ht="19.7" customHeight="1" x14ac:dyDescent="0.3">
      <c r="A3" s="1149" t="s">
        <v>2159</v>
      </c>
      <c r="B3" s="1149"/>
      <c r="C3" s="1149"/>
      <c r="D3" s="1149"/>
      <c r="E3" s="1149"/>
      <c r="F3" s="1149"/>
      <c r="G3" s="1149"/>
      <c r="H3" s="1149"/>
      <c r="I3" s="1149"/>
      <c r="J3" s="1149"/>
      <c r="K3" s="1149"/>
      <c r="L3" s="1149"/>
      <c r="M3" s="1149"/>
    </row>
    <row r="4" spans="1:13" ht="18.600000000000001" customHeight="1" x14ac:dyDescent="0.2">
      <c r="K4" s="1418" t="s">
        <v>2160</v>
      </c>
      <c r="L4" s="1418"/>
      <c r="M4" s="1418"/>
    </row>
    <row r="5" spans="1:13" x14ac:dyDescent="0.2">
      <c r="C5" t="s">
        <v>2161</v>
      </c>
      <c r="D5">
        <v>0.2</v>
      </c>
    </row>
    <row r="6" spans="1:13" x14ac:dyDescent="0.2">
      <c r="C6" t="s">
        <v>2162</v>
      </c>
      <c r="D6">
        <v>0.4</v>
      </c>
    </row>
    <row r="7" spans="1:13" x14ac:dyDescent="0.2">
      <c r="C7" t="s">
        <v>2163</v>
      </c>
      <c r="D7">
        <v>0.8</v>
      </c>
    </row>
    <row r="8" spans="1:13" x14ac:dyDescent="0.2">
      <c r="C8" t="s">
        <v>2164</v>
      </c>
      <c r="D8">
        <v>1.7</v>
      </c>
    </row>
    <row r="9" spans="1:13" x14ac:dyDescent="0.2">
      <c r="C9" t="s">
        <v>2165</v>
      </c>
      <c r="D9">
        <v>2.1</v>
      </c>
    </row>
    <row r="10" spans="1:13" x14ac:dyDescent="0.2">
      <c r="C10" t="s">
        <v>2166</v>
      </c>
      <c r="D10">
        <v>3.5</v>
      </c>
    </row>
    <row r="11" spans="1:13" x14ac:dyDescent="0.2">
      <c r="C11" t="s">
        <v>2167</v>
      </c>
      <c r="D11">
        <v>4.0999999999999996</v>
      </c>
    </row>
    <row r="12" spans="1:13" x14ac:dyDescent="0.2">
      <c r="C12" t="s">
        <v>2168</v>
      </c>
      <c r="D12">
        <v>5.6</v>
      </c>
    </row>
    <row r="13" spans="1:13" x14ac:dyDescent="0.2">
      <c r="C13" t="s">
        <v>2169</v>
      </c>
      <c r="D13">
        <v>8.4</v>
      </c>
    </row>
    <row r="14" spans="1:13" x14ac:dyDescent="0.2">
      <c r="C14" t="s">
        <v>2170</v>
      </c>
      <c r="D14">
        <v>9.1999999999999993</v>
      </c>
    </row>
    <row r="15" spans="1:13" x14ac:dyDescent="0.2">
      <c r="C15" t="s">
        <v>2171</v>
      </c>
      <c r="D15">
        <v>12.9</v>
      </c>
    </row>
    <row r="16" spans="1:13" x14ac:dyDescent="0.2">
      <c r="C16" t="s">
        <v>2172</v>
      </c>
      <c r="D16">
        <v>14.7</v>
      </c>
    </row>
    <row r="17" spans="3:4" x14ac:dyDescent="0.2">
      <c r="C17" t="s">
        <v>2173</v>
      </c>
      <c r="D17">
        <v>15.2</v>
      </c>
    </row>
    <row r="18" spans="3:4" x14ac:dyDescent="0.2">
      <c r="C18" t="s">
        <v>2174</v>
      </c>
      <c r="D18">
        <v>15.7</v>
      </c>
    </row>
    <row r="19" spans="3:4" x14ac:dyDescent="0.2">
      <c r="C19" t="s">
        <v>2175</v>
      </c>
      <c r="D19">
        <v>16.600000000000001</v>
      </c>
    </row>
    <row r="20" spans="3:4" x14ac:dyDescent="0.2">
      <c r="C20" t="s">
        <v>2176</v>
      </c>
      <c r="D20">
        <v>17.3</v>
      </c>
    </row>
    <row r="21" spans="3:4" x14ac:dyDescent="0.2">
      <c r="C21" t="s">
        <v>2177</v>
      </c>
      <c r="D21">
        <v>19.100000000000001</v>
      </c>
    </row>
    <row r="22" spans="3:4" x14ac:dyDescent="0.2">
      <c r="C22" t="s">
        <v>2178</v>
      </c>
      <c r="D22">
        <v>24.1</v>
      </c>
    </row>
    <row r="23" spans="3:4" x14ac:dyDescent="0.2">
      <c r="C23" t="s">
        <v>2179</v>
      </c>
      <c r="D23">
        <v>26.4</v>
      </c>
    </row>
    <row r="24" spans="3:4" x14ac:dyDescent="0.2">
      <c r="C24" t="s">
        <v>2180</v>
      </c>
      <c r="D24">
        <v>28.2</v>
      </c>
    </row>
    <row r="25" spans="3:4" x14ac:dyDescent="0.2">
      <c r="C25" t="s">
        <v>2181</v>
      </c>
      <c r="D25">
        <v>30.4</v>
      </c>
    </row>
    <row r="26" spans="3:4" x14ac:dyDescent="0.2">
      <c r="C26" t="s">
        <v>2182</v>
      </c>
      <c r="D26">
        <v>39.5</v>
      </c>
    </row>
    <row r="27" spans="3:4" x14ac:dyDescent="0.2">
      <c r="C27" t="s">
        <v>2183</v>
      </c>
      <c r="D27">
        <v>56.4</v>
      </c>
    </row>
    <row r="28" spans="3:4" x14ac:dyDescent="0.2">
      <c r="C28" t="s">
        <v>2184</v>
      </c>
      <c r="D28">
        <v>63</v>
      </c>
    </row>
    <row r="29" spans="3:4" x14ac:dyDescent="0.2">
      <c r="C29" t="s">
        <v>2185</v>
      </c>
      <c r="D29">
        <v>81.7</v>
      </c>
    </row>
    <row r="30" spans="3:4" x14ac:dyDescent="0.2">
      <c r="C30" t="s">
        <v>2186</v>
      </c>
      <c r="D30">
        <v>21.7</v>
      </c>
    </row>
  </sheetData>
  <mergeCells count="4">
    <mergeCell ref="A1:M1"/>
    <mergeCell ref="A2:K2"/>
    <mergeCell ref="A3:M3"/>
    <mergeCell ref="K4:M4"/>
  </mergeCells>
  <pageMargins left="0.39370078740157483" right="0.39370078740157483" top="0.78740157480314965" bottom="0.78740157480314965" header="0.31496062992125984" footer="0.31496062992125984"/>
  <pageSetup paperSize="9" scale="95" orientation="portrait" r:id="rId1"/>
  <headerFooter>
    <oddFooter>&amp;C&amp;11 108</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252" t="s">
        <v>2187</v>
      </c>
      <c r="B1" s="1252"/>
      <c r="C1" s="1252"/>
      <c r="D1" s="1252"/>
      <c r="E1" s="1252"/>
      <c r="F1" s="1252"/>
      <c r="G1" s="1252"/>
    </row>
    <row r="2" spans="1:7" ht="19.7" customHeight="1" x14ac:dyDescent="0.3">
      <c r="A2" s="1149" t="s">
        <v>2188</v>
      </c>
      <c r="B2" s="1149"/>
      <c r="C2" s="1149"/>
      <c r="D2" s="1149"/>
      <c r="E2" s="1149"/>
      <c r="F2" s="1149"/>
      <c r="G2" s="1149"/>
    </row>
    <row r="3" spans="1:7" ht="19.7" customHeight="1" x14ac:dyDescent="0.2">
      <c r="A3" s="1409" t="s">
        <v>2154</v>
      </c>
      <c r="B3" s="1409"/>
      <c r="C3" s="1409"/>
      <c r="D3" s="1409"/>
      <c r="E3" s="1409"/>
      <c r="F3" s="1409"/>
      <c r="G3" s="1409"/>
    </row>
    <row r="4" spans="1:7" ht="19.7" customHeight="1" x14ac:dyDescent="0.25">
      <c r="A4" s="351"/>
      <c r="B4" s="309">
        <v>2010</v>
      </c>
      <c r="C4" s="310">
        <v>2015</v>
      </c>
      <c r="D4" s="310">
        <v>2018</v>
      </c>
      <c r="E4" s="311">
        <v>2019</v>
      </c>
      <c r="F4" s="613" t="s">
        <v>2130</v>
      </c>
      <c r="G4" s="351"/>
    </row>
    <row r="5" spans="1:7" ht="6" customHeight="1" x14ac:dyDescent="0.25">
      <c r="A5" s="113"/>
      <c r="B5" s="113"/>
      <c r="C5" s="113"/>
      <c r="D5" s="113"/>
      <c r="E5" s="113"/>
      <c r="F5" s="113"/>
      <c r="G5" s="113"/>
    </row>
    <row r="6" spans="1:7" ht="24" customHeight="1" x14ac:dyDescent="0.25">
      <c r="A6" s="247" t="s">
        <v>791</v>
      </c>
      <c r="B6" s="279">
        <f>SUM(B7:B33)</f>
        <v>1058.5999999999999</v>
      </c>
      <c r="C6" s="278">
        <f>SUM(C8:C32)</f>
        <v>1134.7</v>
      </c>
      <c r="D6" s="278">
        <f>SUM(D8:D32)</f>
        <v>1028.6000000000001</v>
      </c>
      <c r="E6" s="278">
        <v>1059</v>
      </c>
      <c r="F6" s="278">
        <f>SUM(F8:F32)</f>
        <v>1008.0000000000001</v>
      </c>
      <c r="G6" s="250" t="s">
        <v>792</v>
      </c>
    </row>
    <row r="7" spans="1:7" ht="36.75" customHeight="1" x14ac:dyDescent="0.25">
      <c r="A7" s="251" t="s">
        <v>793</v>
      </c>
      <c r="B7" s="281">
        <v>1.7</v>
      </c>
      <c r="C7" s="253" t="s">
        <v>660</v>
      </c>
      <c r="D7" s="253" t="s">
        <v>660</v>
      </c>
      <c r="E7" s="253" t="s">
        <v>660</v>
      </c>
      <c r="F7" s="253" t="s">
        <v>660</v>
      </c>
      <c r="G7" s="254" t="s">
        <v>795</v>
      </c>
    </row>
    <row r="8" spans="1:7" ht="23.25" customHeight="1" x14ac:dyDescent="0.25">
      <c r="A8" s="251" t="s">
        <v>796</v>
      </c>
      <c r="B8" s="627">
        <v>33.700000000000003</v>
      </c>
      <c r="C8" s="253">
        <v>70.099999999999994</v>
      </c>
      <c r="D8" s="253">
        <v>58.4</v>
      </c>
      <c r="E8" s="253">
        <v>58.5</v>
      </c>
      <c r="F8" s="253">
        <v>46.4</v>
      </c>
      <c r="G8" s="255" t="s">
        <v>797</v>
      </c>
    </row>
    <row r="9" spans="1:7" ht="23.25" customHeight="1" x14ac:dyDescent="0.25">
      <c r="A9" s="251" t="s">
        <v>798</v>
      </c>
      <c r="B9" s="628">
        <v>24</v>
      </c>
      <c r="C9" s="253">
        <v>40.1</v>
      </c>
      <c r="D9" s="253">
        <v>21.2</v>
      </c>
      <c r="E9" s="253">
        <v>17.100000000000001</v>
      </c>
      <c r="F9" s="253">
        <v>14.7</v>
      </c>
      <c r="G9" s="255" t="s">
        <v>799</v>
      </c>
    </row>
    <row r="10" spans="1:7" ht="23.25" customHeight="1" x14ac:dyDescent="0.25">
      <c r="A10" s="251" t="s">
        <v>800</v>
      </c>
      <c r="B10" s="627">
        <v>143.69999999999999</v>
      </c>
      <c r="C10" s="253">
        <v>23.4</v>
      </c>
      <c r="D10" s="253">
        <v>26.1</v>
      </c>
      <c r="E10" s="253">
        <v>26.3</v>
      </c>
      <c r="F10" s="253">
        <v>27.4</v>
      </c>
      <c r="G10" s="255" t="s">
        <v>801</v>
      </c>
    </row>
    <row r="11" spans="1:7" ht="23.25" customHeight="1" x14ac:dyDescent="0.25">
      <c r="A11" s="251" t="s">
        <v>802</v>
      </c>
      <c r="B11" s="628">
        <v>86</v>
      </c>
      <c r="C11" s="253">
        <v>21.9</v>
      </c>
      <c r="D11" s="253">
        <v>3.9</v>
      </c>
      <c r="E11" s="253">
        <v>3.2</v>
      </c>
      <c r="F11" s="253">
        <v>2.1</v>
      </c>
      <c r="G11" s="255" t="s">
        <v>803</v>
      </c>
    </row>
    <row r="12" spans="1:7" ht="23.25" customHeight="1" x14ac:dyDescent="0.25">
      <c r="A12" s="251" t="s">
        <v>804</v>
      </c>
      <c r="B12" s="627">
        <v>52.2</v>
      </c>
      <c r="C12" s="253">
        <v>22.4</v>
      </c>
      <c r="D12" s="253">
        <v>44.1</v>
      </c>
      <c r="E12" s="253">
        <v>57.2</v>
      </c>
      <c r="F12" s="253">
        <v>30.1</v>
      </c>
      <c r="G12" s="255" t="s">
        <v>805</v>
      </c>
    </row>
    <row r="13" spans="1:7" ht="23.25" customHeight="1" x14ac:dyDescent="0.25">
      <c r="A13" s="251" t="s">
        <v>806</v>
      </c>
      <c r="B13" s="627">
        <v>16.5</v>
      </c>
      <c r="C13" s="253">
        <v>5.9</v>
      </c>
      <c r="D13" s="253">
        <v>6</v>
      </c>
      <c r="E13" s="253">
        <v>4.0999999999999996</v>
      </c>
      <c r="F13" s="253">
        <v>3.2</v>
      </c>
      <c r="G13" s="255" t="s">
        <v>807</v>
      </c>
    </row>
    <row r="14" spans="1:7" ht="23.25" customHeight="1" x14ac:dyDescent="0.25">
      <c r="A14" s="251" t="s">
        <v>808</v>
      </c>
      <c r="B14" s="627">
        <v>30.7</v>
      </c>
      <c r="C14" s="253">
        <v>116.1</v>
      </c>
      <c r="D14" s="253">
        <v>52.4</v>
      </c>
      <c r="E14" s="253">
        <v>48.4</v>
      </c>
      <c r="F14" s="253">
        <v>50.6</v>
      </c>
      <c r="G14" s="255" t="s">
        <v>809</v>
      </c>
    </row>
    <row r="15" spans="1:7" ht="23.25" customHeight="1" x14ac:dyDescent="0.25">
      <c r="A15" s="251" t="s">
        <v>810</v>
      </c>
      <c r="B15" s="627">
        <v>19.2</v>
      </c>
      <c r="C15" s="253">
        <v>147.5</v>
      </c>
      <c r="D15" s="253">
        <v>122.3</v>
      </c>
      <c r="E15" s="253">
        <v>130.9</v>
      </c>
      <c r="F15" s="253">
        <v>50</v>
      </c>
      <c r="G15" s="255" t="s">
        <v>811</v>
      </c>
    </row>
    <row r="16" spans="1:7" ht="23.25" customHeight="1" x14ac:dyDescent="0.25">
      <c r="A16" s="251" t="s">
        <v>812</v>
      </c>
      <c r="B16" s="627">
        <v>15.1</v>
      </c>
      <c r="C16" s="253">
        <v>20.5</v>
      </c>
      <c r="D16" s="253">
        <v>21.5</v>
      </c>
      <c r="E16" s="253">
        <v>20.7</v>
      </c>
      <c r="F16" s="253">
        <v>21.9</v>
      </c>
      <c r="G16" s="255" t="s">
        <v>813</v>
      </c>
    </row>
    <row r="17" spans="1:7" ht="23.25" customHeight="1" x14ac:dyDescent="0.25">
      <c r="A17" s="251" t="s">
        <v>814</v>
      </c>
      <c r="B17" s="627">
        <v>39.4</v>
      </c>
      <c r="C17" s="253">
        <v>38.6</v>
      </c>
      <c r="D17" s="253">
        <v>26.5</v>
      </c>
      <c r="E17" s="253">
        <v>60.3</v>
      </c>
      <c r="F17" s="253">
        <v>52.9</v>
      </c>
      <c r="G17" s="255" t="s">
        <v>815</v>
      </c>
    </row>
    <row r="18" spans="1:7" ht="23.25" customHeight="1" x14ac:dyDescent="0.25">
      <c r="A18" s="251" t="s">
        <v>816</v>
      </c>
      <c r="B18" s="627">
        <v>27.5</v>
      </c>
      <c r="C18" s="253">
        <v>22.5</v>
      </c>
      <c r="D18" s="253">
        <v>30.1</v>
      </c>
      <c r="E18" s="253">
        <v>31.6</v>
      </c>
      <c r="F18" s="253">
        <v>22.8</v>
      </c>
      <c r="G18" s="255" t="s">
        <v>817</v>
      </c>
    </row>
    <row r="19" spans="1:7" ht="23.25" customHeight="1" x14ac:dyDescent="0.25">
      <c r="A19" s="251" t="s">
        <v>818</v>
      </c>
      <c r="B19" s="627">
        <v>10.3</v>
      </c>
      <c r="C19" s="253">
        <v>48.8</v>
      </c>
      <c r="D19" s="253">
        <v>46</v>
      </c>
      <c r="E19" s="253">
        <v>40</v>
      </c>
      <c r="F19" s="253">
        <v>116.6</v>
      </c>
      <c r="G19" s="255" t="s">
        <v>819</v>
      </c>
    </row>
    <row r="20" spans="1:7" ht="23.25" customHeight="1" x14ac:dyDescent="0.25">
      <c r="A20" s="251" t="s">
        <v>820</v>
      </c>
      <c r="B20" s="627">
        <v>3.1</v>
      </c>
      <c r="C20" s="253">
        <v>26</v>
      </c>
      <c r="D20" s="253">
        <v>28.6</v>
      </c>
      <c r="E20" s="253">
        <v>38.700000000000003</v>
      </c>
      <c r="F20" s="253">
        <v>48.3</v>
      </c>
      <c r="G20" s="255" t="s">
        <v>821</v>
      </c>
    </row>
    <row r="21" spans="1:7" ht="23.25" customHeight="1" x14ac:dyDescent="0.25">
      <c r="A21" s="251" t="s">
        <v>822</v>
      </c>
      <c r="B21" s="628">
        <v>43</v>
      </c>
      <c r="C21" s="253">
        <v>18.399999999999999</v>
      </c>
      <c r="D21" s="253">
        <v>54.6</v>
      </c>
      <c r="E21" s="253">
        <v>49.5</v>
      </c>
      <c r="F21" s="253">
        <v>48.9</v>
      </c>
      <c r="G21" s="255" t="s">
        <v>823</v>
      </c>
    </row>
    <row r="22" spans="1:7" ht="23.25" customHeight="1" x14ac:dyDescent="0.25">
      <c r="A22" s="251" t="s">
        <v>824</v>
      </c>
      <c r="B22" s="627">
        <v>71.3</v>
      </c>
      <c r="C22" s="253">
        <v>40.799999999999997</v>
      </c>
      <c r="D22" s="253">
        <v>45.5</v>
      </c>
      <c r="E22" s="253">
        <v>40.9</v>
      </c>
      <c r="F22" s="253">
        <v>57.3</v>
      </c>
      <c r="G22" s="255" t="s">
        <v>825</v>
      </c>
    </row>
    <row r="23" spans="1:7" ht="23.25" customHeight="1" x14ac:dyDescent="0.25">
      <c r="A23" s="251" t="s">
        <v>826</v>
      </c>
      <c r="B23" s="628">
        <v>93</v>
      </c>
      <c r="C23" s="253">
        <v>81</v>
      </c>
      <c r="D23" s="253">
        <v>61.6</v>
      </c>
      <c r="E23" s="253">
        <v>54.7</v>
      </c>
      <c r="F23" s="253">
        <v>43.7</v>
      </c>
      <c r="G23" s="255" t="s">
        <v>827</v>
      </c>
    </row>
    <row r="24" spans="1:7" ht="23.25" customHeight="1" x14ac:dyDescent="0.25">
      <c r="A24" s="251" t="s">
        <v>828</v>
      </c>
      <c r="B24" s="628">
        <v>29</v>
      </c>
      <c r="C24" s="253">
        <v>16.600000000000001</v>
      </c>
      <c r="D24" s="253">
        <v>21.1</v>
      </c>
      <c r="E24" s="253">
        <v>22.5</v>
      </c>
      <c r="F24" s="253">
        <v>38.9</v>
      </c>
      <c r="G24" s="255" t="s">
        <v>829</v>
      </c>
    </row>
    <row r="25" spans="1:7" ht="23.25" customHeight="1" x14ac:dyDescent="0.25">
      <c r="A25" s="251" t="s">
        <v>830</v>
      </c>
      <c r="B25" s="627">
        <v>1.7</v>
      </c>
      <c r="C25" s="253">
        <v>2.2000000000000002</v>
      </c>
      <c r="D25" s="253">
        <v>4.4000000000000004</v>
      </c>
      <c r="E25" s="253">
        <v>2.4</v>
      </c>
      <c r="F25" s="253">
        <v>2.1</v>
      </c>
      <c r="G25" s="255" t="s">
        <v>831</v>
      </c>
    </row>
    <row r="26" spans="1:7" ht="23.25" customHeight="1" x14ac:dyDescent="0.25">
      <c r="A26" s="251" t="s">
        <v>832</v>
      </c>
      <c r="B26" s="627">
        <v>85.5</v>
      </c>
      <c r="C26" s="253">
        <v>55.2</v>
      </c>
      <c r="D26" s="253">
        <v>69.2</v>
      </c>
      <c r="E26" s="253">
        <v>79.400000000000006</v>
      </c>
      <c r="F26" s="253">
        <v>82</v>
      </c>
      <c r="G26" s="255" t="s">
        <v>833</v>
      </c>
    </row>
    <row r="27" spans="1:7" ht="23.25" customHeight="1" x14ac:dyDescent="0.25">
      <c r="A27" s="251" t="s">
        <v>834</v>
      </c>
      <c r="B27" s="627">
        <v>26.3</v>
      </c>
      <c r="C27" s="253">
        <v>22.4</v>
      </c>
      <c r="D27" s="253">
        <v>23.9</v>
      </c>
      <c r="E27" s="253">
        <v>25.5</v>
      </c>
      <c r="F27" s="253">
        <v>0.6</v>
      </c>
      <c r="G27" s="255" t="s">
        <v>835</v>
      </c>
    </row>
    <row r="28" spans="1:7" ht="23.25" customHeight="1" x14ac:dyDescent="0.25">
      <c r="A28" s="251" t="s">
        <v>836</v>
      </c>
      <c r="B28" s="628">
        <v>4</v>
      </c>
      <c r="C28" s="253">
        <v>1.7</v>
      </c>
      <c r="D28" s="253">
        <v>10.1</v>
      </c>
      <c r="E28" s="253">
        <v>6.8</v>
      </c>
      <c r="F28" s="253">
        <v>4.5999999999999996</v>
      </c>
      <c r="G28" s="255" t="s">
        <v>837</v>
      </c>
    </row>
    <row r="29" spans="1:7" ht="23.25" customHeight="1" x14ac:dyDescent="0.25">
      <c r="A29" s="251" t="s">
        <v>838</v>
      </c>
      <c r="B29" s="627">
        <v>10.1</v>
      </c>
      <c r="C29" s="253">
        <v>4.7</v>
      </c>
      <c r="D29" s="253">
        <v>16.7</v>
      </c>
      <c r="E29" s="253">
        <v>15</v>
      </c>
      <c r="F29" s="253">
        <v>11.8</v>
      </c>
      <c r="G29" s="255" t="s">
        <v>839</v>
      </c>
    </row>
    <row r="30" spans="1:7" ht="23.25" customHeight="1" x14ac:dyDescent="0.25">
      <c r="A30" s="251" t="s">
        <v>840</v>
      </c>
      <c r="B30" s="628">
        <v>18</v>
      </c>
      <c r="C30" s="253">
        <v>21.3</v>
      </c>
      <c r="D30" s="253">
        <v>8.3000000000000007</v>
      </c>
      <c r="E30" s="253">
        <v>10.4</v>
      </c>
      <c r="F30" s="253">
        <v>10.1</v>
      </c>
      <c r="G30" s="255" t="s">
        <v>841</v>
      </c>
    </row>
    <row r="31" spans="1:7" ht="23.25" customHeight="1" x14ac:dyDescent="0.25">
      <c r="A31" s="251" t="s">
        <v>842</v>
      </c>
      <c r="B31" s="627">
        <v>11.2</v>
      </c>
      <c r="C31" s="253">
        <v>11.2</v>
      </c>
      <c r="D31" s="253">
        <v>14</v>
      </c>
      <c r="E31" s="253">
        <v>14.6</v>
      </c>
      <c r="F31" s="253">
        <v>16.5</v>
      </c>
      <c r="G31" s="255" t="s">
        <v>843</v>
      </c>
    </row>
    <row r="32" spans="1:7" ht="23.25" customHeight="1" x14ac:dyDescent="0.25">
      <c r="A32" s="360" t="s">
        <v>1461</v>
      </c>
      <c r="B32" s="253">
        <v>162.30000000000001</v>
      </c>
      <c r="C32" s="253">
        <v>255.4</v>
      </c>
      <c r="D32" s="253">
        <v>212.1</v>
      </c>
      <c r="E32" s="253">
        <v>200.3</v>
      </c>
      <c r="F32" s="253">
        <v>204.5</v>
      </c>
      <c r="G32" s="255" t="s">
        <v>1383</v>
      </c>
    </row>
    <row r="33" spans="1:7" ht="23.25" customHeight="1" x14ac:dyDescent="0.25">
      <c r="A33" s="251" t="s">
        <v>846</v>
      </c>
      <c r="B33" s="253">
        <v>0.1</v>
      </c>
      <c r="C33" s="253" t="s">
        <v>660</v>
      </c>
      <c r="D33" s="253" t="s">
        <v>660</v>
      </c>
      <c r="E33" s="253" t="s">
        <v>660</v>
      </c>
      <c r="F33" s="253" t="s">
        <v>660</v>
      </c>
      <c r="G33" s="255" t="s">
        <v>847</v>
      </c>
    </row>
    <row r="34" spans="1:7" ht="6.75" customHeight="1" x14ac:dyDescent="0.25">
      <c r="A34" s="597"/>
    </row>
    <row r="35" spans="1:7" ht="14.25" customHeight="1" x14ac:dyDescent="0.2">
      <c r="A35" s="1313" t="s">
        <v>3441</v>
      </c>
      <c r="B35" s="1313"/>
      <c r="C35" s="1313"/>
      <c r="D35" s="1313"/>
      <c r="E35" s="1313"/>
      <c r="F35" s="1313"/>
      <c r="G35" s="1313"/>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&amp;C&amp;11 109</oddFooter>
  </headerFooter>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Normal="100" workbookViewId="0">
      <selection activeCell="P4" sqref="P4"/>
    </sheetView>
  </sheetViews>
  <sheetFormatPr defaultColWidth="8.83203125" defaultRowHeight="12" x14ac:dyDescent="0.2"/>
  <cols>
    <col min="1" max="1" width="26.5" customWidth="1"/>
    <col min="2" max="2" width="14.83203125" customWidth="1"/>
    <col min="3" max="4" width="24.83203125" customWidth="1"/>
    <col min="5" max="5" width="26.33203125" customWidth="1"/>
  </cols>
  <sheetData>
    <row r="1" spans="1:5" ht="19.7" customHeight="1" x14ac:dyDescent="0.3">
      <c r="A1" s="1148" t="s">
        <v>2189</v>
      </c>
      <c r="B1" s="1148"/>
      <c r="C1" s="1148"/>
      <c r="D1" s="1148"/>
      <c r="E1" s="1148"/>
    </row>
    <row r="2" spans="1:5" ht="19.7" customHeight="1" x14ac:dyDescent="0.3">
      <c r="A2" s="1149" t="s">
        <v>3486</v>
      </c>
      <c r="B2" s="1149"/>
      <c r="C2" s="1149"/>
      <c r="D2" s="1149"/>
      <c r="E2" s="1149"/>
    </row>
    <row r="3" spans="1:5" ht="19.7" customHeight="1" x14ac:dyDescent="0.2">
      <c r="A3" s="347"/>
      <c r="E3" s="1082" t="s">
        <v>937</v>
      </c>
    </row>
    <row r="4" spans="1:5" ht="18.600000000000001" customHeight="1" x14ac:dyDescent="0.25">
      <c r="A4" s="606"/>
      <c r="B4" s="320" t="s">
        <v>718</v>
      </c>
      <c r="C4" s="1293" t="s">
        <v>1541</v>
      </c>
      <c r="D4" s="1295"/>
      <c r="E4" s="113"/>
    </row>
    <row r="5" spans="1:5" ht="18.600000000000001" customHeight="1" x14ac:dyDescent="0.25">
      <c r="A5" s="606"/>
      <c r="B5" s="607" t="s">
        <v>719</v>
      </c>
      <c r="C5" s="1298" t="s">
        <v>787</v>
      </c>
      <c r="D5" s="1300"/>
      <c r="E5" s="113"/>
    </row>
    <row r="6" spans="1:5" ht="46.5" customHeight="1" x14ac:dyDescent="0.25">
      <c r="A6" s="606"/>
      <c r="B6" s="607"/>
      <c r="C6" s="982" t="s">
        <v>2190</v>
      </c>
      <c r="D6" s="982" t="s">
        <v>2099</v>
      </c>
      <c r="E6" s="113"/>
    </row>
    <row r="7" spans="1:5" ht="32.25" customHeight="1" x14ac:dyDescent="0.25">
      <c r="A7" s="608"/>
      <c r="B7" s="629"/>
      <c r="C7" s="981" t="s">
        <v>3286</v>
      </c>
      <c r="D7" s="993" t="s">
        <v>2191</v>
      </c>
      <c r="E7" s="321"/>
    </row>
    <row r="8" spans="1:5" ht="5.25" customHeight="1" x14ac:dyDescent="0.25">
      <c r="A8" s="113"/>
      <c r="B8" s="113"/>
      <c r="C8" s="113"/>
      <c r="D8" s="113"/>
      <c r="E8" s="113"/>
    </row>
    <row r="9" spans="1:5" ht="20.85" customHeight="1" x14ac:dyDescent="0.25">
      <c r="A9" s="624" t="s">
        <v>791</v>
      </c>
      <c r="B9" s="278">
        <f>SUM(B11:B35)</f>
        <v>1008.0000000000001</v>
      </c>
      <c r="C9" s="278">
        <f>SUM(C11:C35)</f>
        <v>902.2</v>
      </c>
      <c r="D9" s="278">
        <f>SUM(D11:D35)</f>
        <v>105.80000000000001</v>
      </c>
      <c r="E9" s="250" t="s">
        <v>792</v>
      </c>
    </row>
    <row r="10" spans="1:5" ht="33.950000000000003" customHeight="1" x14ac:dyDescent="0.25">
      <c r="A10" s="380" t="s">
        <v>793</v>
      </c>
      <c r="B10" s="253" t="s">
        <v>660</v>
      </c>
      <c r="C10" s="253" t="s">
        <v>660</v>
      </c>
      <c r="D10" s="253" t="s">
        <v>660</v>
      </c>
      <c r="E10" s="382" t="s">
        <v>795</v>
      </c>
    </row>
    <row r="11" spans="1:5" ht="19.5" customHeight="1" x14ac:dyDescent="0.25">
      <c r="A11" s="360" t="s">
        <v>796</v>
      </c>
      <c r="B11" s="253">
        <v>46.4</v>
      </c>
      <c r="C11" s="253">
        <v>44.1</v>
      </c>
      <c r="D11" s="253">
        <v>2.2999999999999998</v>
      </c>
      <c r="E11" s="384" t="s">
        <v>797</v>
      </c>
    </row>
    <row r="12" spans="1:5" ht="19.5" customHeight="1" x14ac:dyDescent="0.25">
      <c r="A12" s="360" t="s">
        <v>798</v>
      </c>
      <c r="B12" s="253">
        <v>14.7</v>
      </c>
      <c r="C12" s="253">
        <v>12.8</v>
      </c>
      <c r="D12" s="253">
        <v>1.9</v>
      </c>
      <c r="E12" s="384" t="s">
        <v>799</v>
      </c>
    </row>
    <row r="13" spans="1:5" ht="19.5" customHeight="1" x14ac:dyDescent="0.25">
      <c r="A13" s="360" t="s">
        <v>800</v>
      </c>
      <c r="B13" s="253">
        <v>27.4</v>
      </c>
      <c r="C13" s="253">
        <v>27</v>
      </c>
      <c r="D13" s="253">
        <v>0.4</v>
      </c>
      <c r="E13" s="384" t="s">
        <v>801</v>
      </c>
    </row>
    <row r="14" spans="1:5" ht="19.5" customHeight="1" x14ac:dyDescent="0.25">
      <c r="A14" s="360" t="s">
        <v>802</v>
      </c>
      <c r="B14" s="253">
        <v>2.1</v>
      </c>
      <c r="C14" s="253">
        <v>1.9</v>
      </c>
      <c r="D14" s="253">
        <v>0.2</v>
      </c>
      <c r="E14" s="384" t="s">
        <v>803</v>
      </c>
    </row>
    <row r="15" spans="1:5" ht="19.5" customHeight="1" x14ac:dyDescent="0.25">
      <c r="A15" s="360" t="s">
        <v>804</v>
      </c>
      <c r="B15" s="253">
        <v>30.1</v>
      </c>
      <c r="C15" s="253">
        <v>14.3</v>
      </c>
      <c r="D15" s="253">
        <v>15.8</v>
      </c>
      <c r="E15" s="384" t="s">
        <v>805</v>
      </c>
    </row>
    <row r="16" spans="1:5" ht="19.5" customHeight="1" x14ac:dyDescent="0.25">
      <c r="A16" s="360" t="s">
        <v>806</v>
      </c>
      <c r="B16" s="253">
        <v>3.2</v>
      </c>
      <c r="C16" s="253">
        <v>2.2000000000000002</v>
      </c>
      <c r="D16" s="253">
        <v>1</v>
      </c>
      <c r="E16" s="384" t="s">
        <v>807</v>
      </c>
    </row>
    <row r="17" spans="1:5" ht="19.5" customHeight="1" x14ac:dyDescent="0.25">
      <c r="A17" s="360" t="s">
        <v>808</v>
      </c>
      <c r="B17" s="253">
        <v>50.6</v>
      </c>
      <c r="C17" s="253">
        <v>50.6</v>
      </c>
      <c r="D17" s="253">
        <v>0</v>
      </c>
      <c r="E17" s="384" t="s">
        <v>809</v>
      </c>
    </row>
    <row r="18" spans="1:5" ht="19.5" customHeight="1" x14ac:dyDescent="0.25">
      <c r="A18" s="360" t="s">
        <v>810</v>
      </c>
      <c r="B18" s="253">
        <v>50</v>
      </c>
      <c r="C18" s="253">
        <v>48.4</v>
      </c>
      <c r="D18" s="253">
        <v>1.6</v>
      </c>
      <c r="E18" s="384" t="s">
        <v>811</v>
      </c>
    </row>
    <row r="19" spans="1:5" ht="19.5" customHeight="1" x14ac:dyDescent="0.25">
      <c r="A19" s="360" t="s">
        <v>812</v>
      </c>
      <c r="B19" s="253">
        <v>21.9</v>
      </c>
      <c r="C19" s="253">
        <v>4.0999999999999996</v>
      </c>
      <c r="D19" s="253">
        <v>17.8</v>
      </c>
      <c r="E19" s="384" t="s">
        <v>813</v>
      </c>
    </row>
    <row r="20" spans="1:5" ht="19.5" customHeight="1" x14ac:dyDescent="0.25">
      <c r="A20" s="360" t="s">
        <v>814</v>
      </c>
      <c r="B20" s="253">
        <v>52.9</v>
      </c>
      <c r="C20" s="253">
        <v>52.4</v>
      </c>
      <c r="D20" s="253">
        <v>0.5</v>
      </c>
      <c r="E20" s="384" t="s">
        <v>815</v>
      </c>
    </row>
    <row r="21" spans="1:5" ht="19.5" customHeight="1" x14ac:dyDescent="0.25">
      <c r="A21" s="360" t="s">
        <v>816</v>
      </c>
      <c r="B21" s="253">
        <v>22.8</v>
      </c>
      <c r="C21" s="253">
        <v>19.5</v>
      </c>
      <c r="D21" s="253">
        <v>3.3</v>
      </c>
      <c r="E21" s="384" t="s">
        <v>817</v>
      </c>
    </row>
    <row r="22" spans="1:5" ht="19.5" customHeight="1" x14ac:dyDescent="0.25">
      <c r="A22" s="360" t="s">
        <v>818</v>
      </c>
      <c r="B22" s="253">
        <v>116.6</v>
      </c>
      <c r="C22" s="253">
        <v>116.6</v>
      </c>
      <c r="D22" s="253">
        <v>0</v>
      </c>
      <c r="E22" s="384" t="s">
        <v>819</v>
      </c>
    </row>
    <row r="23" spans="1:5" ht="19.5" customHeight="1" x14ac:dyDescent="0.25">
      <c r="A23" s="360" t="s">
        <v>820</v>
      </c>
      <c r="B23" s="253">
        <v>48.3</v>
      </c>
      <c r="C23" s="253">
        <v>47.6</v>
      </c>
      <c r="D23" s="253">
        <v>0.7</v>
      </c>
      <c r="E23" s="384" t="s">
        <v>821</v>
      </c>
    </row>
    <row r="24" spans="1:5" ht="19.5" customHeight="1" x14ac:dyDescent="0.25">
      <c r="A24" s="360" t="s">
        <v>822</v>
      </c>
      <c r="B24" s="253">
        <v>48.9</v>
      </c>
      <c r="C24" s="253">
        <v>43.8</v>
      </c>
      <c r="D24" s="253">
        <v>5.0999999999999996</v>
      </c>
      <c r="E24" s="384" t="s">
        <v>823</v>
      </c>
    </row>
    <row r="25" spans="1:5" ht="19.5" customHeight="1" x14ac:dyDescent="0.25">
      <c r="A25" s="360" t="s">
        <v>824</v>
      </c>
      <c r="B25" s="253">
        <v>57.3</v>
      </c>
      <c r="C25" s="253">
        <v>45.1</v>
      </c>
      <c r="D25" s="253">
        <v>12.2</v>
      </c>
      <c r="E25" s="384" t="s">
        <v>825</v>
      </c>
    </row>
    <row r="26" spans="1:5" ht="19.5" customHeight="1" x14ac:dyDescent="0.25">
      <c r="A26" s="360" t="s">
        <v>826</v>
      </c>
      <c r="B26" s="253">
        <v>43.7</v>
      </c>
      <c r="C26" s="253">
        <v>42.9</v>
      </c>
      <c r="D26" s="253">
        <v>0.8</v>
      </c>
      <c r="E26" s="384" t="s">
        <v>827</v>
      </c>
    </row>
    <row r="27" spans="1:5" ht="19.5" customHeight="1" x14ac:dyDescent="0.25">
      <c r="A27" s="360" t="s">
        <v>828</v>
      </c>
      <c r="B27" s="253">
        <v>38.9</v>
      </c>
      <c r="C27" s="253">
        <v>19.2</v>
      </c>
      <c r="D27" s="253">
        <v>19.7</v>
      </c>
      <c r="E27" s="384" t="s">
        <v>829</v>
      </c>
    </row>
    <row r="28" spans="1:5" ht="19.5" customHeight="1" x14ac:dyDescent="0.25">
      <c r="A28" s="360" t="s">
        <v>830</v>
      </c>
      <c r="B28" s="253">
        <v>2.1</v>
      </c>
      <c r="C28" s="253">
        <v>1.9</v>
      </c>
      <c r="D28" s="253">
        <v>0.2</v>
      </c>
      <c r="E28" s="384" t="s">
        <v>831</v>
      </c>
    </row>
    <row r="29" spans="1:5" ht="19.5" customHeight="1" x14ac:dyDescent="0.25">
      <c r="A29" s="360" t="s">
        <v>832</v>
      </c>
      <c r="B29" s="253">
        <v>82</v>
      </c>
      <c r="C29" s="253">
        <v>77.8</v>
      </c>
      <c r="D29" s="253">
        <v>4.2</v>
      </c>
      <c r="E29" s="384" t="s">
        <v>833</v>
      </c>
    </row>
    <row r="30" spans="1:5" ht="19.5" customHeight="1" x14ac:dyDescent="0.25">
      <c r="A30" s="360" t="s">
        <v>834</v>
      </c>
      <c r="B30" s="253">
        <v>0.6</v>
      </c>
      <c r="C30" s="253">
        <v>0.6</v>
      </c>
      <c r="D30" s="253">
        <v>0</v>
      </c>
      <c r="E30" s="384" t="s">
        <v>835</v>
      </c>
    </row>
    <row r="31" spans="1:5" ht="19.5" customHeight="1" x14ac:dyDescent="0.25">
      <c r="A31" s="360" t="s">
        <v>836</v>
      </c>
      <c r="B31" s="253">
        <v>4.5999999999999996</v>
      </c>
      <c r="C31" s="253">
        <v>1.3</v>
      </c>
      <c r="D31" s="253">
        <v>3.3</v>
      </c>
      <c r="E31" s="384" t="s">
        <v>837</v>
      </c>
    </row>
    <row r="32" spans="1:5" ht="19.5" customHeight="1" x14ac:dyDescent="0.25">
      <c r="A32" s="360" t="s">
        <v>838</v>
      </c>
      <c r="B32" s="253">
        <v>11.8</v>
      </c>
      <c r="C32" s="253">
        <v>9.1</v>
      </c>
      <c r="D32" s="253">
        <v>2.7</v>
      </c>
      <c r="E32" s="384" t="s">
        <v>839</v>
      </c>
    </row>
    <row r="33" spans="1:5" ht="19.5" customHeight="1" x14ac:dyDescent="0.25">
      <c r="A33" s="360" t="s">
        <v>840</v>
      </c>
      <c r="B33" s="253">
        <v>10.1</v>
      </c>
      <c r="C33" s="253">
        <v>10.1</v>
      </c>
      <c r="D33" s="253">
        <v>0</v>
      </c>
      <c r="E33" s="384" t="s">
        <v>841</v>
      </c>
    </row>
    <row r="34" spans="1:5" ht="19.5" customHeight="1" x14ac:dyDescent="0.25">
      <c r="A34" s="360" t="s">
        <v>842</v>
      </c>
      <c r="B34" s="253">
        <v>16.5</v>
      </c>
      <c r="C34" s="253">
        <v>7.1</v>
      </c>
      <c r="D34" s="253">
        <v>9.4</v>
      </c>
      <c r="E34" s="384" t="s">
        <v>843</v>
      </c>
    </row>
    <row r="35" spans="1:5" ht="19.5" customHeight="1" x14ac:dyDescent="0.25">
      <c r="A35" s="360" t="s">
        <v>1461</v>
      </c>
      <c r="B35" s="253">
        <v>204.5</v>
      </c>
      <c r="C35" s="253">
        <v>201.8</v>
      </c>
      <c r="D35" s="253">
        <v>2.7</v>
      </c>
      <c r="E35" s="255" t="s">
        <v>1383</v>
      </c>
    </row>
    <row r="36" spans="1:5" ht="19.5" customHeight="1" x14ac:dyDescent="0.25">
      <c r="A36" s="251" t="s">
        <v>846</v>
      </c>
      <c r="B36" s="253" t="s">
        <v>660</v>
      </c>
      <c r="C36" s="253" t="s">
        <v>660</v>
      </c>
      <c r="D36" s="253" t="s">
        <v>660</v>
      </c>
      <c r="E36" s="255" t="s">
        <v>847</v>
      </c>
    </row>
    <row r="37" spans="1:5" ht="6.75" customHeight="1" x14ac:dyDescent="0.25">
      <c r="A37" s="597"/>
    </row>
    <row r="38" spans="1:5" ht="18" customHeight="1" x14ac:dyDescent="0.2">
      <c r="A38" s="1313" t="s">
        <v>3441</v>
      </c>
      <c r="B38" s="1313"/>
      <c r="C38" s="1313"/>
      <c r="D38" s="1313"/>
      <c r="E38" s="1313"/>
    </row>
  </sheetData>
  <mergeCells count="5">
    <mergeCell ref="A1:E1"/>
    <mergeCell ref="A2:E2"/>
    <mergeCell ref="C4:D4"/>
    <mergeCell ref="C5:D5"/>
    <mergeCell ref="A38:E38"/>
  </mergeCells>
  <pageMargins left="0.59055118110236227" right="0.59055118110236227" top="0.78740157480314965" bottom="0.78740157480314965" header="0.31496062992125984" footer="0.31496062992125984"/>
  <pageSetup paperSize="9" scale="95" orientation="portrait" r:id="rId1"/>
  <headerFooter>
    <oddFooter>&amp;C&amp;11 110</oddFooter>
  </headerFooter>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activeCell="P4" sqref="P4"/>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252" t="s">
        <v>2192</v>
      </c>
      <c r="B1" s="1252"/>
      <c r="C1" s="1252"/>
      <c r="D1" s="1252"/>
      <c r="E1" s="1252"/>
      <c r="F1" s="1252"/>
      <c r="G1" s="1252"/>
    </row>
    <row r="2" spans="1:7" ht="19.7" customHeight="1" x14ac:dyDescent="0.3">
      <c r="A2" s="1149" t="s">
        <v>2193</v>
      </c>
      <c r="B2" s="1149"/>
      <c r="C2" s="1149"/>
      <c r="D2" s="1149"/>
      <c r="E2" s="1149"/>
      <c r="F2" s="1149"/>
      <c r="G2" s="1149"/>
    </row>
    <row r="3" spans="1:7" ht="19.7" customHeight="1" x14ac:dyDescent="0.2">
      <c r="A3" s="1409" t="s">
        <v>2154</v>
      </c>
      <c r="B3" s="1409"/>
      <c r="C3" s="1409"/>
      <c r="D3" s="1409"/>
      <c r="E3" s="1409"/>
      <c r="F3" s="1409"/>
      <c r="G3" s="1409"/>
    </row>
    <row r="4" spans="1:7" ht="19.7" customHeight="1" x14ac:dyDescent="0.25">
      <c r="A4" s="351"/>
      <c r="B4" s="309">
        <v>2010</v>
      </c>
      <c r="C4" s="310">
        <v>2015</v>
      </c>
      <c r="D4" s="310">
        <v>2018</v>
      </c>
      <c r="E4" s="311">
        <v>2019</v>
      </c>
      <c r="F4" s="613" t="s">
        <v>2130</v>
      </c>
      <c r="G4" s="351"/>
    </row>
    <row r="5" spans="1:7" ht="6" customHeight="1" x14ac:dyDescent="0.2"/>
    <row r="6" spans="1:7" ht="24" customHeight="1" x14ac:dyDescent="0.25">
      <c r="A6" s="247" t="s">
        <v>791</v>
      </c>
      <c r="B6" s="279">
        <f>SUM(B7:B33)</f>
        <v>313410.59999999992</v>
      </c>
      <c r="C6" s="279">
        <f>SUM(C8:C32)</f>
        <v>152295.00000000006</v>
      </c>
      <c r="D6" s="279">
        <f>SUM(D8:D32)</f>
        <v>169523.79999999996</v>
      </c>
      <c r="E6" s="278">
        <v>238997.2</v>
      </c>
      <c r="F6" s="278">
        <f>SUM(F8:F32)</f>
        <v>275985.3</v>
      </c>
      <c r="G6" s="250" t="s">
        <v>792</v>
      </c>
    </row>
    <row r="7" spans="1:7" ht="36.75" customHeight="1" x14ac:dyDescent="0.25">
      <c r="A7" s="251" t="s">
        <v>793</v>
      </c>
      <c r="B7" s="281">
        <v>1757.8</v>
      </c>
      <c r="C7" s="281" t="s">
        <v>660</v>
      </c>
      <c r="D7" s="281" t="s">
        <v>660</v>
      </c>
      <c r="E7" s="281" t="s">
        <v>660</v>
      </c>
      <c r="F7" s="281" t="s">
        <v>660</v>
      </c>
      <c r="G7" s="254" t="s">
        <v>795</v>
      </c>
    </row>
    <row r="8" spans="1:7" ht="23.25" customHeight="1" x14ac:dyDescent="0.25">
      <c r="A8" s="251" t="s">
        <v>796</v>
      </c>
      <c r="B8" s="281">
        <v>53.5</v>
      </c>
      <c r="C8" s="281">
        <v>870.9</v>
      </c>
      <c r="D8" s="281">
        <v>913.6</v>
      </c>
      <c r="E8" s="281">
        <v>496.1</v>
      </c>
      <c r="F8" s="281">
        <v>208.1</v>
      </c>
      <c r="G8" s="255" t="s">
        <v>797</v>
      </c>
    </row>
    <row r="9" spans="1:7" ht="23.25" customHeight="1" x14ac:dyDescent="0.25">
      <c r="A9" s="251" t="s">
        <v>798</v>
      </c>
      <c r="B9" s="281">
        <v>3097.2</v>
      </c>
      <c r="C9" s="281">
        <v>466.6</v>
      </c>
      <c r="D9" s="281">
        <v>234.3</v>
      </c>
      <c r="E9" s="281">
        <v>300.2</v>
      </c>
      <c r="F9" s="281">
        <v>242.3</v>
      </c>
      <c r="G9" s="255" t="s">
        <v>799</v>
      </c>
    </row>
    <row r="10" spans="1:7" ht="23.25" customHeight="1" x14ac:dyDescent="0.25">
      <c r="A10" s="251" t="s">
        <v>800</v>
      </c>
      <c r="B10" s="281">
        <v>164133</v>
      </c>
      <c r="C10" s="281">
        <v>102670.6</v>
      </c>
      <c r="D10" s="281">
        <v>104550.5</v>
      </c>
      <c r="E10" s="281">
        <v>107315.8</v>
      </c>
      <c r="F10" s="281">
        <v>177443.9</v>
      </c>
      <c r="G10" s="255" t="s">
        <v>801</v>
      </c>
    </row>
    <row r="11" spans="1:7" ht="23.25" customHeight="1" x14ac:dyDescent="0.25">
      <c r="A11" s="251" t="s">
        <v>802</v>
      </c>
      <c r="B11" s="281">
        <v>93321.7</v>
      </c>
      <c r="C11" s="281">
        <v>9238.2999999999993</v>
      </c>
      <c r="D11" s="281">
        <v>15043.5</v>
      </c>
      <c r="E11" s="281">
        <v>18888.5</v>
      </c>
      <c r="F11" s="281">
        <v>19059.099999999999</v>
      </c>
      <c r="G11" s="255" t="s">
        <v>803</v>
      </c>
    </row>
    <row r="12" spans="1:7" ht="23.25" customHeight="1" x14ac:dyDescent="0.25">
      <c r="A12" s="251" t="s">
        <v>804</v>
      </c>
      <c r="B12" s="281">
        <v>216.3</v>
      </c>
      <c r="C12" s="281">
        <v>187.4</v>
      </c>
      <c r="D12" s="281">
        <v>199.5</v>
      </c>
      <c r="E12" s="281">
        <v>205.4</v>
      </c>
      <c r="F12" s="281">
        <v>224.3</v>
      </c>
      <c r="G12" s="255" t="s">
        <v>805</v>
      </c>
    </row>
    <row r="13" spans="1:7" ht="23.25" customHeight="1" x14ac:dyDescent="0.25">
      <c r="A13" s="251" t="s">
        <v>806</v>
      </c>
      <c r="B13" s="281">
        <v>821.5</v>
      </c>
      <c r="C13" s="281">
        <v>125.6</v>
      </c>
      <c r="D13" s="281">
        <v>179.8</v>
      </c>
      <c r="E13" s="281">
        <v>171.8</v>
      </c>
      <c r="F13" s="281">
        <v>161</v>
      </c>
      <c r="G13" s="255" t="s">
        <v>807</v>
      </c>
    </row>
    <row r="14" spans="1:7" ht="23.25" customHeight="1" x14ac:dyDescent="0.25">
      <c r="A14" s="251" t="s">
        <v>808</v>
      </c>
      <c r="B14" s="281">
        <v>5785.8</v>
      </c>
      <c r="C14" s="281">
        <v>1941.9</v>
      </c>
      <c r="D14" s="281">
        <v>1568.1</v>
      </c>
      <c r="E14" s="281">
        <v>1299.5999999999999</v>
      </c>
      <c r="F14" s="281">
        <v>1430.2</v>
      </c>
      <c r="G14" s="255" t="s">
        <v>809</v>
      </c>
    </row>
    <row r="15" spans="1:7" ht="23.25" customHeight="1" x14ac:dyDescent="0.25">
      <c r="A15" s="251" t="s">
        <v>810</v>
      </c>
      <c r="B15" s="281">
        <v>163.1</v>
      </c>
      <c r="C15" s="281">
        <v>1126.7</v>
      </c>
      <c r="D15" s="281">
        <v>1005.5</v>
      </c>
      <c r="E15" s="281">
        <v>1759.6</v>
      </c>
      <c r="F15" s="281">
        <v>1164.2</v>
      </c>
      <c r="G15" s="255" t="s">
        <v>811</v>
      </c>
    </row>
    <row r="16" spans="1:7" ht="23.25" customHeight="1" x14ac:dyDescent="0.25">
      <c r="A16" s="251" t="s">
        <v>812</v>
      </c>
      <c r="B16" s="281">
        <v>1715.6</v>
      </c>
      <c r="C16" s="281">
        <v>1283.5999999999999</v>
      </c>
      <c r="D16" s="281">
        <v>1348.4</v>
      </c>
      <c r="E16" s="281">
        <v>1535.9</v>
      </c>
      <c r="F16" s="281">
        <v>1677.7</v>
      </c>
      <c r="G16" s="255" t="s">
        <v>813</v>
      </c>
    </row>
    <row r="17" spans="1:7" ht="23.25" customHeight="1" x14ac:dyDescent="0.25">
      <c r="A17" s="251" t="s">
        <v>814</v>
      </c>
      <c r="B17" s="281">
        <v>7554</v>
      </c>
      <c r="C17" s="281">
        <v>24433.3</v>
      </c>
      <c r="D17" s="281">
        <v>35743.599999999999</v>
      </c>
      <c r="E17" s="281">
        <v>35328.9</v>
      </c>
      <c r="F17" s="281">
        <v>179.2</v>
      </c>
      <c r="G17" s="255" t="s">
        <v>815</v>
      </c>
    </row>
    <row r="18" spans="1:7" ht="23.25" customHeight="1" x14ac:dyDescent="0.25">
      <c r="A18" s="251" t="s">
        <v>816</v>
      </c>
      <c r="B18" s="281">
        <v>14807.4</v>
      </c>
      <c r="C18" s="281">
        <v>2235.9</v>
      </c>
      <c r="D18" s="281">
        <v>479.4</v>
      </c>
      <c r="E18" s="281">
        <v>378.8</v>
      </c>
      <c r="F18" s="281">
        <v>212.9</v>
      </c>
      <c r="G18" s="255" t="s">
        <v>817</v>
      </c>
    </row>
    <row r="19" spans="1:7" ht="23.25" customHeight="1" x14ac:dyDescent="0.25">
      <c r="A19" s="251" t="s">
        <v>818</v>
      </c>
      <c r="B19" s="281">
        <v>9530</v>
      </c>
      <c r="C19" s="281">
        <v>1995.6</v>
      </c>
      <c r="D19" s="281">
        <v>1188.9000000000001</v>
      </c>
      <c r="E19" s="281">
        <v>1200.5</v>
      </c>
      <c r="F19" s="281">
        <v>1945.3</v>
      </c>
      <c r="G19" s="255" t="s">
        <v>819</v>
      </c>
    </row>
    <row r="20" spans="1:7" ht="23.25" customHeight="1" x14ac:dyDescent="0.25">
      <c r="A20" s="251" t="s">
        <v>820</v>
      </c>
      <c r="B20" s="281">
        <v>2023.4</v>
      </c>
      <c r="C20" s="281">
        <v>1949.6</v>
      </c>
      <c r="D20" s="281">
        <v>2005.2</v>
      </c>
      <c r="E20" s="281">
        <v>1932.4</v>
      </c>
      <c r="F20" s="281">
        <v>2092.6999999999998</v>
      </c>
      <c r="G20" s="255" t="s">
        <v>821</v>
      </c>
    </row>
    <row r="21" spans="1:7" ht="23.25" customHeight="1" x14ac:dyDescent="0.25">
      <c r="A21" s="251" t="s">
        <v>822</v>
      </c>
      <c r="B21" s="281">
        <v>702.3</v>
      </c>
      <c r="C21" s="281">
        <v>509.5</v>
      </c>
      <c r="D21" s="281">
        <v>524.70000000000005</v>
      </c>
      <c r="E21" s="281">
        <v>534.5</v>
      </c>
      <c r="F21" s="281">
        <v>591.1</v>
      </c>
      <c r="G21" s="255" t="s">
        <v>823</v>
      </c>
    </row>
    <row r="22" spans="1:7" ht="23.25" customHeight="1" x14ac:dyDescent="0.25">
      <c r="A22" s="251" t="s">
        <v>824</v>
      </c>
      <c r="B22" s="281">
        <v>3714.9</v>
      </c>
      <c r="C22" s="281">
        <v>344.7</v>
      </c>
      <c r="D22" s="281">
        <v>1325.9</v>
      </c>
      <c r="E22" s="617">
        <v>64273.1</v>
      </c>
      <c r="F22" s="281">
        <v>64409.1</v>
      </c>
      <c r="G22" s="255" t="s">
        <v>825</v>
      </c>
    </row>
    <row r="23" spans="1:7" ht="23.25" customHeight="1" x14ac:dyDescent="0.25">
      <c r="A23" s="251" t="s">
        <v>826</v>
      </c>
      <c r="B23" s="281">
        <v>212.1</v>
      </c>
      <c r="C23" s="281">
        <v>147.30000000000001</v>
      </c>
      <c r="D23" s="281">
        <v>206.2</v>
      </c>
      <c r="E23" s="281">
        <v>224.4</v>
      </c>
      <c r="F23" s="281">
        <v>216.1</v>
      </c>
      <c r="G23" s="255" t="s">
        <v>827</v>
      </c>
    </row>
    <row r="24" spans="1:7" ht="23.25" customHeight="1" x14ac:dyDescent="0.25">
      <c r="A24" s="251" t="s">
        <v>828</v>
      </c>
      <c r="B24" s="281">
        <v>463.3</v>
      </c>
      <c r="C24" s="281">
        <v>626.70000000000005</v>
      </c>
      <c r="D24" s="281">
        <v>518.4</v>
      </c>
      <c r="E24" s="281">
        <v>511.6</v>
      </c>
      <c r="F24" s="281">
        <v>533.5</v>
      </c>
      <c r="G24" s="255" t="s">
        <v>829</v>
      </c>
    </row>
    <row r="25" spans="1:7" ht="23.25" customHeight="1" x14ac:dyDescent="0.25">
      <c r="A25" s="251" t="s">
        <v>830</v>
      </c>
      <c r="B25" s="281">
        <v>48.3</v>
      </c>
      <c r="C25" s="281">
        <v>28.7</v>
      </c>
      <c r="D25" s="281">
        <v>29.4</v>
      </c>
      <c r="E25" s="281">
        <v>29.3</v>
      </c>
      <c r="F25" s="281">
        <v>36.200000000000003</v>
      </c>
      <c r="G25" s="255" t="s">
        <v>831</v>
      </c>
    </row>
    <row r="26" spans="1:7" ht="23.25" customHeight="1" x14ac:dyDescent="0.25">
      <c r="A26" s="251" t="s">
        <v>832</v>
      </c>
      <c r="B26" s="281">
        <v>1196.8</v>
      </c>
      <c r="C26" s="281">
        <v>564</v>
      </c>
      <c r="D26" s="281">
        <v>861.8</v>
      </c>
      <c r="E26" s="281">
        <v>957.7</v>
      </c>
      <c r="F26" s="281">
        <v>942.2</v>
      </c>
      <c r="G26" s="255" t="s">
        <v>833</v>
      </c>
    </row>
    <row r="27" spans="1:7" ht="23.25" customHeight="1" x14ac:dyDescent="0.25">
      <c r="A27" s="251" t="s">
        <v>834</v>
      </c>
      <c r="B27" s="281">
        <v>6.5</v>
      </c>
      <c r="C27" s="281">
        <v>99.8</v>
      </c>
      <c r="D27" s="281">
        <v>68.900000000000006</v>
      </c>
      <c r="E27" s="281">
        <v>63.6</v>
      </c>
      <c r="F27" s="281">
        <v>49.1</v>
      </c>
      <c r="G27" s="255" t="s">
        <v>835</v>
      </c>
    </row>
    <row r="28" spans="1:7" ht="23.25" customHeight="1" x14ac:dyDescent="0.25">
      <c r="A28" s="251" t="s">
        <v>836</v>
      </c>
      <c r="B28" s="281">
        <v>272.7</v>
      </c>
      <c r="C28" s="281">
        <v>295.60000000000002</v>
      </c>
      <c r="D28" s="281">
        <v>264.5</v>
      </c>
      <c r="E28" s="281">
        <v>240.4</v>
      </c>
      <c r="F28" s="281">
        <v>232.7</v>
      </c>
      <c r="G28" s="255" t="s">
        <v>837</v>
      </c>
    </row>
    <row r="29" spans="1:7" ht="23.25" customHeight="1" x14ac:dyDescent="0.25">
      <c r="A29" s="251" t="s">
        <v>838</v>
      </c>
      <c r="B29" s="281">
        <v>253.6</v>
      </c>
      <c r="C29" s="281">
        <v>210.7</v>
      </c>
      <c r="D29" s="281">
        <v>281.8</v>
      </c>
      <c r="E29" s="281">
        <v>234.2</v>
      </c>
      <c r="F29" s="281">
        <v>215.3</v>
      </c>
      <c r="G29" s="255" t="s">
        <v>839</v>
      </c>
    </row>
    <row r="30" spans="1:7" ht="23.25" customHeight="1" x14ac:dyDescent="0.25">
      <c r="A30" s="251" t="s">
        <v>840</v>
      </c>
      <c r="B30" s="281">
        <v>206.8</v>
      </c>
      <c r="C30" s="281">
        <v>205.1</v>
      </c>
      <c r="D30" s="281">
        <v>216.3</v>
      </c>
      <c r="E30" s="281">
        <v>219.3</v>
      </c>
      <c r="F30" s="281">
        <v>191.2</v>
      </c>
      <c r="G30" s="255" t="s">
        <v>841</v>
      </c>
    </row>
    <row r="31" spans="1:7" ht="23.25" customHeight="1" x14ac:dyDescent="0.25">
      <c r="A31" s="251" t="s">
        <v>842</v>
      </c>
      <c r="B31" s="281">
        <v>1027.9000000000001</v>
      </c>
      <c r="C31" s="281">
        <v>376.2</v>
      </c>
      <c r="D31" s="281">
        <v>291.39999999999998</v>
      </c>
      <c r="E31" s="281">
        <v>290</v>
      </c>
      <c r="F31" s="281">
        <v>259.60000000000002</v>
      </c>
      <c r="G31" s="255" t="s">
        <v>843</v>
      </c>
    </row>
    <row r="32" spans="1:7" ht="23.25" customHeight="1" x14ac:dyDescent="0.25">
      <c r="A32" s="360" t="s">
        <v>1461</v>
      </c>
      <c r="B32" s="281">
        <v>321.3</v>
      </c>
      <c r="C32" s="281">
        <v>360.7</v>
      </c>
      <c r="D32" s="281">
        <v>474.2</v>
      </c>
      <c r="E32" s="314">
        <v>605.6</v>
      </c>
      <c r="F32" s="281">
        <v>2268.3000000000002</v>
      </c>
      <c r="G32" s="255" t="s">
        <v>1383</v>
      </c>
    </row>
    <row r="33" spans="1:7" ht="23.25" customHeight="1" x14ac:dyDescent="0.25">
      <c r="A33" s="251" t="s">
        <v>846</v>
      </c>
      <c r="B33" s="281">
        <v>3.8</v>
      </c>
      <c r="C33" s="281" t="s">
        <v>660</v>
      </c>
      <c r="D33" s="281" t="s">
        <v>660</v>
      </c>
      <c r="E33" s="281" t="s">
        <v>660</v>
      </c>
      <c r="F33" s="281" t="s">
        <v>660</v>
      </c>
      <c r="G33" s="255" t="s">
        <v>847</v>
      </c>
    </row>
    <row r="34" spans="1:7" ht="6.75" customHeight="1" x14ac:dyDescent="0.25">
      <c r="A34" s="597"/>
    </row>
    <row r="35" spans="1:7" ht="15" customHeight="1" x14ac:dyDescent="0.2">
      <c r="A35" s="1313" t="s">
        <v>3441</v>
      </c>
      <c r="B35" s="1313"/>
      <c r="C35" s="1313"/>
      <c r="D35" s="1313"/>
      <c r="E35" s="1313"/>
      <c r="F35" s="1313"/>
      <c r="G35" s="1313"/>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&amp;C&amp;11 111</oddFooter>
  </headerFooter>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P4" sqref="P4"/>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252" t="s">
        <v>2194</v>
      </c>
      <c r="B1" s="1252"/>
      <c r="C1" s="1252"/>
      <c r="D1" s="1252"/>
      <c r="E1" s="1252"/>
      <c r="F1" s="1252"/>
      <c r="G1" s="1252"/>
    </row>
    <row r="2" spans="1:7" ht="18.600000000000001" customHeight="1" x14ac:dyDescent="0.3">
      <c r="A2" s="1148" t="s">
        <v>2195</v>
      </c>
      <c r="B2" s="1148"/>
      <c r="C2" s="1148"/>
      <c r="D2" s="1148"/>
      <c r="E2" s="1148"/>
      <c r="F2" s="1148"/>
      <c r="G2" s="1148"/>
    </row>
    <row r="3" spans="1:7" ht="19.7" customHeight="1" x14ac:dyDescent="0.3">
      <c r="A3" s="1149" t="s">
        <v>3235</v>
      </c>
      <c r="B3" s="1149"/>
      <c r="C3" s="1149"/>
      <c r="D3" s="1149"/>
      <c r="E3" s="1149"/>
      <c r="F3" s="1149"/>
      <c r="G3" s="1149"/>
    </row>
    <row r="4" spans="1:7" ht="19.7" customHeight="1" x14ac:dyDescent="0.2">
      <c r="A4" s="1409" t="s">
        <v>2154</v>
      </c>
      <c r="B4" s="1409"/>
      <c r="C4" s="1409"/>
      <c r="D4" s="1409"/>
      <c r="E4" s="1409"/>
      <c r="F4" s="1409"/>
      <c r="G4" s="1409"/>
    </row>
    <row r="5" spans="1:7" ht="19.7" customHeight="1" x14ac:dyDescent="0.25">
      <c r="A5" s="351"/>
      <c r="B5" s="309">
        <v>2010</v>
      </c>
      <c r="C5" s="310">
        <v>2015</v>
      </c>
      <c r="D5" s="310">
        <v>2018</v>
      </c>
      <c r="E5" s="311">
        <v>2019</v>
      </c>
      <c r="F5" s="613" t="s">
        <v>2130</v>
      </c>
      <c r="G5" s="351"/>
    </row>
    <row r="6" spans="1:7" ht="6" customHeight="1" x14ac:dyDescent="0.25">
      <c r="A6" s="113"/>
      <c r="B6" s="113"/>
      <c r="C6" s="113"/>
      <c r="D6" s="113"/>
      <c r="E6" s="113"/>
      <c r="F6" s="113"/>
      <c r="G6" s="113"/>
    </row>
    <row r="7" spans="1:7" ht="23.45" customHeight="1" x14ac:dyDescent="0.25">
      <c r="A7" s="247" t="s">
        <v>791</v>
      </c>
      <c r="B7" s="278">
        <f>SUM(B8:B34)</f>
        <v>126.8</v>
      </c>
      <c r="C7" s="278">
        <f>SUM(C9:C33)</f>
        <v>78.599999999999994</v>
      </c>
      <c r="D7" s="278">
        <f>SUM(D9:D33)</f>
        <v>114.9</v>
      </c>
      <c r="E7" s="278">
        <v>93.3</v>
      </c>
      <c r="F7" s="278">
        <f>SUM(F9:F33)</f>
        <v>103.6</v>
      </c>
      <c r="G7" s="250" t="s">
        <v>792</v>
      </c>
    </row>
    <row r="8" spans="1:7" ht="36.75" customHeight="1" x14ac:dyDescent="0.25">
      <c r="A8" s="251" t="s">
        <v>793</v>
      </c>
      <c r="B8" s="253">
        <v>0.2</v>
      </c>
      <c r="C8" s="282" t="s">
        <v>660</v>
      </c>
      <c r="D8" s="282" t="s">
        <v>660</v>
      </c>
      <c r="E8" s="282" t="s">
        <v>660</v>
      </c>
      <c r="F8" s="282" t="s">
        <v>660</v>
      </c>
      <c r="G8" s="254" t="s">
        <v>795</v>
      </c>
    </row>
    <row r="9" spans="1:7" ht="22.5" customHeight="1" x14ac:dyDescent="0.25">
      <c r="A9" s="251" t="s">
        <v>796</v>
      </c>
      <c r="B9" s="253">
        <v>0</v>
      </c>
      <c r="C9" s="253" t="s">
        <v>70</v>
      </c>
      <c r="D9" s="253" t="s">
        <v>70</v>
      </c>
      <c r="E9" s="253">
        <v>0</v>
      </c>
      <c r="F9" s="253" t="s">
        <v>794</v>
      </c>
      <c r="G9" s="255" t="s">
        <v>797</v>
      </c>
    </row>
    <row r="10" spans="1:7" ht="22.5" customHeight="1" x14ac:dyDescent="0.25">
      <c r="A10" s="251" t="s">
        <v>798</v>
      </c>
      <c r="B10" s="253">
        <v>0.1</v>
      </c>
      <c r="C10" s="253" t="s">
        <v>70</v>
      </c>
      <c r="D10" s="253" t="s">
        <v>70</v>
      </c>
      <c r="E10" s="253" t="s">
        <v>794</v>
      </c>
      <c r="F10" s="253" t="s">
        <v>794</v>
      </c>
      <c r="G10" s="255" t="s">
        <v>799</v>
      </c>
    </row>
    <row r="11" spans="1:7" ht="22.5" customHeight="1" x14ac:dyDescent="0.25">
      <c r="A11" s="251" t="s">
        <v>800</v>
      </c>
      <c r="B11" s="253">
        <v>1.6</v>
      </c>
      <c r="C11" s="253">
        <v>4</v>
      </c>
      <c r="D11" s="253">
        <v>3.7</v>
      </c>
      <c r="E11" s="253">
        <v>6.6</v>
      </c>
      <c r="F11" s="253">
        <v>4.5</v>
      </c>
      <c r="G11" s="255" t="s">
        <v>801</v>
      </c>
    </row>
    <row r="12" spans="1:7" ht="22.5" customHeight="1" x14ac:dyDescent="0.25">
      <c r="A12" s="251" t="s">
        <v>802</v>
      </c>
      <c r="B12" s="253">
        <v>28.4</v>
      </c>
      <c r="C12" s="253">
        <v>9.6</v>
      </c>
      <c r="D12" s="253">
        <v>26.4</v>
      </c>
      <c r="E12" s="253">
        <v>19.100000000000001</v>
      </c>
      <c r="F12" s="253">
        <v>33.4</v>
      </c>
      <c r="G12" s="255" t="s">
        <v>803</v>
      </c>
    </row>
    <row r="13" spans="1:7" ht="22.5" customHeight="1" x14ac:dyDescent="0.25">
      <c r="A13" s="251" t="s">
        <v>804</v>
      </c>
      <c r="B13" s="253">
        <v>4.8</v>
      </c>
      <c r="C13" s="253" t="s">
        <v>70</v>
      </c>
      <c r="D13" s="253" t="s">
        <v>70</v>
      </c>
      <c r="E13" s="253">
        <v>0.1</v>
      </c>
      <c r="F13" s="253">
        <v>0.1</v>
      </c>
      <c r="G13" s="255" t="s">
        <v>805</v>
      </c>
    </row>
    <row r="14" spans="1:7" ht="22.5" customHeight="1" x14ac:dyDescent="0.25">
      <c r="A14" s="251" t="s">
        <v>806</v>
      </c>
      <c r="B14" s="253">
        <v>0.1</v>
      </c>
      <c r="C14" s="253" t="s">
        <v>70</v>
      </c>
      <c r="D14" s="253" t="s">
        <v>70</v>
      </c>
      <c r="E14" s="253" t="s">
        <v>794</v>
      </c>
      <c r="F14" s="253" t="s">
        <v>794</v>
      </c>
      <c r="G14" s="255" t="s">
        <v>807</v>
      </c>
    </row>
    <row r="15" spans="1:7" ht="22.5" customHeight="1" x14ac:dyDescent="0.25">
      <c r="A15" s="251" t="s">
        <v>808</v>
      </c>
      <c r="B15" s="253">
        <v>21.2</v>
      </c>
      <c r="C15" s="253">
        <v>13.1</v>
      </c>
      <c r="D15" s="253">
        <v>10.4</v>
      </c>
      <c r="E15" s="253">
        <v>10.9</v>
      </c>
      <c r="F15" s="253">
        <v>6.3</v>
      </c>
      <c r="G15" s="255" t="s">
        <v>809</v>
      </c>
    </row>
    <row r="16" spans="1:7" ht="22.5" customHeight="1" x14ac:dyDescent="0.25">
      <c r="A16" s="251" t="s">
        <v>810</v>
      </c>
      <c r="B16" s="253">
        <v>1.1000000000000001</v>
      </c>
      <c r="C16" s="253" t="s">
        <v>70</v>
      </c>
      <c r="D16" s="253" t="s">
        <v>70</v>
      </c>
      <c r="E16" s="253" t="s">
        <v>794</v>
      </c>
      <c r="F16" s="253" t="s">
        <v>794</v>
      </c>
      <c r="G16" s="255" t="s">
        <v>811</v>
      </c>
    </row>
    <row r="17" spans="1:7" ht="22.5" customHeight="1" x14ac:dyDescent="0.25">
      <c r="A17" s="251" t="s">
        <v>812</v>
      </c>
      <c r="B17" s="253">
        <v>7</v>
      </c>
      <c r="C17" s="253">
        <v>0.7</v>
      </c>
      <c r="D17" s="253">
        <v>0</v>
      </c>
      <c r="E17" s="253">
        <v>0</v>
      </c>
      <c r="F17" s="253">
        <v>0.8</v>
      </c>
      <c r="G17" s="255" t="s">
        <v>813</v>
      </c>
    </row>
    <row r="18" spans="1:7" ht="22.5" customHeight="1" x14ac:dyDescent="0.25">
      <c r="A18" s="251" t="s">
        <v>814</v>
      </c>
      <c r="B18" s="253">
        <v>0</v>
      </c>
      <c r="C18" s="253">
        <v>0</v>
      </c>
      <c r="D18" s="253">
        <v>0</v>
      </c>
      <c r="E18" s="253">
        <v>0</v>
      </c>
      <c r="F18" s="253" t="s">
        <v>794</v>
      </c>
      <c r="G18" s="255" t="s">
        <v>815</v>
      </c>
    </row>
    <row r="19" spans="1:7" ht="22.5" customHeight="1" x14ac:dyDescent="0.25">
      <c r="A19" s="251" t="s">
        <v>816</v>
      </c>
      <c r="B19" s="253">
        <v>0.9</v>
      </c>
      <c r="C19" s="253">
        <v>0.4</v>
      </c>
      <c r="D19" s="253">
        <v>1.1000000000000001</v>
      </c>
      <c r="E19" s="253">
        <v>1.3</v>
      </c>
      <c r="F19" s="253">
        <v>1.1000000000000001</v>
      </c>
      <c r="G19" s="255" t="s">
        <v>817</v>
      </c>
    </row>
    <row r="20" spans="1:7" ht="22.5" customHeight="1" x14ac:dyDescent="0.25">
      <c r="A20" s="251" t="s">
        <v>818</v>
      </c>
      <c r="B20" s="253">
        <v>0.1</v>
      </c>
      <c r="C20" s="253" t="s">
        <v>70</v>
      </c>
      <c r="D20" s="253" t="s">
        <v>70</v>
      </c>
      <c r="E20" s="253" t="s">
        <v>794</v>
      </c>
      <c r="F20" s="253">
        <v>0</v>
      </c>
      <c r="G20" s="255" t="s">
        <v>819</v>
      </c>
    </row>
    <row r="21" spans="1:7" ht="22.5" customHeight="1" x14ac:dyDescent="0.25">
      <c r="A21" s="251" t="s">
        <v>820</v>
      </c>
      <c r="B21" s="253">
        <v>21.5</v>
      </c>
      <c r="C21" s="253">
        <v>1.4</v>
      </c>
      <c r="D21" s="253">
        <v>0</v>
      </c>
      <c r="E21" s="253">
        <v>0</v>
      </c>
      <c r="F21" s="253">
        <v>0</v>
      </c>
      <c r="G21" s="255" t="s">
        <v>821</v>
      </c>
    </row>
    <row r="22" spans="1:7" ht="22.5" customHeight="1" x14ac:dyDescent="0.25">
      <c r="A22" s="251" t="s">
        <v>822</v>
      </c>
      <c r="B22" s="253">
        <v>0.2</v>
      </c>
      <c r="C22" s="253">
        <v>0.5</v>
      </c>
      <c r="D22" s="253" t="s">
        <v>70</v>
      </c>
      <c r="E22" s="253" t="s">
        <v>794</v>
      </c>
      <c r="F22" s="253">
        <v>0</v>
      </c>
      <c r="G22" s="255" t="s">
        <v>823</v>
      </c>
    </row>
    <row r="23" spans="1:7" ht="22.5" customHeight="1" x14ac:dyDescent="0.25">
      <c r="A23" s="251" t="s">
        <v>824</v>
      </c>
      <c r="B23" s="253">
        <v>1.8</v>
      </c>
      <c r="C23" s="253">
        <v>1.3</v>
      </c>
      <c r="D23" s="253">
        <v>14.3</v>
      </c>
      <c r="E23" s="253">
        <v>1.9</v>
      </c>
      <c r="F23" s="253">
        <v>0</v>
      </c>
      <c r="G23" s="255" t="s">
        <v>825</v>
      </c>
    </row>
    <row r="24" spans="1:7" ht="22.5" customHeight="1" x14ac:dyDescent="0.25">
      <c r="A24" s="251" t="s">
        <v>826</v>
      </c>
      <c r="B24" s="253">
        <v>1.3</v>
      </c>
      <c r="C24" s="253">
        <v>0</v>
      </c>
      <c r="D24" s="253" t="s">
        <v>70</v>
      </c>
      <c r="E24" s="253" t="s">
        <v>794</v>
      </c>
      <c r="F24" s="253">
        <v>0</v>
      </c>
      <c r="G24" s="255" t="s">
        <v>827</v>
      </c>
    </row>
    <row r="25" spans="1:7" ht="22.5" customHeight="1" x14ac:dyDescent="0.25">
      <c r="A25" s="251" t="s">
        <v>828</v>
      </c>
      <c r="B25" s="253">
        <v>30.5</v>
      </c>
      <c r="C25" s="253">
        <v>46.3</v>
      </c>
      <c r="D25" s="253">
        <v>57.3</v>
      </c>
      <c r="E25" s="253">
        <v>52</v>
      </c>
      <c r="F25" s="253">
        <v>56</v>
      </c>
      <c r="G25" s="255" t="s">
        <v>829</v>
      </c>
    </row>
    <row r="26" spans="1:7" ht="22.5" customHeight="1" x14ac:dyDescent="0.25">
      <c r="A26" s="251" t="s">
        <v>830</v>
      </c>
      <c r="B26" s="253">
        <v>0</v>
      </c>
      <c r="C26" s="253" t="s">
        <v>70</v>
      </c>
      <c r="D26" s="253" t="s">
        <v>70</v>
      </c>
      <c r="E26" s="253" t="s">
        <v>794</v>
      </c>
      <c r="F26" s="253" t="s">
        <v>794</v>
      </c>
      <c r="G26" s="255" t="s">
        <v>831</v>
      </c>
    </row>
    <row r="27" spans="1:7" ht="22.5" customHeight="1" x14ac:dyDescent="0.25">
      <c r="A27" s="251" t="s">
        <v>832</v>
      </c>
      <c r="B27" s="253">
        <v>4.9000000000000004</v>
      </c>
      <c r="C27" s="253">
        <v>1.2</v>
      </c>
      <c r="D27" s="253">
        <v>1.4</v>
      </c>
      <c r="E27" s="253">
        <v>1</v>
      </c>
      <c r="F27" s="253">
        <v>0.4</v>
      </c>
      <c r="G27" s="255" t="s">
        <v>833</v>
      </c>
    </row>
    <row r="28" spans="1:7" ht="22.5" customHeight="1" x14ac:dyDescent="0.25">
      <c r="A28" s="251" t="s">
        <v>834</v>
      </c>
      <c r="B28" s="253">
        <v>0.8</v>
      </c>
      <c r="C28" s="253" t="s">
        <v>70</v>
      </c>
      <c r="D28" s="253">
        <v>0.1</v>
      </c>
      <c r="E28" s="253">
        <v>0.1</v>
      </c>
      <c r="F28" s="253">
        <v>0.1</v>
      </c>
      <c r="G28" s="255" t="s">
        <v>835</v>
      </c>
    </row>
    <row r="29" spans="1:7" ht="22.5" customHeight="1" x14ac:dyDescent="0.25">
      <c r="A29" s="251" t="s">
        <v>836</v>
      </c>
      <c r="B29" s="253">
        <v>0</v>
      </c>
      <c r="C29" s="253" t="s">
        <v>70</v>
      </c>
      <c r="D29" s="253" t="s">
        <v>70</v>
      </c>
      <c r="E29" s="253" t="s">
        <v>794</v>
      </c>
      <c r="F29" s="253">
        <v>0</v>
      </c>
      <c r="G29" s="255" t="s">
        <v>837</v>
      </c>
    </row>
    <row r="30" spans="1:7" ht="22.5" customHeight="1" x14ac:dyDescent="0.25">
      <c r="A30" s="251" t="s">
        <v>838</v>
      </c>
      <c r="B30" s="253">
        <v>0.2</v>
      </c>
      <c r="C30" s="253" t="s">
        <v>70</v>
      </c>
      <c r="D30" s="253" t="s">
        <v>70</v>
      </c>
      <c r="E30" s="253" t="s">
        <v>794</v>
      </c>
      <c r="F30" s="253" t="s">
        <v>794</v>
      </c>
      <c r="G30" s="255" t="s">
        <v>839</v>
      </c>
    </row>
    <row r="31" spans="1:7" ht="22.5" customHeight="1" x14ac:dyDescent="0.25">
      <c r="A31" s="251" t="s">
        <v>840</v>
      </c>
      <c r="B31" s="253">
        <v>0</v>
      </c>
      <c r="C31" s="253" t="s">
        <v>70</v>
      </c>
      <c r="D31" s="253" t="s">
        <v>70</v>
      </c>
      <c r="E31" s="253" t="s">
        <v>794</v>
      </c>
      <c r="F31" s="253" t="s">
        <v>794</v>
      </c>
      <c r="G31" s="255" t="s">
        <v>841</v>
      </c>
    </row>
    <row r="32" spans="1:7" ht="22.5" customHeight="1" x14ac:dyDescent="0.25">
      <c r="A32" s="251" t="s">
        <v>842</v>
      </c>
      <c r="B32" s="253">
        <v>0.1</v>
      </c>
      <c r="C32" s="253">
        <v>0.1</v>
      </c>
      <c r="D32" s="253">
        <v>0.2</v>
      </c>
      <c r="E32" s="253">
        <v>0.3</v>
      </c>
      <c r="F32" s="253" t="s">
        <v>794</v>
      </c>
      <c r="G32" s="255" t="s">
        <v>843</v>
      </c>
    </row>
    <row r="33" spans="1:7" ht="22.5" customHeight="1" x14ac:dyDescent="0.25">
      <c r="A33" s="360" t="s">
        <v>1461</v>
      </c>
      <c r="B33" s="253">
        <v>0</v>
      </c>
      <c r="C33" s="253" t="s">
        <v>70</v>
      </c>
      <c r="D33" s="253" t="s">
        <v>70</v>
      </c>
      <c r="E33" s="314" t="s">
        <v>794</v>
      </c>
      <c r="F33" s="253">
        <v>0.9</v>
      </c>
      <c r="G33" s="255" t="s">
        <v>1383</v>
      </c>
    </row>
    <row r="34" spans="1:7" ht="22.5" customHeight="1" x14ac:dyDescent="0.25">
      <c r="A34" s="251" t="s">
        <v>846</v>
      </c>
      <c r="B34" s="253">
        <v>0</v>
      </c>
      <c r="C34" s="282" t="s">
        <v>660</v>
      </c>
      <c r="D34" s="282" t="s">
        <v>660</v>
      </c>
      <c r="E34" s="282" t="s">
        <v>660</v>
      </c>
      <c r="F34" s="282" t="s">
        <v>660</v>
      </c>
      <c r="G34" s="255" t="s">
        <v>847</v>
      </c>
    </row>
    <row r="35" spans="1:7" ht="6.75" customHeight="1" x14ac:dyDescent="0.25">
      <c r="A35" s="597"/>
    </row>
    <row r="36" spans="1:7" ht="18" customHeight="1" x14ac:dyDescent="0.2">
      <c r="A36" s="1313" t="s">
        <v>3441</v>
      </c>
      <c r="B36" s="1313"/>
      <c r="C36" s="1313"/>
      <c r="D36" s="1313"/>
      <c r="E36" s="1313"/>
      <c r="F36" s="1313"/>
      <c r="G36" s="1313"/>
    </row>
  </sheetData>
  <mergeCells count="5">
    <mergeCell ref="A1:G1"/>
    <mergeCell ref="A2:G2"/>
    <mergeCell ref="A3:G3"/>
    <mergeCell ref="A4:G4"/>
    <mergeCell ref="A36:G36"/>
  </mergeCells>
  <pageMargins left="0.59055118110236227" right="0.59055118110236227" top="0.78740157480314965" bottom="0.78740157480314965" header="0.31496062992125984" footer="0.31496062992125984"/>
  <pageSetup paperSize="9" scale="95" orientation="portrait" r:id="rId1"/>
  <headerFooter>
    <oddFooter>&amp;C&amp;11 112</oddFooter>
  </headerFooter>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workbookViewId="0">
      <selection activeCell="P4" sqref="P4"/>
    </sheetView>
  </sheetViews>
  <sheetFormatPr defaultColWidth="5.83203125" defaultRowHeight="12" x14ac:dyDescent="0.2"/>
  <cols>
    <col min="1" max="1" width="24.83203125" customWidth="1"/>
    <col min="2" max="6" width="13.33203125" customWidth="1"/>
    <col min="7" max="7" width="24.83203125" customWidth="1"/>
  </cols>
  <sheetData>
    <row r="1" spans="1:7" ht="19.7" customHeight="1" x14ac:dyDescent="0.3">
      <c r="A1" s="1252" t="s">
        <v>2196</v>
      </c>
      <c r="B1" s="1252"/>
      <c r="C1" s="1252"/>
      <c r="D1" s="1252"/>
      <c r="E1" s="1252"/>
      <c r="F1" s="1252"/>
      <c r="G1" s="1252"/>
    </row>
    <row r="2" spans="1:7" ht="18.600000000000001" customHeight="1" x14ac:dyDescent="0.3">
      <c r="A2" s="1148" t="s">
        <v>2197</v>
      </c>
      <c r="B2" s="1148"/>
      <c r="C2" s="1148"/>
      <c r="D2" s="1148"/>
      <c r="E2" s="1148"/>
      <c r="F2" s="1148"/>
      <c r="G2" s="1148"/>
    </row>
    <row r="3" spans="1:7" ht="19.7" customHeight="1" x14ac:dyDescent="0.3">
      <c r="A3" s="1149" t="s">
        <v>2198</v>
      </c>
      <c r="B3" s="1149"/>
      <c r="C3" s="1149"/>
      <c r="D3" s="1149"/>
      <c r="E3" s="1149"/>
      <c r="F3" s="1149"/>
      <c r="G3" s="1149"/>
    </row>
    <row r="4" spans="1:7" ht="18.600000000000001" customHeight="1" x14ac:dyDescent="0.3">
      <c r="A4" s="1149" t="s">
        <v>2199</v>
      </c>
      <c r="B4" s="1149"/>
      <c r="C4" s="1149"/>
      <c r="D4" s="1149"/>
      <c r="E4" s="1149"/>
      <c r="F4" s="1149"/>
      <c r="G4" s="1149"/>
    </row>
    <row r="5" spans="1:7" ht="19.7" customHeight="1" x14ac:dyDescent="0.2">
      <c r="A5" s="1419" t="s">
        <v>2200</v>
      </c>
      <c r="B5" s="1420"/>
      <c r="C5" s="1420"/>
      <c r="D5" s="1420"/>
      <c r="E5" s="1420"/>
      <c r="F5" s="1420"/>
      <c r="G5" s="1420"/>
    </row>
    <row r="6" spans="1:7" ht="19.7" customHeight="1" x14ac:dyDescent="0.25">
      <c r="A6" s="351"/>
      <c r="B6" s="309">
        <v>2010</v>
      </c>
      <c r="C6" s="310">
        <v>2015</v>
      </c>
      <c r="D6" s="310">
        <v>2018</v>
      </c>
      <c r="E6" s="311">
        <v>2019</v>
      </c>
      <c r="F6" s="613" t="s">
        <v>2130</v>
      </c>
      <c r="G6" s="351"/>
    </row>
    <row r="7" spans="1:7" ht="6" customHeight="1" x14ac:dyDescent="0.25">
      <c r="A7" s="113"/>
      <c r="B7" s="113"/>
      <c r="C7" s="113"/>
      <c r="D7" s="113"/>
      <c r="E7" s="113"/>
      <c r="F7" s="113"/>
      <c r="G7" s="113"/>
    </row>
    <row r="8" spans="1:7" ht="22.5" customHeight="1" x14ac:dyDescent="0.25">
      <c r="A8" s="247" t="s">
        <v>791</v>
      </c>
      <c r="B8" s="278">
        <f>SUM(B9:B35)</f>
        <v>13267455.000000004</v>
      </c>
      <c r="C8" s="278">
        <f>SUM(C9:C35)</f>
        <v>12505915.800000001</v>
      </c>
      <c r="D8" s="278">
        <f>SUM(D10:D34)</f>
        <v>12972428.499999998</v>
      </c>
      <c r="E8" s="278">
        <v>15398649.4</v>
      </c>
      <c r="F8" s="278">
        <f>SUM(F10:F34)</f>
        <v>15635259.599999996</v>
      </c>
      <c r="G8" s="250" t="s">
        <v>792</v>
      </c>
    </row>
    <row r="9" spans="1:7" ht="35.25" customHeight="1" x14ac:dyDescent="0.25">
      <c r="A9" s="251" t="s">
        <v>793</v>
      </c>
      <c r="B9" s="630">
        <v>47464.7</v>
      </c>
      <c r="C9" s="253" t="s">
        <v>660</v>
      </c>
      <c r="D9" s="253" t="s">
        <v>660</v>
      </c>
      <c r="E9" s="253" t="s">
        <v>660</v>
      </c>
      <c r="F9" s="253" t="s">
        <v>660</v>
      </c>
      <c r="G9" s="254" t="s">
        <v>795</v>
      </c>
    </row>
    <row r="10" spans="1:7" ht="21.75" customHeight="1" x14ac:dyDescent="0.25">
      <c r="A10" s="251" t="s">
        <v>796</v>
      </c>
      <c r="B10" s="627">
        <v>25951.599999999999</v>
      </c>
      <c r="C10" s="253">
        <v>31152.6</v>
      </c>
      <c r="D10" s="253">
        <v>31839.599999999999</v>
      </c>
      <c r="E10" s="253">
        <v>32254.400000000001</v>
      </c>
      <c r="F10" s="253">
        <v>4384.6000000000004</v>
      </c>
      <c r="G10" s="255" t="s">
        <v>797</v>
      </c>
    </row>
    <row r="11" spans="1:7" ht="21.75" customHeight="1" x14ac:dyDescent="0.25">
      <c r="A11" s="251" t="s">
        <v>798</v>
      </c>
      <c r="B11" s="627">
        <v>17061.5</v>
      </c>
      <c r="C11" s="253">
        <v>15815.1</v>
      </c>
      <c r="D11" s="253">
        <v>8223.7000000000007</v>
      </c>
      <c r="E11" s="253">
        <v>8466</v>
      </c>
      <c r="F11" s="253">
        <v>7384.1</v>
      </c>
      <c r="G11" s="255" t="s">
        <v>799</v>
      </c>
    </row>
    <row r="12" spans="1:7" ht="21.75" customHeight="1" x14ac:dyDescent="0.25">
      <c r="A12" s="251" t="s">
        <v>800</v>
      </c>
      <c r="B12" s="627">
        <v>9160120.1999999993</v>
      </c>
      <c r="C12" s="253">
        <v>10154109.300000001</v>
      </c>
      <c r="D12" s="253">
        <v>10712436.6</v>
      </c>
      <c r="E12" s="253">
        <v>10689892</v>
      </c>
      <c r="F12" s="253">
        <v>11345562.4</v>
      </c>
      <c r="G12" s="255" t="s">
        <v>801</v>
      </c>
    </row>
    <row r="13" spans="1:7" ht="21.75" customHeight="1" x14ac:dyDescent="0.25">
      <c r="A13" s="251" t="s">
        <v>802</v>
      </c>
      <c r="B13" s="627">
        <v>2537181.7000000002</v>
      </c>
      <c r="C13" s="253">
        <v>1065302.7</v>
      </c>
      <c r="D13" s="253">
        <v>901482.9</v>
      </c>
      <c r="E13" s="253">
        <v>903635.3</v>
      </c>
      <c r="F13" s="253">
        <v>800156.1</v>
      </c>
      <c r="G13" s="255" t="s">
        <v>803</v>
      </c>
    </row>
    <row r="14" spans="1:7" ht="21.75" customHeight="1" x14ac:dyDescent="0.25">
      <c r="A14" s="251" t="s">
        <v>804</v>
      </c>
      <c r="B14" s="627">
        <v>6296.6</v>
      </c>
      <c r="C14" s="253">
        <v>4658.8</v>
      </c>
      <c r="D14" s="253">
        <v>5318.5</v>
      </c>
      <c r="E14" s="253">
        <v>5427.8</v>
      </c>
      <c r="F14" s="253">
        <v>5637.6</v>
      </c>
      <c r="G14" s="255" t="s">
        <v>805</v>
      </c>
    </row>
    <row r="15" spans="1:7" ht="21.75" customHeight="1" x14ac:dyDescent="0.25">
      <c r="A15" s="251" t="s">
        <v>806</v>
      </c>
      <c r="B15" s="627">
        <v>865.8</v>
      </c>
      <c r="C15" s="253">
        <v>1833.2</v>
      </c>
      <c r="D15" s="253">
        <v>2434</v>
      </c>
      <c r="E15" s="253">
        <v>2260.1</v>
      </c>
      <c r="F15" s="253">
        <v>2430.8000000000002</v>
      </c>
      <c r="G15" s="255" t="s">
        <v>807</v>
      </c>
    </row>
    <row r="16" spans="1:7" ht="21.75" customHeight="1" x14ac:dyDescent="0.25">
      <c r="A16" s="251" t="s">
        <v>808</v>
      </c>
      <c r="B16" s="627">
        <v>147964.79999999999</v>
      </c>
      <c r="C16" s="253">
        <v>160034.79999999999</v>
      </c>
      <c r="D16" s="253">
        <v>164839.9</v>
      </c>
      <c r="E16" s="253">
        <v>175089.5</v>
      </c>
      <c r="F16" s="253">
        <v>271345.90000000002</v>
      </c>
      <c r="G16" s="255" t="s">
        <v>809</v>
      </c>
    </row>
    <row r="17" spans="1:7" ht="21.75" customHeight="1" x14ac:dyDescent="0.25">
      <c r="A17" s="251" t="s">
        <v>810</v>
      </c>
      <c r="B17" s="627">
        <v>35556.800000000003</v>
      </c>
      <c r="C17" s="253">
        <v>42644.1</v>
      </c>
      <c r="D17" s="253">
        <v>45316.4</v>
      </c>
      <c r="E17" s="253">
        <v>45995.8</v>
      </c>
      <c r="F17" s="253">
        <v>6744.2</v>
      </c>
      <c r="G17" s="255" t="s">
        <v>811</v>
      </c>
    </row>
    <row r="18" spans="1:7" ht="21.75" customHeight="1" x14ac:dyDescent="0.25">
      <c r="A18" s="251" t="s">
        <v>812</v>
      </c>
      <c r="B18" s="628">
        <v>37042</v>
      </c>
      <c r="C18" s="253">
        <v>44171.5</v>
      </c>
      <c r="D18" s="253">
        <v>45499.1</v>
      </c>
      <c r="E18" s="253">
        <v>46702.7</v>
      </c>
      <c r="F18" s="253">
        <v>95588.2</v>
      </c>
      <c r="G18" s="255" t="s">
        <v>813</v>
      </c>
    </row>
    <row r="19" spans="1:7" ht="21.75" customHeight="1" x14ac:dyDescent="0.25">
      <c r="A19" s="251" t="s">
        <v>814</v>
      </c>
      <c r="B19" s="627">
        <v>235122.2</v>
      </c>
      <c r="C19" s="253">
        <v>343823.1</v>
      </c>
      <c r="D19" s="253">
        <v>516621.9</v>
      </c>
      <c r="E19" s="253">
        <v>546028.5</v>
      </c>
      <c r="F19" s="253">
        <v>4651.3</v>
      </c>
      <c r="G19" s="255" t="s">
        <v>815</v>
      </c>
    </row>
    <row r="20" spans="1:7" ht="21.75" customHeight="1" x14ac:dyDescent="0.25">
      <c r="A20" s="251" t="s">
        <v>816</v>
      </c>
      <c r="B20" s="627">
        <v>656910.6</v>
      </c>
      <c r="C20" s="253">
        <v>172097.4</v>
      </c>
      <c r="D20" s="253">
        <v>64445.599999999999</v>
      </c>
      <c r="E20" s="253">
        <v>64758</v>
      </c>
      <c r="F20" s="253">
        <v>56862.1</v>
      </c>
      <c r="G20" s="255" t="s">
        <v>817</v>
      </c>
    </row>
    <row r="21" spans="1:7" ht="21.75" customHeight="1" x14ac:dyDescent="0.25">
      <c r="A21" s="251" t="s">
        <v>818</v>
      </c>
      <c r="B21" s="627">
        <v>174543.8</v>
      </c>
      <c r="C21" s="253">
        <v>230054.8</v>
      </c>
      <c r="D21" s="253">
        <v>229519</v>
      </c>
      <c r="E21" s="253">
        <v>222671.6</v>
      </c>
      <c r="F21" s="253">
        <v>282580.5</v>
      </c>
      <c r="G21" s="255" t="s">
        <v>819</v>
      </c>
    </row>
    <row r="22" spans="1:7" ht="21.75" customHeight="1" x14ac:dyDescent="0.25">
      <c r="A22" s="251" t="s">
        <v>820</v>
      </c>
      <c r="B22" s="627">
        <v>41147.800000000003</v>
      </c>
      <c r="C22" s="253">
        <v>49087.5</v>
      </c>
      <c r="D22" s="253">
        <v>54666.1</v>
      </c>
      <c r="E22" s="253">
        <v>56468.6</v>
      </c>
      <c r="F22" s="253">
        <v>58530</v>
      </c>
      <c r="G22" s="255" t="s">
        <v>821</v>
      </c>
    </row>
    <row r="23" spans="1:7" ht="21.75" customHeight="1" x14ac:dyDescent="0.25">
      <c r="A23" s="251" t="s">
        <v>822</v>
      </c>
      <c r="B23" s="628">
        <v>907</v>
      </c>
      <c r="C23" s="253">
        <v>10233.9</v>
      </c>
      <c r="D23" s="253">
        <v>11917.7</v>
      </c>
      <c r="E23" s="253">
        <v>12286.7</v>
      </c>
      <c r="F23" s="253">
        <v>13008.2</v>
      </c>
      <c r="G23" s="255" t="s">
        <v>823</v>
      </c>
    </row>
    <row r="24" spans="1:7" ht="21.75" customHeight="1" x14ac:dyDescent="0.25">
      <c r="A24" s="251" t="s">
        <v>824</v>
      </c>
      <c r="B24" s="627">
        <v>15009.9</v>
      </c>
      <c r="C24" s="253">
        <v>25951.599999999999</v>
      </c>
      <c r="D24" s="253">
        <v>27851.1</v>
      </c>
      <c r="E24" s="614">
        <v>2435786.1</v>
      </c>
      <c r="F24" s="253">
        <v>2500153.6</v>
      </c>
      <c r="G24" s="255" t="s">
        <v>825</v>
      </c>
    </row>
    <row r="25" spans="1:7" ht="21.75" customHeight="1" x14ac:dyDescent="0.25">
      <c r="A25" s="251" t="s">
        <v>826</v>
      </c>
      <c r="B25" s="627">
        <v>8738.1</v>
      </c>
      <c r="C25" s="253">
        <v>36314.300000000003</v>
      </c>
      <c r="D25" s="253">
        <v>26066.6</v>
      </c>
      <c r="E25" s="253">
        <v>25042.799999999999</v>
      </c>
      <c r="F25" s="253">
        <v>25100.1</v>
      </c>
      <c r="G25" s="255" t="s">
        <v>827</v>
      </c>
    </row>
    <row r="26" spans="1:7" ht="21.75" customHeight="1" x14ac:dyDescent="0.25">
      <c r="A26" s="251" t="s">
        <v>828</v>
      </c>
      <c r="B26" s="627">
        <v>28971.5</v>
      </c>
      <c r="C26" s="253">
        <v>33874.6</v>
      </c>
      <c r="D26" s="253">
        <v>35789.599999999999</v>
      </c>
      <c r="E26" s="253">
        <v>35794.5</v>
      </c>
      <c r="F26" s="253">
        <v>35911.1</v>
      </c>
      <c r="G26" s="255" t="s">
        <v>829</v>
      </c>
    </row>
    <row r="27" spans="1:7" ht="21.75" customHeight="1" x14ac:dyDescent="0.25">
      <c r="A27" s="251" t="s">
        <v>830</v>
      </c>
      <c r="B27" s="627">
        <v>462.3</v>
      </c>
      <c r="C27" s="253">
        <v>476.4</v>
      </c>
      <c r="D27" s="253">
        <v>555.1</v>
      </c>
      <c r="E27" s="253">
        <v>578.9</v>
      </c>
      <c r="F27" s="253">
        <v>611</v>
      </c>
      <c r="G27" s="255" t="s">
        <v>831</v>
      </c>
    </row>
    <row r="28" spans="1:7" ht="21.75" customHeight="1" x14ac:dyDescent="0.25">
      <c r="A28" s="251" t="s">
        <v>832</v>
      </c>
      <c r="B28" s="627">
        <v>39253.699999999997</v>
      </c>
      <c r="C28" s="253">
        <v>44015.199999999997</v>
      </c>
      <c r="D28" s="253">
        <v>43288.3</v>
      </c>
      <c r="E28" s="253">
        <v>44155.1</v>
      </c>
      <c r="F28" s="253">
        <v>10834.4</v>
      </c>
      <c r="G28" s="255" t="s">
        <v>833</v>
      </c>
    </row>
    <row r="29" spans="1:7" ht="21.75" customHeight="1" x14ac:dyDescent="0.25">
      <c r="A29" s="251" t="s">
        <v>834</v>
      </c>
      <c r="B29" s="627">
        <v>221.8</v>
      </c>
      <c r="C29" s="253">
        <v>1107.5</v>
      </c>
      <c r="D29" s="253">
        <v>1308.8</v>
      </c>
      <c r="E29" s="253">
        <v>1363.8</v>
      </c>
      <c r="F29" s="253">
        <v>1407.6</v>
      </c>
      <c r="G29" s="255" t="s">
        <v>835</v>
      </c>
    </row>
    <row r="30" spans="1:7" ht="21.75" customHeight="1" x14ac:dyDescent="0.25">
      <c r="A30" s="251" t="s">
        <v>836</v>
      </c>
      <c r="B30" s="627">
        <v>32302.6</v>
      </c>
      <c r="C30" s="253">
        <v>8153.2</v>
      </c>
      <c r="D30" s="253">
        <v>8894.6</v>
      </c>
      <c r="E30" s="253">
        <v>8885.4</v>
      </c>
      <c r="F30" s="253">
        <v>9480.1</v>
      </c>
      <c r="G30" s="255" t="s">
        <v>837</v>
      </c>
    </row>
    <row r="31" spans="1:7" ht="21.75" customHeight="1" x14ac:dyDescent="0.25">
      <c r="A31" s="251" t="s">
        <v>838</v>
      </c>
      <c r="B31" s="627">
        <v>4175.8</v>
      </c>
      <c r="C31" s="253">
        <v>6503.4</v>
      </c>
      <c r="D31" s="253">
        <v>6680.2</v>
      </c>
      <c r="E31" s="253">
        <v>6699.5</v>
      </c>
      <c r="F31" s="253">
        <v>7505.2</v>
      </c>
      <c r="G31" s="255" t="s">
        <v>839</v>
      </c>
    </row>
    <row r="32" spans="1:7" ht="21.75" customHeight="1" x14ac:dyDescent="0.25">
      <c r="A32" s="251" t="s">
        <v>840</v>
      </c>
      <c r="B32" s="627">
        <v>1738.8</v>
      </c>
      <c r="C32" s="253">
        <v>2774.8</v>
      </c>
      <c r="D32" s="253">
        <v>3372.7</v>
      </c>
      <c r="E32" s="253">
        <v>3577.7</v>
      </c>
      <c r="F32" s="253">
        <v>3566.6</v>
      </c>
      <c r="G32" s="255" t="s">
        <v>841</v>
      </c>
    </row>
    <row r="33" spans="1:7" ht="21.75" customHeight="1" x14ac:dyDescent="0.25">
      <c r="A33" s="251" t="s">
        <v>842</v>
      </c>
      <c r="B33" s="627">
        <v>8883.2000000000007</v>
      </c>
      <c r="C33" s="253">
        <v>10445.9</v>
      </c>
      <c r="D33" s="253">
        <v>11672.1</v>
      </c>
      <c r="E33" s="253">
        <v>12048.6</v>
      </c>
      <c r="F33" s="253">
        <v>9114.4</v>
      </c>
      <c r="G33" s="255" t="s">
        <v>843</v>
      </c>
    </row>
    <row r="34" spans="1:7" ht="21.75" customHeight="1" x14ac:dyDescent="0.25">
      <c r="A34" s="360" t="s">
        <v>1461</v>
      </c>
      <c r="B34" s="627">
        <v>3553.8</v>
      </c>
      <c r="C34" s="253">
        <v>11280.1</v>
      </c>
      <c r="D34" s="253">
        <v>12388.4</v>
      </c>
      <c r="E34" s="253">
        <v>12780</v>
      </c>
      <c r="F34" s="253">
        <v>76709.5</v>
      </c>
      <c r="G34" s="255" t="s">
        <v>1383</v>
      </c>
    </row>
    <row r="35" spans="1:7" ht="21.75" customHeight="1" x14ac:dyDescent="0.25">
      <c r="A35" s="251" t="s">
        <v>846</v>
      </c>
      <c r="B35" s="253">
        <v>6.4</v>
      </c>
      <c r="C35" s="253" t="s">
        <v>660</v>
      </c>
      <c r="D35" s="253" t="s">
        <v>660</v>
      </c>
      <c r="E35" s="253" t="s">
        <v>660</v>
      </c>
      <c r="F35" s="253" t="s">
        <v>660</v>
      </c>
      <c r="G35" s="255" t="s">
        <v>847</v>
      </c>
    </row>
    <row r="36" spans="1:7" ht="6.75" customHeight="1" x14ac:dyDescent="0.25">
      <c r="A36" s="597"/>
    </row>
    <row r="37" spans="1:7" ht="15" customHeight="1" x14ac:dyDescent="0.2">
      <c r="A37" s="1313" t="s">
        <v>3444</v>
      </c>
      <c r="B37" s="1313"/>
      <c r="C37" s="1313"/>
      <c r="D37" s="1313"/>
      <c r="E37" s="1313"/>
      <c r="F37" s="1313"/>
      <c r="G37" s="1313"/>
    </row>
  </sheetData>
  <mergeCells count="6">
    <mergeCell ref="A37:G37"/>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&amp;C&amp;11 113</oddFooter>
  </headerFooter>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Normal="100" workbookViewId="0">
      <selection sqref="A1:G1"/>
    </sheetView>
  </sheetViews>
  <sheetFormatPr defaultColWidth="5.83203125" defaultRowHeight="12" x14ac:dyDescent="0.2"/>
  <cols>
    <col min="1" max="1" width="24.83203125" customWidth="1"/>
    <col min="2" max="6" width="13.33203125" customWidth="1"/>
    <col min="7" max="7" width="24.83203125" customWidth="1"/>
  </cols>
  <sheetData>
    <row r="1" spans="1:8" ht="19.7" customHeight="1" x14ac:dyDescent="0.3">
      <c r="A1" s="1252" t="s">
        <v>3333</v>
      </c>
      <c r="B1" s="1252"/>
      <c r="C1" s="1252"/>
      <c r="D1" s="1252"/>
      <c r="E1" s="1252"/>
      <c r="F1" s="1252"/>
      <c r="G1" s="1252"/>
      <c r="H1" s="631"/>
    </row>
    <row r="2" spans="1:8" ht="18.600000000000001" customHeight="1" x14ac:dyDescent="0.3">
      <c r="A2" s="1148" t="s">
        <v>2201</v>
      </c>
      <c r="B2" s="1148"/>
      <c r="C2" s="1148"/>
      <c r="D2" s="1148"/>
      <c r="E2" s="1148"/>
      <c r="F2" s="1148"/>
      <c r="G2" s="1148"/>
    </row>
    <row r="3" spans="1:8" ht="19.7" customHeight="1" x14ac:dyDescent="0.3">
      <c r="A3" s="1149" t="s">
        <v>2202</v>
      </c>
      <c r="B3" s="1149"/>
      <c r="C3" s="1149"/>
      <c r="D3" s="1149"/>
      <c r="E3" s="1149"/>
      <c r="F3" s="1149"/>
      <c r="G3" s="1149"/>
    </row>
    <row r="4" spans="1:8" ht="18.600000000000001" customHeight="1" x14ac:dyDescent="0.3">
      <c r="A4" s="1149" t="s">
        <v>2203</v>
      </c>
      <c r="B4" s="1149"/>
      <c r="C4" s="1149"/>
      <c r="D4" s="1149"/>
      <c r="E4" s="1149"/>
      <c r="F4" s="1149"/>
      <c r="G4" s="1149"/>
    </row>
    <row r="5" spans="1:8" ht="19.7" customHeight="1" x14ac:dyDescent="0.2">
      <c r="A5" s="1419" t="s">
        <v>2200</v>
      </c>
      <c r="B5" s="1420"/>
      <c r="C5" s="1420"/>
      <c r="D5" s="1420"/>
      <c r="E5" s="1420"/>
      <c r="F5" s="1420"/>
      <c r="G5" s="1420"/>
    </row>
    <row r="6" spans="1:8" ht="19.7" customHeight="1" x14ac:dyDescent="0.25">
      <c r="A6" s="351"/>
      <c r="B6" s="309">
        <v>2010</v>
      </c>
      <c r="C6" s="310">
        <v>2015</v>
      </c>
      <c r="D6" s="310">
        <v>2018</v>
      </c>
      <c r="E6" s="311">
        <v>2019</v>
      </c>
      <c r="F6" s="613" t="s">
        <v>2130</v>
      </c>
      <c r="G6" s="351"/>
    </row>
    <row r="7" spans="1:8" ht="6" customHeight="1" x14ac:dyDescent="0.25">
      <c r="A7" s="113"/>
      <c r="B7" s="113"/>
      <c r="C7" s="113"/>
      <c r="D7" s="113"/>
      <c r="E7" s="113"/>
      <c r="F7" s="113"/>
      <c r="G7" s="113"/>
    </row>
    <row r="8" spans="1:8" ht="22.5" customHeight="1" x14ac:dyDescent="0.25">
      <c r="A8" s="247" t="s">
        <v>791</v>
      </c>
      <c r="B8" s="278">
        <f>SUM(B9:B35)</f>
        <v>16236.300000000003</v>
      </c>
      <c r="C8" s="278">
        <f>SUM(C10:C34)</f>
        <v>12054.999999999998</v>
      </c>
      <c r="D8" s="278">
        <f>SUM(D10:D34)</f>
        <v>12217.2</v>
      </c>
      <c r="E8" s="278">
        <v>12305.1</v>
      </c>
      <c r="F8" s="278">
        <f>SUM(F10:F34)</f>
        <v>12194.8</v>
      </c>
      <c r="G8" s="250" t="s">
        <v>792</v>
      </c>
    </row>
    <row r="9" spans="1:8" ht="35.25" customHeight="1" x14ac:dyDescent="0.25">
      <c r="A9" s="251" t="s">
        <v>793</v>
      </c>
      <c r="B9" s="630">
        <v>1899.8</v>
      </c>
      <c r="C9" s="253" t="s">
        <v>660</v>
      </c>
      <c r="D9" s="253" t="s">
        <v>660</v>
      </c>
      <c r="E9" s="282" t="s">
        <v>660</v>
      </c>
      <c r="F9" s="282" t="s">
        <v>660</v>
      </c>
      <c r="G9" s="254" t="s">
        <v>795</v>
      </c>
    </row>
    <row r="10" spans="1:8" ht="21.75" customHeight="1" x14ac:dyDescent="0.25">
      <c r="A10" s="251" t="s">
        <v>796</v>
      </c>
      <c r="B10" s="627">
        <v>0.3</v>
      </c>
      <c r="C10" s="253" t="s">
        <v>70</v>
      </c>
      <c r="D10" s="253">
        <v>0</v>
      </c>
      <c r="E10" s="253">
        <v>0</v>
      </c>
      <c r="F10" s="253" t="s">
        <v>70</v>
      </c>
      <c r="G10" s="255" t="s">
        <v>797</v>
      </c>
    </row>
    <row r="11" spans="1:8" ht="21.75" customHeight="1" x14ac:dyDescent="0.25">
      <c r="A11" s="251" t="s">
        <v>798</v>
      </c>
      <c r="B11" s="627">
        <v>1.5</v>
      </c>
      <c r="C11" s="253">
        <v>1.1000000000000001</v>
      </c>
      <c r="D11" s="253">
        <v>1.1000000000000001</v>
      </c>
      <c r="E11" s="253">
        <v>1.1000000000000001</v>
      </c>
      <c r="F11" s="253">
        <v>1.1000000000000001</v>
      </c>
      <c r="G11" s="255" t="s">
        <v>799</v>
      </c>
    </row>
    <row r="12" spans="1:8" ht="21.75" customHeight="1" x14ac:dyDescent="0.25">
      <c r="A12" s="251" t="s">
        <v>800</v>
      </c>
      <c r="B12" s="628">
        <v>467</v>
      </c>
      <c r="C12" s="253">
        <v>285.60000000000002</v>
      </c>
      <c r="D12" s="253">
        <v>189.1</v>
      </c>
      <c r="E12" s="253">
        <v>193.4</v>
      </c>
      <c r="F12" s="253">
        <v>185.8</v>
      </c>
      <c r="G12" s="255" t="s">
        <v>801</v>
      </c>
    </row>
    <row r="13" spans="1:8" ht="21.75" customHeight="1" x14ac:dyDescent="0.25">
      <c r="A13" s="251" t="s">
        <v>802</v>
      </c>
      <c r="B13" s="627">
        <v>1984</v>
      </c>
      <c r="C13" s="253">
        <v>718.8</v>
      </c>
      <c r="D13" s="253">
        <v>793.6</v>
      </c>
      <c r="E13" s="253">
        <v>805.3</v>
      </c>
      <c r="F13" s="253">
        <v>815.7</v>
      </c>
      <c r="G13" s="255" t="s">
        <v>803</v>
      </c>
    </row>
    <row r="14" spans="1:8" ht="21.75" customHeight="1" x14ac:dyDescent="0.25">
      <c r="A14" s="251" t="s">
        <v>804</v>
      </c>
      <c r="B14" s="627">
        <v>40.299999999999997</v>
      </c>
      <c r="C14" s="253" t="s">
        <v>70</v>
      </c>
      <c r="D14" s="253" t="s">
        <v>70</v>
      </c>
      <c r="E14" s="253">
        <v>1</v>
      </c>
      <c r="F14" s="253">
        <v>1.2</v>
      </c>
      <c r="G14" s="255" t="s">
        <v>805</v>
      </c>
    </row>
    <row r="15" spans="1:8" ht="21.75" customHeight="1" x14ac:dyDescent="0.25">
      <c r="A15" s="251" t="s">
        <v>806</v>
      </c>
      <c r="B15" s="627">
        <v>0.4</v>
      </c>
      <c r="C15" s="253" t="s">
        <v>70</v>
      </c>
      <c r="D15" s="253" t="s">
        <v>70</v>
      </c>
      <c r="E15" s="253" t="s">
        <v>70</v>
      </c>
      <c r="F15" s="253" t="s">
        <v>70</v>
      </c>
      <c r="G15" s="255" t="s">
        <v>807</v>
      </c>
    </row>
    <row r="16" spans="1:8" ht="21.75" customHeight="1" x14ac:dyDescent="0.25">
      <c r="A16" s="251" t="s">
        <v>808</v>
      </c>
      <c r="B16" s="627">
        <v>8280.2000000000007</v>
      </c>
      <c r="C16" s="253">
        <v>7613.8</v>
      </c>
      <c r="D16" s="253">
        <v>7641.7</v>
      </c>
      <c r="E16" s="253">
        <v>7652.6</v>
      </c>
      <c r="F16" s="253">
        <v>7659</v>
      </c>
      <c r="G16" s="255" t="s">
        <v>809</v>
      </c>
    </row>
    <row r="17" spans="1:7" ht="21.75" customHeight="1" x14ac:dyDescent="0.25">
      <c r="A17" s="251" t="s">
        <v>810</v>
      </c>
      <c r="B17" s="627">
        <v>55.2</v>
      </c>
      <c r="C17" s="253">
        <v>23.3</v>
      </c>
      <c r="D17" s="253">
        <v>30.7</v>
      </c>
      <c r="E17" s="253">
        <v>30.6</v>
      </c>
      <c r="F17" s="253">
        <v>30.6</v>
      </c>
      <c r="G17" s="255" t="s">
        <v>811</v>
      </c>
    </row>
    <row r="18" spans="1:7" ht="21.75" customHeight="1" x14ac:dyDescent="0.25">
      <c r="A18" s="251" t="s">
        <v>812</v>
      </c>
      <c r="B18" s="627">
        <v>348.3</v>
      </c>
      <c r="C18" s="253">
        <v>59.8</v>
      </c>
      <c r="D18" s="253">
        <v>18</v>
      </c>
      <c r="E18" s="253">
        <v>19.5</v>
      </c>
      <c r="F18" s="253">
        <v>0.9</v>
      </c>
      <c r="G18" s="255" t="s">
        <v>813</v>
      </c>
    </row>
    <row r="19" spans="1:7" ht="21.75" customHeight="1" x14ac:dyDescent="0.25">
      <c r="A19" s="251" t="s">
        <v>814</v>
      </c>
      <c r="B19" s="627">
        <v>15.1</v>
      </c>
      <c r="C19" s="253">
        <v>14.1</v>
      </c>
      <c r="D19" s="253">
        <v>14.1</v>
      </c>
      <c r="E19" s="253">
        <v>14.2</v>
      </c>
      <c r="F19" s="253">
        <v>7.3</v>
      </c>
      <c r="G19" s="255" t="s">
        <v>815</v>
      </c>
    </row>
    <row r="20" spans="1:7" ht="21.75" customHeight="1" x14ac:dyDescent="0.25">
      <c r="A20" s="251" t="s">
        <v>816</v>
      </c>
      <c r="B20" s="627">
        <v>901.6</v>
      </c>
      <c r="C20" s="253">
        <v>861</v>
      </c>
      <c r="D20" s="253">
        <v>859.3</v>
      </c>
      <c r="E20" s="253">
        <v>861.9</v>
      </c>
      <c r="F20" s="253">
        <v>746.2</v>
      </c>
      <c r="G20" s="255" t="s">
        <v>817</v>
      </c>
    </row>
    <row r="21" spans="1:7" ht="21.75" customHeight="1" x14ac:dyDescent="0.25">
      <c r="A21" s="251" t="s">
        <v>818</v>
      </c>
      <c r="B21" s="627">
        <v>37.5</v>
      </c>
      <c r="C21" s="253" t="s">
        <v>70</v>
      </c>
      <c r="D21" s="253" t="s">
        <v>70</v>
      </c>
      <c r="E21" s="253">
        <v>30.5</v>
      </c>
      <c r="F21" s="253">
        <v>30.4</v>
      </c>
      <c r="G21" s="255" t="s">
        <v>819</v>
      </c>
    </row>
    <row r="22" spans="1:7" ht="21.75" customHeight="1" x14ac:dyDescent="0.25">
      <c r="A22" s="251" t="s">
        <v>820</v>
      </c>
      <c r="B22" s="627">
        <v>115.9</v>
      </c>
      <c r="C22" s="253">
        <v>154.9</v>
      </c>
      <c r="D22" s="253">
        <v>152.4</v>
      </c>
      <c r="E22" s="253">
        <v>152.4</v>
      </c>
      <c r="F22" s="253">
        <v>149.19999999999999</v>
      </c>
      <c r="G22" s="255" t="s">
        <v>821</v>
      </c>
    </row>
    <row r="23" spans="1:7" ht="21.75" customHeight="1" x14ac:dyDescent="0.25">
      <c r="A23" s="251" t="s">
        <v>822</v>
      </c>
      <c r="B23" s="628">
        <v>1</v>
      </c>
      <c r="C23" s="253">
        <v>35.200000000000003</v>
      </c>
      <c r="D23" s="253">
        <v>33.9</v>
      </c>
      <c r="E23" s="253">
        <v>34.299999999999997</v>
      </c>
      <c r="F23" s="253" t="s">
        <v>70</v>
      </c>
      <c r="G23" s="255" t="s">
        <v>823</v>
      </c>
    </row>
    <row r="24" spans="1:7" ht="21.75" customHeight="1" x14ac:dyDescent="0.25">
      <c r="A24" s="251" t="s">
        <v>824</v>
      </c>
      <c r="B24" s="627">
        <v>31.5</v>
      </c>
      <c r="C24" s="253">
        <v>20.9</v>
      </c>
      <c r="D24" s="253">
        <v>44.9</v>
      </c>
      <c r="E24" s="253">
        <v>25.3</v>
      </c>
      <c r="F24" s="253">
        <v>15.5</v>
      </c>
      <c r="G24" s="255" t="s">
        <v>825</v>
      </c>
    </row>
    <row r="25" spans="1:7" ht="21.75" customHeight="1" x14ac:dyDescent="0.25">
      <c r="A25" s="251" t="s">
        <v>826</v>
      </c>
      <c r="B25" s="627">
        <v>13.6</v>
      </c>
      <c r="C25" s="253">
        <v>16.100000000000001</v>
      </c>
      <c r="D25" s="253">
        <v>16.100000000000001</v>
      </c>
      <c r="E25" s="253">
        <v>16.2</v>
      </c>
      <c r="F25" s="253">
        <v>16.100000000000001</v>
      </c>
      <c r="G25" s="255" t="s">
        <v>827</v>
      </c>
    </row>
    <row r="26" spans="1:7" ht="21.75" customHeight="1" x14ac:dyDescent="0.25">
      <c r="A26" s="251" t="s">
        <v>828</v>
      </c>
      <c r="B26" s="627">
        <v>1884.1</v>
      </c>
      <c r="C26" s="253">
        <v>2130.6</v>
      </c>
      <c r="D26" s="253">
        <v>2297.5</v>
      </c>
      <c r="E26" s="253">
        <v>2345.1</v>
      </c>
      <c r="F26" s="253">
        <v>2401.4</v>
      </c>
      <c r="G26" s="255" t="s">
        <v>829</v>
      </c>
    </row>
    <row r="27" spans="1:7" ht="21.75" customHeight="1" x14ac:dyDescent="0.25">
      <c r="A27" s="251" t="s">
        <v>830</v>
      </c>
      <c r="B27" s="627">
        <v>0.1</v>
      </c>
      <c r="C27" s="253" t="s">
        <v>70</v>
      </c>
      <c r="D27" s="253" t="s">
        <v>70</v>
      </c>
      <c r="E27" s="253" t="s">
        <v>70</v>
      </c>
      <c r="F27" s="253" t="s">
        <v>70</v>
      </c>
      <c r="G27" s="255" t="s">
        <v>831</v>
      </c>
    </row>
    <row r="28" spans="1:7" ht="21.75" customHeight="1" x14ac:dyDescent="0.25">
      <c r="A28" s="251" t="s">
        <v>832</v>
      </c>
      <c r="B28" s="628">
        <v>127</v>
      </c>
      <c r="C28" s="253">
        <v>116.4</v>
      </c>
      <c r="D28" s="253">
        <v>120.4</v>
      </c>
      <c r="E28" s="253">
        <v>117</v>
      </c>
      <c r="F28" s="253">
        <v>116.7</v>
      </c>
      <c r="G28" s="255" t="s">
        <v>833</v>
      </c>
    </row>
    <row r="29" spans="1:7" ht="21.75" customHeight="1" x14ac:dyDescent="0.25">
      <c r="A29" s="251" t="s">
        <v>834</v>
      </c>
      <c r="B29" s="628">
        <v>20</v>
      </c>
      <c r="C29" s="253">
        <v>2.5</v>
      </c>
      <c r="D29" s="253">
        <v>2.7</v>
      </c>
      <c r="E29" s="253">
        <v>2.8</v>
      </c>
      <c r="F29" s="253">
        <v>2.8</v>
      </c>
      <c r="G29" s="255" t="s">
        <v>835</v>
      </c>
    </row>
    <row r="30" spans="1:7" ht="21.75" customHeight="1" x14ac:dyDescent="0.25">
      <c r="A30" s="251" t="s">
        <v>836</v>
      </c>
      <c r="B30" s="627">
        <v>4.5999999999999996</v>
      </c>
      <c r="C30" s="253" t="s">
        <v>70</v>
      </c>
      <c r="D30" s="253" t="s">
        <v>70</v>
      </c>
      <c r="E30" s="253" t="s">
        <v>70</v>
      </c>
      <c r="F30" s="253" t="s">
        <v>70</v>
      </c>
      <c r="G30" s="255" t="s">
        <v>837</v>
      </c>
    </row>
    <row r="31" spans="1:7" ht="21.75" customHeight="1" x14ac:dyDescent="0.25">
      <c r="A31" s="251" t="s">
        <v>838</v>
      </c>
      <c r="B31" s="627">
        <v>1.2</v>
      </c>
      <c r="C31" s="253">
        <v>0.4</v>
      </c>
      <c r="D31" s="253" t="s">
        <v>70</v>
      </c>
      <c r="E31" s="253" t="s">
        <v>70</v>
      </c>
      <c r="F31" s="253" t="s">
        <v>70</v>
      </c>
      <c r="G31" s="255" t="s">
        <v>839</v>
      </c>
    </row>
    <row r="32" spans="1:7" ht="21.75" customHeight="1" x14ac:dyDescent="0.25">
      <c r="A32" s="251" t="s">
        <v>840</v>
      </c>
      <c r="B32" s="628">
        <v>0</v>
      </c>
      <c r="C32" s="253" t="s">
        <v>70</v>
      </c>
      <c r="D32" s="253" t="s">
        <v>70</v>
      </c>
      <c r="E32" s="253" t="s">
        <v>70</v>
      </c>
      <c r="F32" s="253" t="s">
        <v>70</v>
      </c>
      <c r="G32" s="255" t="s">
        <v>841</v>
      </c>
    </row>
    <row r="33" spans="1:7" ht="21.75" customHeight="1" x14ac:dyDescent="0.25">
      <c r="A33" s="251" t="s">
        <v>842</v>
      </c>
      <c r="B33" s="627">
        <v>3.6</v>
      </c>
      <c r="C33" s="253">
        <v>0.4</v>
      </c>
      <c r="D33" s="253">
        <v>1.6</v>
      </c>
      <c r="E33" s="253">
        <v>1.8</v>
      </c>
      <c r="F33" s="253" t="s">
        <v>70</v>
      </c>
      <c r="G33" s="255" t="s">
        <v>843</v>
      </c>
    </row>
    <row r="34" spans="1:7" ht="21.75" customHeight="1" x14ac:dyDescent="0.25">
      <c r="A34" s="360" t="s">
        <v>1461</v>
      </c>
      <c r="B34" s="253">
        <v>1.4</v>
      </c>
      <c r="C34" s="253">
        <v>0.1</v>
      </c>
      <c r="D34" s="253">
        <v>0.1</v>
      </c>
      <c r="E34" s="314">
        <v>0.1</v>
      </c>
      <c r="F34" s="253">
        <v>14.9</v>
      </c>
      <c r="G34" s="255" t="s">
        <v>1383</v>
      </c>
    </row>
    <row r="35" spans="1:7" ht="21.75" customHeight="1" x14ac:dyDescent="0.25">
      <c r="A35" s="251" t="s">
        <v>846</v>
      </c>
      <c r="B35" s="253">
        <v>1.1000000000000001</v>
      </c>
      <c r="C35" s="253" t="s">
        <v>660</v>
      </c>
      <c r="D35" s="253" t="s">
        <v>660</v>
      </c>
      <c r="E35" s="253" t="s">
        <v>660</v>
      </c>
      <c r="F35" s="282" t="s">
        <v>660</v>
      </c>
      <c r="G35" s="255" t="s">
        <v>847</v>
      </c>
    </row>
    <row r="36" spans="1:7" ht="6.75" customHeight="1" x14ac:dyDescent="0.25">
      <c r="A36" s="597"/>
    </row>
    <row r="37" spans="1:7" ht="15.75" customHeight="1" x14ac:dyDescent="0.2">
      <c r="A37" s="1313" t="s">
        <v>3441</v>
      </c>
      <c r="B37" s="1313"/>
      <c r="C37" s="1313"/>
      <c r="D37" s="1313"/>
      <c r="E37" s="1313"/>
      <c r="F37" s="1313"/>
      <c r="G37" s="1313"/>
    </row>
  </sheetData>
  <mergeCells count="6">
    <mergeCell ref="A37:G37"/>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&amp;C&amp;11 114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162</vt:i4>
      </vt:variant>
      <vt:variant>
        <vt:lpstr>Именованные диапазоны</vt:lpstr>
      </vt:variant>
      <vt:variant>
        <vt:i4>162</vt:i4>
      </vt:variant>
    </vt:vector>
  </HeadingPairs>
  <TitlesOfParts>
    <vt:vector size="324" baseType="lpstr">
      <vt:lpstr>ТИТУЛ</vt:lpstr>
      <vt:lpstr>2</vt:lpstr>
      <vt:lpstr>3-4</vt:lpstr>
      <vt:lpstr>Зміст</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lpstr>154</vt:lpstr>
      <vt:lpstr>155-156</vt:lpstr>
      <vt:lpstr>157</vt:lpstr>
      <vt:lpstr>158</vt:lpstr>
      <vt:lpstr>159-163</vt:lpstr>
      <vt:lpstr>164</vt:lpstr>
      <vt:lpstr>165</vt:lpstr>
      <vt:lpstr>166</vt:lpstr>
      <vt:lpstr>167</vt:lpstr>
      <vt:lpstr>168</vt:lpstr>
      <vt:lpstr>169</vt:lpstr>
      <vt:lpstr>170</vt:lpstr>
      <vt:lpstr>171</vt:lpstr>
      <vt:lpstr>172</vt:lpstr>
      <vt:lpstr>173-175</vt:lpstr>
      <vt:lpstr>176-178</vt:lpstr>
      <vt:lpstr>179</vt:lpstr>
      <vt:lpstr>180</vt:lpstr>
      <vt:lpstr>181-182</vt:lpstr>
      <vt:lpstr>183</vt:lpstr>
      <vt:lpstr>184</vt:lpstr>
      <vt:lpstr>185</vt:lpstr>
      <vt:lpstr>186</vt:lpstr>
      <vt:lpstr>187</vt:lpstr>
      <vt:lpstr>'100'!Область_печати</vt:lpstr>
      <vt:lpstr>'101'!Область_печати</vt:lpstr>
      <vt:lpstr>'102'!Область_печати</vt:lpstr>
      <vt:lpstr>'103'!Область_печати</vt:lpstr>
      <vt:lpstr>'104'!Область_печати</vt:lpstr>
      <vt:lpstr>'105'!Область_печати</vt:lpstr>
      <vt:lpstr>'106'!Область_печати</vt:lpstr>
      <vt:lpstr>'107'!Область_печати</vt:lpstr>
      <vt:lpstr>'108'!Область_печати</vt:lpstr>
      <vt:lpstr>'109'!Область_печати</vt:lpstr>
      <vt:lpstr>'110'!Область_печати</vt:lpstr>
      <vt:lpstr>'111'!Область_печати</vt:lpstr>
      <vt:lpstr>'112'!Область_печати</vt:lpstr>
      <vt:lpstr>'113'!Область_печати</vt:lpstr>
      <vt:lpstr>'114'!Область_печати</vt:lpstr>
      <vt:lpstr>'115'!Область_печати</vt:lpstr>
      <vt:lpstr>'116'!Область_печати</vt:lpstr>
      <vt:lpstr>'117'!Область_печати</vt:lpstr>
      <vt:lpstr>'118'!Область_печати</vt:lpstr>
      <vt:lpstr>'119'!Область_печати</vt:lpstr>
      <vt:lpstr>'120'!Область_печати</vt:lpstr>
      <vt:lpstr>'121'!Область_печати</vt:lpstr>
      <vt:lpstr>'122'!Область_печати</vt:lpstr>
      <vt:lpstr>'123'!Область_печати</vt:lpstr>
      <vt:lpstr>'124'!Область_печати</vt:lpstr>
      <vt:lpstr>'125'!Область_печати</vt:lpstr>
      <vt:lpstr>'126'!Область_печати</vt:lpstr>
      <vt:lpstr>'127'!Область_печати</vt:lpstr>
      <vt:lpstr>'128'!Область_печати</vt:lpstr>
      <vt:lpstr>'129'!Область_печати</vt:lpstr>
      <vt:lpstr>'130'!Область_печати</vt:lpstr>
      <vt:lpstr>'131'!Область_печати</vt:lpstr>
      <vt:lpstr>'132'!Область_печати</vt:lpstr>
      <vt:lpstr>'133'!Область_печати</vt:lpstr>
      <vt:lpstr>'134'!Область_печати</vt:lpstr>
      <vt:lpstr>'135'!Область_печати</vt:lpstr>
      <vt:lpstr>'136'!Область_печати</vt:lpstr>
      <vt:lpstr>'137'!Область_печати</vt:lpstr>
      <vt:lpstr>'138'!Область_печати</vt:lpstr>
      <vt:lpstr>'139'!Область_печати</vt:lpstr>
      <vt:lpstr>'14'!Область_печати</vt:lpstr>
      <vt:lpstr>'140'!Область_печати</vt:lpstr>
      <vt:lpstr>'141'!Область_печати</vt:lpstr>
      <vt:lpstr>'142'!Область_печати</vt:lpstr>
      <vt:lpstr>'143'!Область_печати</vt:lpstr>
      <vt:lpstr>'144'!Область_печати</vt:lpstr>
      <vt:lpstr>'145'!Область_печати</vt:lpstr>
      <vt:lpstr>'146'!Область_печати</vt:lpstr>
      <vt:lpstr>'147'!Область_печати</vt:lpstr>
      <vt:lpstr>'148'!Область_печати</vt:lpstr>
      <vt:lpstr>'149'!Область_печати</vt:lpstr>
      <vt:lpstr>'15'!Область_печати</vt:lpstr>
      <vt:lpstr>'150'!Область_печати</vt:lpstr>
      <vt:lpstr>'151'!Область_печати</vt:lpstr>
      <vt:lpstr>'152'!Область_печати</vt:lpstr>
      <vt:lpstr>'153'!Область_печати</vt:lpstr>
      <vt:lpstr>'154'!Область_печати</vt:lpstr>
      <vt:lpstr>'155-156'!Область_печати</vt:lpstr>
      <vt:lpstr>'157'!Область_печати</vt:lpstr>
      <vt:lpstr>'158'!Область_печати</vt:lpstr>
      <vt:lpstr>'159-163'!Область_печати</vt:lpstr>
      <vt:lpstr>'16'!Область_печати</vt:lpstr>
      <vt:lpstr>'164'!Область_печати</vt:lpstr>
      <vt:lpstr>'165'!Область_печати</vt:lpstr>
      <vt:lpstr>'166'!Область_печати</vt:lpstr>
      <vt:lpstr>'167'!Область_печати</vt:lpstr>
      <vt:lpstr>'168'!Область_печати</vt:lpstr>
      <vt:lpstr>'169'!Область_печати</vt:lpstr>
      <vt:lpstr>'17'!Область_печати</vt:lpstr>
      <vt:lpstr>'170'!Область_печати</vt:lpstr>
      <vt:lpstr>'171'!Область_печати</vt:lpstr>
      <vt:lpstr>'172'!Область_печати</vt:lpstr>
      <vt:lpstr>'173-175'!Область_печати</vt:lpstr>
      <vt:lpstr>'176-178'!Область_печати</vt:lpstr>
      <vt:lpstr>'179'!Область_печати</vt:lpstr>
      <vt:lpstr>'18'!Область_печати</vt:lpstr>
      <vt:lpstr>'180'!Область_печати</vt:lpstr>
      <vt:lpstr>'181-182'!Область_печати</vt:lpstr>
      <vt:lpstr>'183'!Область_печати</vt:lpstr>
      <vt:lpstr>'184'!Область_печати</vt:lpstr>
      <vt:lpstr>'185'!Область_печати</vt:lpstr>
      <vt:lpstr>'186'!Область_печати</vt:lpstr>
      <vt:lpstr>'187'!Область_печати</vt:lpstr>
      <vt:lpstr>'19'!Область_печати</vt:lpstr>
      <vt:lpstr>'2'!Область_печати</vt:lpstr>
      <vt:lpstr>'20'!Область_печати</vt:lpstr>
      <vt:lpstr>'21'!Область_печати</vt:lpstr>
      <vt:lpstr>'22'!Область_печати</vt:lpstr>
      <vt:lpstr>'23'!Область_печати</vt:lpstr>
      <vt:lpstr>'24'!Область_печати</vt:lpstr>
      <vt:lpstr>'25'!Область_печати</vt:lpstr>
      <vt:lpstr>'26'!Область_печати</vt:lpstr>
      <vt:lpstr>'27'!Область_печати</vt:lpstr>
      <vt:lpstr>'28'!Область_печати</vt:lpstr>
      <vt:lpstr>'29'!Область_печати</vt:lpstr>
      <vt:lpstr>'30'!Область_печати</vt:lpstr>
      <vt:lpstr>'31'!Область_печати</vt:lpstr>
      <vt:lpstr>'32'!Область_печати</vt:lpstr>
      <vt:lpstr>'33'!Область_печати</vt:lpstr>
      <vt:lpstr>'34'!Область_печати</vt:lpstr>
      <vt:lpstr>'3-4'!Область_печати</vt:lpstr>
      <vt:lpstr>'35'!Область_печати</vt:lpstr>
      <vt:lpstr>'36'!Область_печати</vt:lpstr>
      <vt:lpstr>'37'!Область_печати</vt:lpstr>
      <vt:lpstr>'38'!Область_печати</vt:lpstr>
      <vt:lpstr>'39'!Область_печати</vt:lpstr>
      <vt:lpstr>'40-46'!Область_печати</vt:lpstr>
      <vt:lpstr>'47'!Область_печати</vt:lpstr>
      <vt:lpstr>'48'!Область_печати</vt:lpstr>
      <vt:lpstr>'49'!Область_печати</vt:lpstr>
      <vt:lpstr>'50'!Область_печати</vt:lpstr>
      <vt:lpstr>'51'!Область_печати</vt:lpstr>
      <vt:lpstr>'52'!Область_печати</vt:lpstr>
      <vt:lpstr>'53'!Область_печати</vt:lpstr>
      <vt:lpstr>'54'!Область_печати</vt:lpstr>
      <vt:lpstr>'55'!Область_печати</vt:lpstr>
      <vt:lpstr>'56'!Область_печати</vt:lpstr>
      <vt:lpstr>'57'!Область_печати</vt:lpstr>
      <vt:lpstr>'58'!Область_печати</vt:lpstr>
      <vt:lpstr>'59'!Область_печати</vt:lpstr>
      <vt:lpstr>'60'!Область_печати</vt:lpstr>
      <vt:lpstr>'61'!Область_печати</vt:lpstr>
      <vt:lpstr>'62'!Область_печати</vt:lpstr>
      <vt:lpstr>'63'!Область_печати</vt:lpstr>
      <vt:lpstr>'64'!Область_печати</vt:lpstr>
      <vt:lpstr>'65'!Область_печати</vt:lpstr>
      <vt:lpstr>'66'!Область_печати</vt:lpstr>
      <vt:lpstr>'67'!Область_печати</vt:lpstr>
      <vt:lpstr>'68'!Область_печати</vt:lpstr>
      <vt:lpstr>'69'!Область_печати</vt:lpstr>
      <vt:lpstr>'70'!Область_печати</vt:lpstr>
      <vt:lpstr>'71'!Область_печати</vt:lpstr>
      <vt:lpstr>'72'!Область_печати</vt:lpstr>
      <vt:lpstr>'73'!Область_печати</vt:lpstr>
      <vt:lpstr>'74'!Область_печати</vt:lpstr>
      <vt:lpstr>'75'!Область_печати</vt:lpstr>
      <vt:lpstr>'76'!Область_печати</vt:lpstr>
      <vt:lpstr>'77'!Область_печати</vt:lpstr>
      <vt:lpstr>'78'!Область_печати</vt:lpstr>
      <vt:lpstr>'79'!Область_печати</vt:lpstr>
      <vt:lpstr>'80'!Область_печати</vt:lpstr>
      <vt:lpstr>'81'!Область_печати</vt:lpstr>
      <vt:lpstr>'82'!Область_печати</vt:lpstr>
      <vt:lpstr>'83'!Область_печати</vt:lpstr>
      <vt:lpstr>'84'!Область_печати</vt:lpstr>
      <vt:lpstr>'85'!Область_печати</vt:lpstr>
      <vt:lpstr>'86'!Область_печати</vt:lpstr>
      <vt:lpstr>'87'!Область_печати</vt:lpstr>
      <vt:lpstr>'88'!Область_печати</vt:lpstr>
      <vt:lpstr>'89'!Область_печати</vt:lpstr>
      <vt:lpstr>'90'!Область_печати</vt:lpstr>
      <vt:lpstr>'91'!Область_печати</vt:lpstr>
      <vt:lpstr>'92'!Область_печати</vt:lpstr>
      <vt:lpstr>'93'!Область_печати</vt:lpstr>
      <vt:lpstr>'94'!Область_печати</vt:lpstr>
      <vt:lpstr>'95'!Область_печати</vt:lpstr>
      <vt:lpstr>'96'!Область_печати</vt:lpstr>
      <vt:lpstr>'97'!Область_печати</vt:lpstr>
      <vt:lpstr>'98'!Область_печати</vt:lpstr>
      <vt:lpstr>'99'!Область_печати</vt:lpstr>
      <vt:lpstr>Зміст!Область_печати</vt:lpstr>
      <vt:lpstr>ТИТУЛ!Область_печати</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O.Salyuk</dc:creator>
  <cp:lastModifiedBy>O.Salyuk</cp:lastModifiedBy>
  <cp:lastPrinted>2021-11-16T07:51:46Z</cp:lastPrinted>
  <dcterms:created xsi:type="dcterms:W3CDTF">2021-08-17T07:31:09Z</dcterms:created>
  <dcterms:modified xsi:type="dcterms:W3CDTF">2021-11-16T10:21:42Z</dcterms:modified>
</cp:coreProperties>
</file>