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6.xml" ContentType="application/vnd.openxmlformats-officedocument.drawingml.chart+xml"/>
  <Override PartName="/xl/drawings/drawing2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Збірник\VRP_2019\"/>
    </mc:Choice>
  </mc:AlternateContent>
  <bookViews>
    <workbookView xWindow="-120" yWindow="-120" windowWidth="24240" windowHeight="13140" tabRatio="899"/>
  </bookViews>
  <sheets>
    <sheet name="Титул" sheetId="479" r:id="rId1"/>
    <sheet name="2" sheetId="480" r:id="rId2"/>
    <sheet name="3" sheetId="481" r:id="rId3"/>
    <sheet name="4-5" sheetId="484" r:id="rId4"/>
    <sheet name="6" sheetId="483" r:id="rId5"/>
    <sheet name="Динаміка ВВП" sheetId="89" r:id="rId6"/>
    <sheet name="8" sheetId="422" r:id="rId7"/>
    <sheet name="9" sheetId="1" r:id="rId8"/>
    <sheet name="10" sheetId="423" r:id="rId9"/>
    <sheet name="ВРП 2015-2019" sheetId="93" r:id="rId10"/>
    <sheet name="12" sheetId="424" r:id="rId11"/>
    <sheet name="13" sheetId="369" r:id="rId12"/>
    <sheet name="14" sheetId="371" r:id="rId13"/>
    <sheet name="15" sheetId="405" r:id="rId14"/>
    <sheet name="16" sheetId="385" r:id="rId15"/>
    <sheet name="17" sheetId="409" r:id="rId16"/>
    <sheet name="18" sheetId="410" r:id="rId17"/>
    <sheet name="19" sheetId="441" r:id="rId18"/>
    <sheet name="20" sheetId="442" r:id="rId19"/>
    <sheet name="21" sheetId="403" r:id="rId20"/>
    <sheet name="22" sheetId="285" r:id="rId21"/>
    <sheet name="23" sheetId="404" r:id="rId22"/>
    <sheet name="24" sheetId="358" r:id="rId23"/>
    <sheet name="25" sheetId="461" r:id="rId24"/>
    <sheet name="26" sheetId="8" r:id="rId25"/>
    <sheet name="27" sheetId="462" r:id="rId26"/>
    <sheet name="28" sheetId="421" r:id="rId27"/>
    <sheet name="Випуск осн.ц.за КВЕД 2015-2019" sheetId="79" r:id="rId28"/>
    <sheet name="30" sheetId="426" r:id="rId29"/>
    <sheet name="31" sheetId="379" r:id="rId30"/>
    <sheet name="32" sheetId="224" r:id="rId31"/>
    <sheet name="33" sheetId="293" r:id="rId32"/>
    <sheet name="34" sheetId="294" r:id="rId33"/>
    <sheet name="35" sheetId="295" r:id="rId34"/>
    <sheet name="36" sheetId="296" r:id="rId35"/>
    <sheet name="37" sheetId="297" r:id="rId36"/>
    <sheet name="38" sheetId="298" r:id="rId37"/>
    <sheet name="39" sheetId="299" r:id="rId38"/>
    <sheet name="40" sheetId="300" r:id="rId39"/>
    <sheet name="41" sheetId="301" r:id="rId40"/>
    <sheet name="42" sheetId="302" r:id="rId41"/>
    <sheet name="43" sheetId="303" r:id="rId42"/>
    <sheet name="44" sheetId="304" r:id="rId43"/>
    <sheet name="45" sheetId="305" r:id="rId44"/>
    <sheet name="46" sheetId="306" r:id="rId45"/>
    <sheet name="47" sheetId="307" r:id="rId46"/>
    <sheet name="48" sheetId="308" r:id="rId47"/>
    <sheet name="49" sheetId="309" r:id="rId48"/>
    <sheet name="50" sheetId="310" r:id="rId49"/>
    <sheet name="ВДВ та ВДВ за КВЕД 2015-2019" sheetId="80" r:id="rId50"/>
    <sheet name="52" sheetId="427" r:id="rId51"/>
    <sheet name="53" sheetId="375" r:id="rId52"/>
    <sheet name="54" sheetId="311" r:id="rId53"/>
    <sheet name=" карта (А)" sheetId="457" r:id="rId54"/>
    <sheet name="56" sheetId="312" r:id="rId55"/>
    <sheet name=" карта (В)" sheetId="463" r:id="rId56"/>
    <sheet name="58" sheetId="313" r:id="rId57"/>
    <sheet name=" карта (С)" sheetId="458" r:id="rId58"/>
    <sheet name="60" sheetId="314" r:id="rId59"/>
    <sheet name=" карта (D)" sheetId="464" r:id="rId60"/>
    <sheet name="62" sheetId="315" r:id="rId61"/>
    <sheet name="карта (Е)" sheetId="465" r:id="rId62"/>
    <sheet name="64" sheetId="316" r:id="rId63"/>
    <sheet name="карта (F) " sheetId="466" r:id="rId64"/>
    <sheet name="66" sheetId="317" r:id="rId65"/>
    <sheet name=" карта (G)" sheetId="459" r:id="rId66"/>
    <sheet name="68" sheetId="318" r:id="rId67"/>
    <sheet name="карта (H)" sheetId="460" r:id="rId68"/>
    <sheet name="70" sheetId="319" r:id="rId69"/>
    <sheet name="карта (I)" sheetId="467" r:id="rId70"/>
    <sheet name="72" sheetId="320" r:id="rId71"/>
    <sheet name="карта (J)" sheetId="468" r:id="rId72"/>
    <sheet name="74" sheetId="321" r:id="rId73"/>
    <sheet name="карта (К)" sheetId="469" r:id="rId74"/>
    <sheet name="76" sheetId="322" r:id="rId75"/>
    <sheet name="карта (L)" sheetId="470" r:id="rId76"/>
    <sheet name="78" sheetId="323" r:id="rId77"/>
    <sheet name="карта (M)" sheetId="471" r:id="rId78"/>
    <sheet name="80" sheetId="324" r:id="rId79"/>
    <sheet name="карта (N)" sheetId="472" r:id="rId80"/>
    <sheet name="82" sheetId="325" r:id="rId81"/>
    <sheet name="карта (О)" sheetId="473" r:id="rId82"/>
    <sheet name="84" sheetId="326" r:id="rId83"/>
    <sheet name="карта (P)" sheetId="474" r:id="rId84"/>
    <sheet name="86" sheetId="327" r:id="rId85"/>
    <sheet name="карта (Q)" sheetId="475" r:id="rId86"/>
    <sheet name="88" sheetId="328" r:id="rId87"/>
    <sheet name="карта (R)" sheetId="476" r:id="rId88"/>
    <sheet name="90" sheetId="329" r:id="rId89"/>
    <sheet name="карта (S)" sheetId="477" r:id="rId90"/>
    <sheet name="92" sheetId="478" r:id="rId91"/>
    <sheet name="Частка випуску за КВЕД-2015" sheetId="386" r:id="rId92"/>
    <sheet name="94" sheetId="431" r:id="rId93"/>
    <sheet name="95" sheetId="387" r:id="rId94"/>
    <sheet name="96" sheetId="388" r:id="rId95"/>
    <sheet name="Частка випуску за КВЕД-2016" sheetId="411" r:id="rId96"/>
    <sheet name="98" sheetId="432" r:id="rId97"/>
    <sheet name="99" sheetId="412" r:id="rId98"/>
    <sheet name="100" sheetId="413" r:id="rId99"/>
    <sheet name="Частка випуску за КВЕД-2017" sheetId="455" r:id="rId100"/>
    <sheet name="102" sheetId="456" r:id="rId101"/>
    <sheet name="103" sheetId="443" r:id="rId102"/>
    <sheet name="104" sheetId="444" r:id="rId103"/>
    <sheet name="Частка випуску за КВЕД 2018" sheetId="330" r:id="rId104"/>
    <sheet name="106" sheetId="429" r:id="rId105"/>
    <sheet name="107" sheetId="332" r:id="rId106"/>
    <sheet name="108" sheetId="333" r:id="rId107"/>
    <sheet name="Частка випуску за КВЕД 2019" sheetId="359" r:id="rId108"/>
    <sheet name="110" sheetId="430" r:id="rId109"/>
    <sheet name="111" sheetId="360" r:id="rId110"/>
    <sheet name="112" sheetId="361" r:id="rId111"/>
    <sheet name="ЧАСТКА ВДВ за КВЕД 2015" sheetId="391" r:id="rId112"/>
    <sheet name="114" sheetId="436" r:id="rId113"/>
    <sheet name="115" sheetId="392" r:id="rId114"/>
    <sheet name="116" sheetId="393" r:id="rId115"/>
    <sheet name="ЧАСТКА ВДВ за КВЕД 2016" sheetId="416" r:id="rId116"/>
    <sheet name="118" sheetId="437" r:id="rId117"/>
    <sheet name="119" sheetId="417" r:id="rId118"/>
    <sheet name="120" sheetId="418" r:id="rId119"/>
    <sheet name="ЧАСТКА ВДВ за КВЕД 2017" sheetId="449" r:id="rId120"/>
    <sheet name="122" sheetId="450" r:id="rId121"/>
    <sheet name="123" sheetId="451" r:id="rId122"/>
    <sheet name="124" sheetId="452" r:id="rId123"/>
    <sheet name="ЧАСТКА ВДВ за КВЕД 2018" sheetId="336" r:id="rId124"/>
    <sheet name="126" sheetId="434" r:id="rId125"/>
    <sheet name="127" sheetId="338" r:id="rId126"/>
    <sheet name="128" sheetId="339" r:id="rId127"/>
    <sheet name="ЧАСТКА ВДВ за КВЕД 2019" sheetId="364" r:id="rId128"/>
    <sheet name="130" sheetId="435" r:id="rId129"/>
    <sheet name="131" sheetId="365" r:id="rId130"/>
    <sheet name="132" sheetId="366" r:id="rId131"/>
    <sheet name="133" sheetId="342" r:id="rId132"/>
    <sheet name="134" sheetId="382" r:id="rId133"/>
    <sheet name="Індекс випуску КВЕД 2015-2019" sheetId="91" r:id="rId134"/>
    <sheet name="136" sheetId="438" r:id="rId135"/>
    <sheet name="137" sheetId="376" r:id="rId136"/>
    <sheet name="138" sheetId="269" r:id="rId137"/>
    <sheet name="139" sheetId="343" r:id="rId138"/>
    <sheet name="140" sheetId="344" r:id="rId139"/>
    <sheet name="141" sheetId="345" r:id="rId140"/>
    <sheet name="142" sheetId="346" r:id="rId141"/>
    <sheet name="Індекс ВДВ за КВЕД 2015-2019" sheetId="263" r:id="rId142"/>
    <sheet name="144" sheetId="440" r:id="rId143"/>
    <sheet name="145" sheetId="378" r:id="rId144"/>
    <sheet name="146" sheetId="397" r:id="rId145"/>
    <sheet name="147" sheetId="398" r:id="rId146"/>
    <sheet name="148" sheetId="400" r:id="rId147"/>
    <sheet name="149" sheetId="401" r:id="rId148"/>
    <sheet name="150" sheetId="402" r:id="rId149"/>
    <sheet name="FAME Persistence" sheetId="67" state="hidden" r:id="rId150"/>
  </sheets>
  <definedNames>
    <definedName name="_xlnm._FilterDatabase" localSheetId="131" hidden="1">'133'!$B$1:$C$19</definedName>
    <definedName name="_xlnm.Print_Area" localSheetId="59">' карта (D)'!$A$1:$R$31</definedName>
    <definedName name="_xlnm.Print_Area" localSheetId="65">' карта (G)'!$A$1:$R$42</definedName>
    <definedName name="_xlnm.Print_Area" localSheetId="53">' карта (А)'!$A$1:$O$29</definedName>
    <definedName name="_xlnm.Print_Area" localSheetId="55">' карта (В)'!$A$1:$R$31</definedName>
    <definedName name="_xlnm.Print_Area" localSheetId="57">' карта (С)'!$A$1:$R$31</definedName>
    <definedName name="_xlnm.Print_Area" localSheetId="8">'10'!$A$1:$I$59</definedName>
    <definedName name="_xlnm.Print_Area" localSheetId="100">'102'!$A$1:$I$59</definedName>
    <definedName name="_xlnm.Print_Area" localSheetId="101">'103'!$A$1:$K$32</definedName>
    <definedName name="_xlnm.Print_Area" localSheetId="102">'104'!$A$1:$M$31</definedName>
    <definedName name="_xlnm.Print_Area" localSheetId="104">'106'!$A$1:$I$59</definedName>
    <definedName name="_xlnm.Print_Area" localSheetId="105">'107'!$A$1:$K$32</definedName>
    <definedName name="_xlnm.Print_Area" localSheetId="106">'108'!$A$1:$M$31</definedName>
    <definedName name="_xlnm.Print_Area" localSheetId="108">'110'!$A$1:$I$58</definedName>
    <definedName name="_xlnm.Print_Area" localSheetId="109">'111'!$A$1:$K$32</definedName>
    <definedName name="_xlnm.Print_Area" localSheetId="112">'114'!$A$1:$I$59</definedName>
    <definedName name="_xlnm.Print_Area" localSheetId="116">'118'!$A$1:$I$58</definedName>
    <definedName name="_xlnm.Print_Area" localSheetId="117">'119'!$A$1:$K$32</definedName>
    <definedName name="_xlnm.Print_Area" localSheetId="10">'12'!$A$1:$I$59</definedName>
    <definedName name="_xlnm.Print_Area" localSheetId="118">'120'!$A$1:$M$31</definedName>
    <definedName name="_xlnm.Print_Area" localSheetId="120">'122'!$A$1:$I$59</definedName>
    <definedName name="_xlnm.Print_Area" localSheetId="121">'123'!$A$1:$K$32</definedName>
    <definedName name="_xlnm.Print_Area" localSheetId="122">'124'!$A$1:$M$31</definedName>
    <definedName name="_xlnm.Print_Area" localSheetId="124">'126'!$A$1:$I$59</definedName>
    <definedName name="_xlnm.Print_Area" localSheetId="125">'127'!$A$1:$K$32</definedName>
    <definedName name="_xlnm.Print_Area" localSheetId="11">'13'!$A$1:$L$33</definedName>
    <definedName name="_xlnm.Print_Area" localSheetId="128">'130'!$A$1:$I$59</definedName>
    <definedName name="_xlnm.Print_Area" localSheetId="130">'132'!$A$1:$M$31</definedName>
    <definedName name="_xlnm.Print_Area" localSheetId="131">'133'!$A$1:$K$32</definedName>
    <definedName name="_xlnm.Print_Area" localSheetId="132">'134'!$A$1:$K$32</definedName>
    <definedName name="_xlnm.Print_Area" localSheetId="134">'136'!$A$1:$I$59</definedName>
    <definedName name="_xlnm.Print_Area" localSheetId="135">'137'!$A$1:$G$32</definedName>
    <definedName name="_xlnm.Print_Area" localSheetId="136">'138'!$A$1:$V$33</definedName>
    <definedName name="_xlnm.Print_Area" localSheetId="12">'14'!$A$1:$Q$33</definedName>
    <definedName name="_xlnm.Print_Area" localSheetId="140">'142'!$A$1:$V$32</definedName>
    <definedName name="_xlnm.Print_Area" localSheetId="142">'144'!$A$1:$I$59</definedName>
    <definedName name="_xlnm.Print_Area" localSheetId="144">'146'!$A$1:$V$33</definedName>
    <definedName name="_xlnm.Print_Area" localSheetId="14">'16'!$A$1:$G$32</definedName>
    <definedName name="_xlnm.Print_Area" localSheetId="15">'17'!$A$1:$L$33</definedName>
    <definedName name="_xlnm.Print_Area" localSheetId="1">'2'!$A$1:$A$44</definedName>
    <definedName name="_xlnm.Print_Area" localSheetId="20">'22'!$A$1:$G$32</definedName>
    <definedName name="_xlnm.Print_Area" localSheetId="22">'24'!$A$1:$G$33</definedName>
    <definedName name="_xlnm.Print_Area" localSheetId="23">'25'!$A$1:$P$39</definedName>
    <definedName name="_xlnm.Print_Area" localSheetId="24">'26'!$A$1:$N$35</definedName>
    <definedName name="_xlnm.Print_Area" localSheetId="25">'27'!$A$1:$Q$35</definedName>
    <definedName name="_xlnm.Print_Area" localSheetId="26">'28'!$A$1:$P$43</definedName>
    <definedName name="_xlnm.Print_Area" localSheetId="2">'3'!$A$1:$H$33</definedName>
    <definedName name="_xlnm.Print_Area" localSheetId="28">'30'!$A$1:$I$59</definedName>
    <definedName name="_xlnm.Print_Area" localSheetId="29">'31'!$A$1:$L$32</definedName>
    <definedName name="_xlnm.Print_Area" localSheetId="30">'32'!$A$1:$L$35</definedName>
    <definedName name="_xlnm.Print_Area" localSheetId="31">'33'!$A$1:$L$33</definedName>
    <definedName name="_xlnm.Print_Area" localSheetId="32">'34'!$A$1:$L$33</definedName>
    <definedName name="_xlnm.Print_Area" localSheetId="33">'35'!$A$1:$L$33</definedName>
    <definedName name="_xlnm.Print_Area" localSheetId="34">'36'!$A$1:$L$33</definedName>
    <definedName name="_xlnm.Print_Area" localSheetId="35">'37'!$A$1:$L$33</definedName>
    <definedName name="_xlnm.Print_Area" localSheetId="36">'38'!$A$1:$L$33</definedName>
    <definedName name="_xlnm.Print_Area" localSheetId="37">'39'!$A$1:$L$33</definedName>
    <definedName name="_xlnm.Print_Area" localSheetId="38">'40'!$A$1:$L$33</definedName>
    <definedName name="_xlnm.Print_Area" localSheetId="39">'41'!$A$1:$L$33</definedName>
    <definedName name="_xlnm.Print_Area" localSheetId="40">'42'!$A$1:$L$33</definedName>
    <definedName name="_xlnm.Print_Area" localSheetId="41">'43'!$A$1:$L$33</definedName>
    <definedName name="_xlnm.Print_Area" localSheetId="42">'44'!$A$1:$L$33</definedName>
    <definedName name="_xlnm.Print_Area" localSheetId="43">'45'!$A$1:$L$33</definedName>
    <definedName name="_xlnm.Print_Area" localSheetId="3">'4-5'!$A$1:$B$72</definedName>
    <definedName name="_xlnm.Print_Area" localSheetId="44">'46'!$A$1:$L$33</definedName>
    <definedName name="_xlnm.Print_Area" localSheetId="45">'47'!$A$1:$L$33</definedName>
    <definedName name="_xlnm.Print_Area" localSheetId="46">'48'!$A$1:$L$33</definedName>
    <definedName name="_xlnm.Print_Area" localSheetId="47">'49'!$A$1:$L$33</definedName>
    <definedName name="_xlnm.Print_Area" localSheetId="48">'50'!$A$1:$L$33</definedName>
    <definedName name="_xlnm.Print_Area" localSheetId="50">'52'!$A$1:$I$58</definedName>
    <definedName name="_xlnm.Print_Area" localSheetId="51">'53'!$A$1:$L$32</definedName>
    <definedName name="_xlnm.Print_Area" localSheetId="52">'54'!$A$1:$L$34</definedName>
    <definedName name="_xlnm.Print_Area" localSheetId="54">'56'!$A$1:$L$33</definedName>
    <definedName name="_xlnm.Print_Area" localSheetId="56">'58'!$A$1:$L$33</definedName>
    <definedName name="_xlnm.Print_Area" localSheetId="58">'60'!$A$1:$L$33</definedName>
    <definedName name="_xlnm.Print_Area" localSheetId="60">'62'!$A$1:$L$33</definedName>
    <definedName name="_xlnm.Print_Area" localSheetId="62">'64'!$A$1:$L$33</definedName>
    <definedName name="_xlnm.Print_Area" localSheetId="64">'66'!$A$1:$L$33</definedName>
    <definedName name="_xlnm.Print_Area" localSheetId="66">'68'!$A$1:$L$33</definedName>
    <definedName name="_xlnm.Print_Area" localSheetId="68">'70'!$A$1:$L$33</definedName>
    <definedName name="_xlnm.Print_Area" localSheetId="70">'72'!$A$1:$L$33</definedName>
    <definedName name="_xlnm.Print_Area" localSheetId="72">'74'!$A$1:$L$33</definedName>
    <definedName name="_xlnm.Print_Area" localSheetId="74">'76'!$A$1:$L$33</definedName>
    <definedName name="_xlnm.Print_Area" localSheetId="76">'78'!$A$1:$L$33</definedName>
    <definedName name="_xlnm.Print_Area" localSheetId="6">'8'!$A$1:$I$59</definedName>
    <definedName name="_xlnm.Print_Area" localSheetId="78">'80'!$A$1:$L$33</definedName>
    <definedName name="_xlnm.Print_Area" localSheetId="80">'82'!$A$1:$L$33</definedName>
    <definedName name="_xlnm.Print_Area" localSheetId="82">'84'!$A$1:$L$33</definedName>
    <definedName name="_xlnm.Print_Area" localSheetId="84">'86'!$A$1:$L$33</definedName>
    <definedName name="_xlnm.Print_Area" localSheetId="86">'88'!$A$1:$L$33</definedName>
    <definedName name="_xlnm.Print_Area" localSheetId="7">'9'!$A$1:$I$36</definedName>
    <definedName name="_xlnm.Print_Area" localSheetId="88">'90'!$A$1:$L$33</definedName>
    <definedName name="_xlnm.Print_Area" localSheetId="90">'92'!$A$1:$I$59</definedName>
    <definedName name="_xlnm.Print_Area" localSheetId="92">'94'!$A$1:$I$59</definedName>
    <definedName name="_xlnm.Print_Area" localSheetId="93">'95'!$A$1:$K$32</definedName>
    <definedName name="_xlnm.Print_Area" localSheetId="94">'96'!$A$1:$M$31</definedName>
    <definedName name="_xlnm.Print_Area" localSheetId="96">'98'!$A$1:$I$59</definedName>
    <definedName name="_xlnm.Print_Area" localSheetId="97">'99'!$A$1:$K$32</definedName>
    <definedName name="_xlnm.Print_Area" localSheetId="49">'ВДВ та ВДВ за КВЕД 2015-2019'!$A$1:$I$50</definedName>
    <definedName name="_xlnm.Print_Area" localSheetId="27">'Випуск осн.ц.за КВЕД 2015-2019'!$A$1:$I$50</definedName>
    <definedName name="_xlnm.Print_Area" localSheetId="9">'ВРП 2015-2019'!$A$1:$I$49</definedName>
    <definedName name="_xlnm.Print_Area" localSheetId="5">'Динаміка ВВП'!$A$1:$I$53</definedName>
    <definedName name="_xlnm.Print_Area" localSheetId="141">'Індекс ВДВ за КВЕД 2015-2019'!$A$1:$I$52</definedName>
    <definedName name="_xlnm.Print_Area" localSheetId="133">'Індекс випуску КВЕД 2015-2019'!$A$1:$I$52</definedName>
    <definedName name="_xlnm.Print_Area" localSheetId="63">'карта (F) '!$A$1:$Q$42</definedName>
    <definedName name="_xlnm.Print_Area" localSheetId="67">'карта (H)'!$A$1:$R$42</definedName>
    <definedName name="_xlnm.Print_Area" localSheetId="69">'карта (I)'!$A$1:$R$41</definedName>
    <definedName name="_xlnm.Print_Area" localSheetId="71">'карта (J)'!$A$1:$R$41</definedName>
    <definedName name="_xlnm.Print_Area" localSheetId="75">'карта (L)'!$A$1:$R$41</definedName>
    <definedName name="_xlnm.Print_Area" localSheetId="77">'карта (M)'!$A$1:$R$41</definedName>
    <definedName name="_xlnm.Print_Area" localSheetId="79">'карта (N)'!$A$1:$R$41</definedName>
    <definedName name="_xlnm.Print_Area" localSheetId="83">'карта (P)'!$A$1:$R$42</definedName>
    <definedName name="_xlnm.Print_Area" localSheetId="85">'карта (Q)'!$A$1:$R$42</definedName>
    <definedName name="_xlnm.Print_Area" localSheetId="87">'карта (R)'!$A$1:$R$41</definedName>
    <definedName name="_xlnm.Print_Area" localSheetId="89">'карта (S)'!$A$1:$R$42</definedName>
    <definedName name="_xlnm.Print_Area" localSheetId="61">'карта (Е)'!$A$1:$R$41</definedName>
    <definedName name="_xlnm.Print_Area" localSheetId="73">'карта (К)'!$A$1:$R$42</definedName>
    <definedName name="_xlnm.Print_Area" localSheetId="81">'карта (О)'!$A$1:$R$41</definedName>
    <definedName name="_xlnm.Print_Area" localSheetId="0">Титул!$A$1:$I$49</definedName>
    <definedName name="_xlnm.Print_Area" localSheetId="111">'ЧАСТКА ВДВ за КВЕД 2015'!$A$1:$I$50</definedName>
    <definedName name="_xlnm.Print_Area" localSheetId="115">'ЧАСТКА ВДВ за КВЕД 2016'!$A$1:$I$50</definedName>
    <definedName name="_xlnm.Print_Area" localSheetId="119">'ЧАСТКА ВДВ за КВЕД 2017'!$A$1:$I$50</definedName>
    <definedName name="_xlnm.Print_Area" localSheetId="123">'ЧАСТКА ВДВ за КВЕД 2018'!$A$1:$I$50</definedName>
    <definedName name="_xlnm.Print_Area" localSheetId="127">'ЧАСТКА ВДВ за КВЕД 2019'!$A$1:$I$50</definedName>
    <definedName name="_xlnm.Print_Area" localSheetId="103">'Частка випуску за КВЕД 2018'!$A$1:$I$50</definedName>
    <definedName name="_xlnm.Print_Area" localSheetId="107">'Частка випуску за КВЕД 2019'!$A$1:$I$50</definedName>
    <definedName name="_xlnm.Print_Area" localSheetId="91">'Частка випуску за КВЕД-2015'!$A$1:$I$50</definedName>
    <definedName name="_xlnm.Print_Area" localSheetId="95">'Частка випуску за КВЕД-2016'!$A$1:$I$50</definedName>
    <definedName name="_xlnm.Print_Area" localSheetId="99">'Частка випуску за КВЕД-2017'!$A$1:$I$50</definedName>
  </definedNames>
  <calcPr calcId="152511" fullPrecision="0"/>
</workbook>
</file>

<file path=xl/calcChain.xml><?xml version="1.0" encoding="utf-8"?>
<calcChain xmlns="http://schemas.openxmlformats.org/spreadsheetml/2006/main">
  <c r="C5" i="404" l="1"/>
  <c r="C26" i="382" l="1"/>
  <c r="G5" i="324"/>
  <c r="G5" i="317"/>
  <c r="G6" i="224"/>
  <c r="G6" i="311" l="1"/>
  <c r="G4" i="375"/>
  <c r="C23" i="382"/>
  <c r="C21" i="342"/>
  <c r="C24" i="338" l="1"/>
  <c r="C25" i="338"/>
  <c r="C26" i="338"/>
  <c r="C27" i="338"/>
  <c r="C28" i="338"/>
  <c r="C29" i="338"/>
  <c r="C30" i="338"/>
  <c r="C31" i="338"/>
  <c r="C8" i="338"/>
  <c r="C9" i="338"/>
  <c r="C10" i="338"/>
  <c r="C11" i="338"/>
  <c r="C12" i="338"/>
  <c r="C13" i="338"/>
  <c r="C14" i="338"/>
  <c r="C15" i="338"/>
  <c r="C16" i="338"/>
  <c r="C17" i="338"/>
  <c r="C18" i="338"/>
  <c r="C19" i="338"/>
  <c r="C20" i="338"/>
  <c r="C21" i="338"/>
  <c r="C22" i="338"/>
  <c r="C23" i="338"/>
  <c r="C7" i="338"/>
  <c r="C7" i="332"/>
  <c r="C8" i="332"/>
  <c r="C9" i="332"/>
  <c r="C10" i="332"/>
  <c r="C11" i="332"/>
  <c r="C12" i="332"/>
  <c r="C13" i="332"/>
  <c r="C14" i="332"/>
  <c r="C15" i="332"/>
  <c r="C16" i="332"/>
  <c r="C17" i="332"/>
  <c r="C18" i="332"/>
  <c r="C19" i="332"/>
  <c r="C20" i="332"/>
  <c r="C21" i="332"/>
  <c r="C22" i="332"/>
  <c r="C23" i="332"/>
  <c r="C24" i="332"/>
  <c r="C25" i="332"/>
  <c r="C26" i="332"/>
  <c r="C27" i="332"/>
  <c r="C28" i="332"/>
  <c r="C29" i="332"/>
  <c r="C30" i="332"/>
  <c r="C31" i="332"/>
  <c r="G5" i="323" l="1"/>
  <c r="G5" i="322"/>
  <c r="L5" i="321"/>
  <c r="G5" i="321"/>
  <c r="G5" i="320"/>
  <c r="G5" i="319"/>
  <c r="G5" i="318"/>
  <c r="G5" i="316"/>
  <c r="G5" i="315"/>
  <c r="G5" i="314"/>
  <c r="G5" i="313"/>
  <c r="G5" i="312" l="1"/>
  <c r="D35" i="1" l="1"/>
  <c r="D5" i="403" l="1"/>
  <c r="E5" i="403"/>
  <c r="C5" i="403"/>
  <c r="G5" i="310" l="1"/>
  <c r="G5" i="309"/>
  <c r="L5" i="308"/>
  <c r="G5" i="308"/>
  <c r="G5" i="307"/>
  <c r="L5" i="306"/>
  <c r="G5" i="306"/>
  <c r="G5" i="305"/>
  <c r="G5" i="304"/>
  <c r="G5" i="303"/>
  <c r="G5" i="302"/>
  <c r="L5" i="301"/>
  <c r="G5" i="301"/>
  <c r="G5" i="300"/>
  <c r="G5" i="299"/>
  <c r="G5" i="298"/>
  <c r="G5" i="297"/>
  <c r="L5" i="296"/>
  <c r="G5" i="296"/>
  <c r="G5" i="295"/>
  <c r="G5" i="294"/>
  <c r="G5" i="293"/>
  <c r="L5" i="323" l="1"/>
  <c r="L5" i="322"/>
  <c r="L5" i="320"/>
  <c r="L5" i="319"/>
  <c r="L5" i="318"/>
  <c r="L5" i="317"/>
  <c r="L5" i="316"/>
  <c r="L5" i="315"/>
  <c r="L5" i="314"/>
  <c r="L5" i="313"/>
  <c r="L5" i="312"/>
  <c r="L6" i="311"/>
  <c r="L4" i="375"/>
  <c r="L5" i="310"/>
  <c r="L5" i="309"/>
  <c r="L5" i="307"/>
  <c r="L5" i="305"/>
  <c r="L5" i="304"/>
  <c r="L5" i="303"/>
  <c r="L5" i="300"/>
  <c r="L5" i="299"/>
  <c r="L5" i="298"/>
  <c r="L5" i="297"/>
  <c r="L5" i="295"/>
  <c r="L5" i="294"/>
  <c r="L5" i="293"/>
  <c r="L6" i="224"/>
  <c r="L4" i="379"/>
  <c r="C4" i="417" l="1"/>
  <c r="C7" i="417"/>
  <c r="C8" i="417"/>
  <c r="C9" i="417"/>
  <c r="C10" i="417"/>
  <c r="C11" i="417"/>
  <c r="C12" i="417"/>
  <c r="C13" i="417"/>
  <c r="C14" i="417"/>
  <c r="C15" i="417"/>
  <c r="C16" i="417"/>
  <c r="C17" i="417"/>
  <c r="C18" i="417"/>
  <c r="C19" i="417"/>
  <c r="C20" i="417"/>
  <c r="C21" i="417"/>
  <c r="C22" i="417"/>
  <c r="C23" i="417"/>
  <c r="C24" i="417"/>
  <c r="C25" i="417"/>
  <c r="C26" i="417"/>
  <c r="C27" i="417"/>
  <c r="C28" i="417"/>
  <c r="C29" i="417"/>
  <c r="C30" i="417"/>
  <c r="C31" i="417"/>
  <c r="C4" i="392"/>
  <c r="C7" i="392"/>
  <c r="C8" i="392"/>
  <c r="C9" i="392"/>
  <c r="C10" i="392"/>
  <c r="C11" i="392"/>
  <c r="C12" i="392"/>
  <c r="C13" i="392"/>
  <c r="C14" i="392"/>
  <c r="C15" i="392"/>
  <c r="C16" i="392"/>
  <c r="C17" i="392"/>
  <c r="C18" i="392"/>
  <c r="C19" i="392"/>
  <c r="C20" i="392"/>
  <c r="C21" i="392"/>
  <c r="C22" i="392"/>
  <c r="C23" i="392"/>
  <c r="C24" i="392"/>
  <c r="C25" i="392"/>
  <c r="C26" i="392"/>
  <c r="C27" i="392"/>
  <c r="C28" i="392"/>
  <c r="C29" i="392"/>
  <c r="C30" i="392"/>
  <c r="C31" i="392"/>
  <c r="C4" i="365"/>
  <c r="C7" i="365"/>
  <c r="C8" i="365"/>
  <c r="C9" i="365"/>
  <c r="C10" i="365"/>
  <c r="C11" i="365"/>
  <c r="C12" i="365"/>
  <c r="C13" i="365"/>
  <c r="C14" i="365"/>
  <c r="C15" i="365"/>
  <c r="C16" i="365"/>
  <c r="C17" i="365"/>
  <c r="C18" i="365"/>
  <c r="C19" i="365"/>
  <c r="C20" i="365"/>
  <c r="C21" i="365"/>
  <c r="C22" i="365"/>
  <c r="C23" i="365"/>
  <c r="C24" i="365"/>
  <c r="C25" i="365"/>
  <c r="C26" i="365"/>
  <c r="C27" i="365"/>
  <c r="C28" i="365"/>
  <c r="C29" i="365"/>
  <c r="C30" i="365"/>
  <c r="C31" i="365"/>
  <c r="C4" i="338"/>
  <c r="C4" i="412"/>
  <c r="C7" i="412"/>
  <c r="C8" i="412"/>
  <c r="C9" i="412"/>
  <c r="C10" i="412"/>
  <c r="C11" i="412"/>
  <c r="C12" i="412"/>
  <c r="C13" i="412"/>
  <c r="C14" i="412"/>
  <c r="C15" i="412"/>
  <c r="C16" i="412"/>
  <c r="C17" i="412"/>
  <c r="C18" i="412"/>
  <c r="C19" i="412"/>
  <c r="C20" i="412"/>
  <c r="C21" i="412"/>
  <c r="C22" i="412"/>
  <c r="C23" i="412"/>
  <c r="C24" i="412"/>
  <c r="C25" i="412"/>
  <c r="C26" i="412"/>
  <c r="C27" i="412"/>
  <c r="C28" i="412"/>
  <c r="C29" i="412"/>
  <c r="C30" i="412"/>
  <c r="C31" i="412"/>
  <c r="C4" i="387"/>
  <c r="C7" i="387"/>
  <c r="C8" i="387"/>
  <c r="C9" i="387"/>
  <c r="C10" i="387"/>
  <c r="C11" i="387"/>
  <c r="C12" i="387"/>
  <c r="C13" i="387"/>
  <c r="C14" i="387"/>
  <c r="C15" i="387"/>
  <c r="C16" i="387"/>
  <c r="C17" i="387"/>
  <c r="C18" i="387"/>
  <c r="C19" i="387"/>
  <c r="C20" i="387"/>
  <c r="C21" i="387"/>
  <c r="C22" i="387"/>
  <c r="C23" i="387"/>
  <c r="C24" i="387"/>
  <c r="C25" i="387"/>
  <c r="C26" i="387"/>
  <c r="C27" i="387"/>
  <c r="C28" i="387"/>
  <c r="C29" i="387"/>
  <c r="C30" i="387"/>
  <c r="C31" i="387"/>
  <c r="C4" i="360"/>
  <c r="C7" i="360"/>
  <c r="C8" i="360"/>
  <c r="C9" i="360"/>
  <c r="C10" i="360"/>
  <c r="C11" i="360"/>
  <c r="C12" i="360"/>
  <c r="C13" i="360"/>
  <c r="C14" i="360"/>
  <c r="C15" i="360"/>
  <c r="C16" i="360"/>
  <c r="C17" i="360"/>
  <c r="C18" i="360"/>
  <c r="C19" i="360"/>
  <c r="C20" i="360"/>
  <c r="C21" i="360"/>
  <c r="C22" i="360"/>
  <c r="C23" i="360"/>
  <c r="C24" i="360"/>
  <c r="C25" i="360"/>
  <c r="C26" i="360"/>
  <c r="C27" i="360"/>
  <c r="C28" i="360"/>
  <c r="C29" i="360"/>
  <c r="C30" i="360"/>
  <c r="C31" i="360"/>
  <c r="C4" i="332"/>
  <c r="G5" i="329"/>
  <c r="L5" i="329"/>
  <c r="G5" i="328"/>
  <c r="L5" i="328"/>
  <c r="G5" i="327"/>
  <c r="L5" i="327"/>
  <c r="G5" i="326"/>
  <c r="L5" i="326"/>
  <c r="G5" i="325"/>
  <c r="L5" i="325"/>
  <c r="L5" i="324"/>
  <c r="L5" i="302"/>
  <c r="C5" i="442"/>
  <c r="D5" i="442"/>
  <c r="E5" i="442"/>
  <c r="C5" i="441"/>
  <c r="E5" i="441"/>
  <c r="F5" i="441"/>
  <c r="C5" i="410"/>
  <c r="D5" i="410"/>
  <c r="E5" i="410"/>
  <c r="C5" i="409"/>
  <c r="E5" i="409"/>
  <c r="F5" i="409"/>
  <c r="C4" i="385"/>
  <c r="D4" i="385"/>
  <c r="E4" i="385"/>
  <c r="F6" i="1"/>
  <c r="F7" i="1"/>
  <c r="F8" i="1"/>
  <c r="F9" i="1"/>
  <c r="E10" i="1"/>
  <c r="E11" i="1"/>
  <c r="E13" i="1"/>
  <c r="C14" i="1"/>
  <c r="D14" i="1"/>
  <c r="C15" i="1"/>
  <c r="E15" i="1" s="1"/>
  <c r="E16" i="1"/>
  <c r="E23" i="1"/>
  <c r="D28" i="1"/>
  <c r="D32" i="1"/>
  <c r="D33" i="1"/>
  <c r="E14" i="1" l="1"/>
</calcChain>
</file>

<file path=xl/sharedStrings.xml><?xml version="1.0" encoding="utf-8"?>
<sst xmlns="http://schemas.openxmlformats.org/spreadsheetml/2006/main" count="5115" uniqueCount="380">
  <si>
    <t>У фактичних цінах</t>
  </si>
  <si>
    <t>Роки</t>
  </si>
  <si>
    <t>Індекси фізичного обсягу</t>
  </si>
  <si>
    <t xml:space="preserve">Автономна </t>
  </si>
  <si>
    <t>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</si>
  <si>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</si>
  <si>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</si>
  <si>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</si>
  <si>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</si>
  <si>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</si>
  <si>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</si>
  <si>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</si>
  <si>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</si>
  <si>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</si>
  <si>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</si>
  <si>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</si>
  <si>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</si>
  <si>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</si>
  <si>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</si>
  <si>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</si>
  <si>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</si>
  <si>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</si>
  <si>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</si>
  <si>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</si>
  <si>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</si>
  <si>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</si>
  <si>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</si>
  <si>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</si>
  <si>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 xml:space="preserve">Чернігівська </t>
  </si>
  <si>
    <t>м.Київ</t>
  </si>
  <si>
    <t>м.Севастополь</t>
  </si>
  <si>
    <t>Всього</t>
  </si>
  <si>
    <t>Будівництво</t>
  </si>
  <si>
    <t>Всьго по регіонах</t>
  </si>
  <si>
    <t>Україна</t>
  </si>
  <si>
    <t xml:space="preserve"> Вінницька</t>
  </si>
  <si>
    <t>Чернігівська</t>
  </si>
  <si>
    <t>69-70</t>
  </si>
  <si>
    <t>Освіта</t>
  </si>
  <si>
    <t>Продовження</t>
  </si>
  <si>
    <t xml:space="preserve">валовий внутрішній 
продукт у розрахунку
 на одну особу </t>
  </si>
  <si>
    <t>випуск у 
ринкових 
цінах</t>
  </si>
  <si>
    <t>валовий 
внутрішній 
продукт</t>
  </si>
  <si>
    <t>У  фактичних цінах</t>
  </si>
  <si>
    <t>всього</t>
  </si>
  <si>
    <t>валовий регіональний продукт</t>
  </si>
  <si>
    <t>частка регіону у відсотках до підсумку</t>
  </si>
  <si>
    <t>у розрахунку
на одну особу</t>
  </si>
  <si>
    <t>Сільське господарство, мисливство, лісове господарство</t>
  </si>
  <si>
    <t>Переробна промисловість</t>
  </si>
  <si>
    <t>Тимчасове розміщування й організація харчування</t>
  </si>
  <si>
    <t>Фінансова та страхова діяльність</t>
  </si>
  <si>
    <t>Операції з нерухомим майном</t>
  </si>
  <si>
    <t>Охорона здоров'я та надання соціальної допомоги</t>
  </si>
  <si>
    <t>Надання інших видів послуг</t>
  </si>
  <si>
    <t>Оптова та роздрібна торгівля;ремонт автотранспортних засобів і мотоциклів</t>
  </si>
  <si>
    <t xml:space="preserve">Діяльність у сфері адміністративного та допоміжного обслуговування </t>
  </si>
  <si>
    <t>Водопостачання;каналізація,поводження з відходами</t>
  </si>
  <si>
    <t>Постачання електроенергії,газу,пари та кондиційованого повітря</t>
  </si>
  <si>
    <t>Мистецтво,спорт,розваги та відпочинок</t>
  </si>
  <si>
    <t>податки за виключенням субсидій на продукти</t>
  </si>
  <si>
    <t xml:space="preserve">податки за виключенням субсидій на продукти </t>
  </si>
  <si>
    <t>(у фактичних цінах)</t>
  </si>
  <si>
    <t xml:space="preserve">ВАЛОВА ДОДАНА ВАРТІСТЬ ЗА ВИДАМИ ЕКОНОМІЧНОЇ ДІЯЛЬНОСТІ </t>
  </si>
  <si>
    <t xml:space="preserve">у розрахунку на одну особу </t>
  </si>
  <si>
    <t>ВИПУСК В ОСНОВНИХ ЦІНАХ</t>
  </si>
  <si>
    <t>ІНДЕКСИ ФІЗИЧНОГО ОБСЯГУ ВИПУСКУ В ОСНОВНИХ ЦІНАХ</t>
  </si>
  <si>
    <t>Державне управління й оборона;обов'язкове соціальне страхування</t>
  </si>
  <si>
    <t>Транспорт,складське господарство,поштова та кур'єрська діяльність</t>
  </si>
  <si>
    <t xml:space="preserve">ВАЛОВИЙ РЕГІОНАЛЬНИЙ ПРОДУКТ </t>
  </si>
  <si>
    <r>
      <rPr>
        <b/>
        <sz val="12"/>
        <rFont val="Times New Roman Cyr"/>
        <charset val="204"/>
      </rPr>
      <t xml:space="preserve">H
</t>
    </r>
    <r>
      <rPr>
        <sz val="12"/>
        <rFont val="Times New Roman Cyr"/>
        <family val="1"/>
        <charset val="204"/>
      </rPr>
      <t xml:space="preserve"> Транспорт, складське господарство, поштова та кур'єрська діяльність</t>
    </r>
  </si>
  <si>
    <r>
      <t xml:space="preserve"> </t>
    </r>
    <r>
      <rPr>
        <b/>
        <sz val="12"/>
        <rFont val="Times New Roman Cyr"/>
        <charset val="204"/>
      </rPr>
      <t>A</t>
    </r>
    <r>
      <rPr>
        <sz val="12"/>
        <rFont val="Times New Roman Cyr"/>
        <family val="1"/>
        <charset val="204"/>
      </rPr>
      <t xml:space="preserve"> 
Сільське господарство,  лісове господарство та рибне господарство</t>
    </r>
  </si>
  <si>
    <r>
      <rPr>
        <b/>
        <sz val="12"/>
        <rFont val="Times New Roman Cyr"/>
        <charset val="204"/>
      </rPr>
      <t>B</t>
    </r>
    <r>
      <rPr>
        <sz val="12"/>
        <rFont val="Times New Roman Cyr"/>
        <family val="1"/>
        <charset val="204"/>
      </rPr>
      <t xml:space="preserve">
Добувна промисловість і розроблення кар'єрів </t>
    </r>
  </si>
  <si>
    <r>
      <rPr>
        <b/>
        <sz val="12"/>
        <rFont val="Times New Roman Cyr"/>
        <charset val="204"/>
      </rPr>
      <t>C</t>
    </r>
    <r>
      <rPr>
        <sz val="12"/>
        <rFont val="Times New Roman Cyr"/>
        <family val="1"/>
        <charset val="204"/>
      </rPr>
      <t xml:space="preserve"> 
Переробна промисловість</t>
    </r>
  </si>
  <si>
    <r>
      <rPr>
        <b/>
        <sz val="12"/>
        <rFont val="Times New Roman Cyr"/>
        <charset val="204"/>
      </rPr>
      <t>D</t>
    </r>
    <r>
      <rPr>
        <sz val="12"/>
        <rFont val="Times New Roman Cyr"/>
        <family val="1"/>
        <charset val="204"/>
      </rPr>
      <t xml:space="preserve"> 
Постачання електроенергії, газу, пари та кондиційованого повітря</t>
    </r>
  </si>
  <si>
    <r>
      <t xml:space="preserve"> </t>
    </r>
    <r>
      <rPr>
        <b/>
        <sz val="12"/>
        <rFont val="Times New Roman Cyr"/>
        <charset val="204"/>
      </rPr>
      <t>E</t>
    </r>
    <r>
      <rPr>
        <sz val="12"/>
        <rFont val="Times New Roman Cyr"/>
        <family val="1"/>
        <charset val="204"/>
      </rPr>
      <t xml:space="preserve"> 
Водопостачання; каналізація, поводження з відходами</t>
    </r>
  </si>
  <si>
    <r>
      <rPr>
        <b/>
        <sz val="12"/>
        <rFont val="Times New Roman Cyr"/>
        <charset val="204"/>
      </rPr>
      <t>F</t>
    </r>
    <r>
      <rPr>
        <sz val="12"/>
        <rFont val="Times New Roman Cyr"/>
        <family val="1"/>
        <charset val="204"/>
      </rPr>
      <t xml:space="preserve"> 
Будівництво</t>
    </r>
  </si>
  <si>
    <r>
      <rPr>
        <b/>
        <sz val="12"/>
        <rFont val="Times New Roman Cyr"/>
        <charset val="204"/>
      </rPr>
      <t>G</t>
    </r>
    <r>
      <rPr>
        <sz val="12"/>
        <rFont val="Times New Roman Cyr"/>
        <family val="1"/>
        <charset val="204"/>
      </rPr>
      <t xml:space="preserve">
Оптова та роздрібна торгівля; ремонт автотранспортних засобів і мотоциклів</t>
    </r>
  </si>
  <si>
    <r>
      <rPr>
        <b/>
        <sz val="12"/>
        <rFont val="Times New Roman Cyr"/>
        <charset val="204"/>
      </rPr>
      <t>I</t>
    </r>
    <r>
      <rPr>
        <sz val="12"/>
        <rFont val="Times New Roman Cyr"/>
        <family val="1"/>
        <charset val="204"/>
      </rPr>
      <t xml:space="preserve">
Тимчасове розміщування й організація харчування</t>
    </r>
  </si>
  <si>
    <r>
      <rPr>
        <b/>
        <sz val="12"/>
        <rFont val="Times New Roman Cyr"/>
        <charset val="204"/>
      </rPr>
      <t>J</t>
    </r>
    <r>
      <rPr>
        <sz val="12"/>
        <rFont val="Times New Roman Cyr"/>
        <family val="1"/>
        <charset val="204"/>
      </rPr>
      <t xml:space="preserve">
Інформація та телекомунікації</t>
    </r>
  </si>
  <si>
    <r>
      <rPr>
        <b/>
        <sz val="12"/>
        <rFont val="Times New Roman Cyr"/>
        <charset val="204"/>
      </rPr>
      <t>K</t>
    </r>
    <r>
      <rPr>
        <sz val="12"/>
        <rFont val="Times New Roman Cyr"/>
        <family val="1"/>
        <charset val="204"/>
      </rPr>
      <t xml:space="preserve">
Фінансова та страхова діяльність</t>
    </r>
  </si>
  <si>
    <r>
      <rPr>
        <b/>
        <sz val="12"/>
        <rFont val="Times New Roman Cyr"/>
        <charset val="204"/>
      </rPr>
      <t>L</t>
    </r>
    <r>
      <rPr>
        <sz val="12"/>
        <rFont val="Times New Roman Cyr"/>
        <family val="1"/>
        <charset val="204"/>
      </rPr>
      <t xml:space="preserve">
Операції з нерухомим майном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</si>
  <si>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наукова та технічна діяльність</t>
    </r>
  </si>
  <si>
    <r>
      <rPr>
        <b/>
        <sz val="12"/>
        <rFont val="Times New Roman Cyr"/>
        <charset val="204"/>
      </rPr>
      <t>N</t>
    </r>
    <r>
      <rPr>
        <sz val="12"/>
        <rFont val="Times New Roman Cyr"/>
        <family val="1"/>
        <charset val="204"/>
      </rPr>
      <t xml:space="preserve">
Діяльність у сфері адміністративного та допоміжного обслуговування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</si>
  <si>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 й оборона; обов'язкове соціальне страхування</t>
    </r>
  </si>
  <si>
    <r>
      <rPr>
        <b/>
        <sz val="12"/>
        <rFont val="Times New Roman Cyr"/>
        <charset val="204"/>
      </rPr>
      <t>P</t>
    </r>
    <r>
      <rPr>
        <sz val="12"/>
        <rFont val="Times New Roman Cyr"/>
        <family val="1"/>
        <charset val="204"/>
      </rPr>
      <t xml:space="preserve">
Освіта</t>
    </r>
  </si>
  <si>
    <r>
      <rPr>
        <b/>
        <sz val="12"/>
        <rFont val="Times New Roman Cyr"/>
        <charset val="204"/>
      </rPr>
      <t>Q</t>
    </r>
    <r>
      <rPr>
        <sz val="12"/>
        <rFont val="Times New Roman Cyr"/>
        <family val="1"/>
        <charset val="204"/>
      </rPr>
      <t xml:space="preserve">
Охорона здоров'я та надання соціальної допомоги</t>
    </r>
  </si>
  <si>
    <r>
      <rPr>
        <b/>
        <sz val="12"/>
        <rFont val="Times New Roman Cyr"/>
        <charset val="204"/>
      </rPr>
      <t>R</t>
    </r>
    <r>
      <rPr>
        <sz val="12"/>
        <rFont val="Times New Roman Cyr"/>
        <family val="1"/>
        <charset val="204"/>
      </rPr>
      <t xml:space="preserve">
Мистецтво, спорт, розваги та відпочинок</t>
    </r>
  </si>
  <si>
    <r>
      <rPr>
        <b/>
        <sz val="12"/>
        <rFont val="Times New Roman Cyr"/>
        <charset val="204"/>
      </rPr>
      <t>A</t>
    </r>
    <r>
      <rPr>
        <sz val="12"/>
        <rFont val="Times New Roman Cyr"/>
        <family val="1"/>
        <charset val="204"/>
      </rPr>
      <t xml:space="preserve">
Сільське господарство,  лісове господарство та рибне господарство</t>
    </r>
  </si>
  <si>
    <r>
      <rPr>
        <b/>
        <sz val="12"/>
        <rFont val="Times New Roman Cyr"/>
        <charset val="204"/>
      </rPr>
      <t>B</t>
    </r>
    <r>
      <rPr>
        <sz val="12"/>
        <rFont val="Times New Roman Cyr"/>
        <family val="1"/>
        <charset val="204"/>
      </rPr>
      <t xml:space="preserve">
Добувна промисловість і розроблення кар'єрів</t>
    </r>
  </si>
  <si>
    <r>
      <rPr>
        <b/>
        <sz val="12"/>
        <rFont val="Times New Roman Cyr"/>
        <charset val="204"/>
      </rPr>
      <t>C</t>
    </r>
    <r>
      <rPr>
        <sz val="12"/>
        <rFont val="Times New Roman Cyr"/>
        <family val="1"/>
        <charset val="204"/>
      </rPr>
      <t xml:space="preserve">
Переробна промисловість</t>
    </r>
  </si>
  <si>
    <r>
      <rPr>
        <b/>
        <sz val="12"/>
        <rFont val="Times New Roman Cyr"/>
        <charset val="204"/>
      </rPr>
      <t>D</t>
    </r>
    <r>
      <rPr>
        <sz val="12"/>
        <rFont val="Times New Roman Cyr"/>
        <family val="1"/>
        <charset val="204"/>
      </rPr>
      <t xml:space="preserve">
Постачання електроенергії, газу, пари та кондиційованого повітря</t>
    </r>
  </si>
  <si>
    <r>
      <rPr>
        <b/>
        <sz val="12"/>
        <rFont val="Times New Roman Cyr"/>
        <charset val="204"/>
      </rPr>
      <t xml:space="preserve">E </t>
    </r>
    <r>
      <rPr>
        <sz val="12"/>
        <rFont val="Times New Roman Cyr"/>
        <family val="1"/>
        <charset val="204"/>
      </rPr>
      <t xml:space="preserve">
Водопостачання; каналізація, поводження з відходами</t>
    </r>
  </si>
  <si>
    <r>
      <rPr>
        <b/>
        <sz val="12"/>
        <rFont val="Times New Roman Cyr"/>
        <charset val="204"/>
      </rPr>
      <t>F</t>
    </r>
    <r>
      <rPr>
        <sz val="12"/>
        <rFont val="Times New Roman Cyr"/>
        <family val="1"/>
        <charset val="204"/>
      </rPr>
      <t xml:space="preserve">
Будівництво</t>
    </r>
  </si>
  <si>
    <r>
      <rPr>
        <b/>
        <sz val="12"/>
        <rFont val="Times New Roman Cyr"/>
        <charset val="204"/>
      </rPr>
      <t>H</t>
    </r>
    <r>
      <rPr>
        <sz val="12"/>
        <rFont val="Times New Roman Cyr"/>
        <family val="1"/>
        <charset val="204"/>
      </rPr>
      <t xml:space="preserve">
Транспорт, складське господарство, поштова та кур'єрська діяльність</t>
    </r>
  </si>
  <si>
    <r>
      <rPr>
        <b/>
        <sz val="12"/>
        <rFont val="Times New Roman Cyr"/>
        <charset val="204"/>
      </rPr>
      <t>A</t>
    </r>
    <r>
      <rPr>
        <sz val="12"/>
        <rFont val="Times New Roman Cyr"/>
        <family val="1"/>
        <charset val="204"/>
      </rPr>
      <t xml:space="preserve">
Сільське господарство,  лісове господарство та рибне господарство </t>
    </r>
  </si>
  <si>
    <r>
      <rPr>
        <b/>
        <sz val="12"/>
        <rFont val="Times New Roman Cyr"/>
        <charset val="204"/>
      </rPr>
      <t>C</t>
    </r>
    <r>
      <rPr>
        <sz val="12"/>
        <rFont val="Times New Roman Cyr"/>
        <family val="1"/>
        <charset val="204"/>
      </rPr>
      <t xml:space="preserve">
Переробна промисловість
</t>
    </r>
  </si>
  <si>
    <r>
      <rPr>
        <b/>
        <sz val="12"/>
        <rFont val="Times New Roman Cyr"/>
        <charset val="204"/>
      </rPr>
      <t>E</t>
    </r>
    <r>
      <rPr>
        <sz val="12"/>
        <rFont val="Times New Roman Cyr"/>
        <family val="1"/>
        <charset val="204"/>
      </rPr>
      <t xml:space="preserve">
Водопостачання; каналізація, поводження з відходами</t>
    </r>
  </si>
  <si>
    <r>
      <rPr>
        <b/>
        <sz val="12"/>
        <rFont val="Times New Roman Cyr"/>
        <charset val="204"/>
      </rPr>
      <t>B</t>
    </r>
    <r>
      <rPr>
        <sz val="12"/>
        <rFont val="Times New Roman Cyr"/>
        <family val="1"/>
        <charset val="204"/>
      </rPr>
      <t xml:space="preserve">
Добувна промисловість  і розроблення кар'єрів</t>
    </r>
  </si>
  <si>
    <t>…</t>
  </si>
  <si>
    <t>Професійна, наукова та технічна діяльність</t>
  </si>
  <si>
    <t>Добувна промисловість  і розроблення кар'єрів</t>
  </si>
  <si>
    <t>Водопостачання; каналізація, поводження з відходами</t>
  </si>
  <si>
    <t>Транспорт, складське господарство, поштова та кур'єрська діяльність</t>
  </si>
  <si>
    <t>Державне управління й оборона; обов'язкове соціальне страхування</t>
  </si>
  <si>
    <t>Мистецтво, спорт, розваги та відпочинок</t>
  </si>
  <si>
    <t>Примітка. У цій та наступних таблицях позначення латинськими буквами A, B, C… відповідає назві секції за КВЕД-2010.</t>
  </si>
  <si>
    <r>
      <rPr>
        <b/>
        <sz val="12"/>
        <rFont val="Times New Roman Cyr"/>
        <charset val="204"/>
      </rPr>
      <t>S, Т</t>
    </r>
    <r>
      <rPr>
        <sz val="12"/>
        <rFont val="Times New Roman Cyr"/>
        <family val="1"/>
        <charset val="204"/>
      </rPr>
      <t xml:space="preserve">
Надання інших видів послуг</t>
    </r>
  </si>
  <si>
    <t>(у фактичних цінах, млн. грн)</t>
  </si>
  <si>
    <t>(у фактичних цінах, грн)</t>
  </si>
  <si>
    <t>У фактичних цінах, млн. грн</t>
  </si>
  <si>
    <t>У  фактичних цінах, млн. грн</t>
  </si>
  <si>
    <t>у розрахунку
на одну особу,
грн</t>
  </si>
  <si>
    <t>у фактичних цінах, грн</t>
  </si>
  <si>
    <t xml:space="preserve"> (у фактичних цінах, млн. грн)</t>
  </si>
  <si>
    <t>млн. грн</t>
  </si>
  <si>
    <t>грн</t>
  </si>
  <si>
    <t>тис. крб</t>
  </si>
  <si>
    <t>млрд. крб</t>
  </si>
  <si>
    <t xml:space="preserve">Інформація та телекомунікації </t>
  </si>
  <si>
    <t xml:space="preserve">Сільське господарство, мисливство, лісове господарство </t>
  </si>
  <si>
    <t>ВАЛОВИЙ РЕГІОНАЛЬНИЙ ПРОДУКТ У 2015 РОЦІ</t>
  </si>
  <si>
    <t>ВИПУСК У 2015 РОЦІ</t>
  </si>
  <si>
    <r>
      <rPr>
        <b/>
        <sz val="12"/>
        <rFont val="Times New Roman Cyr"/>
        <family val="1"/>
        <charset val="204"/>
      </rPr>
      <t>G</t>
    </r>
    <r>
      <rPr>
        <sz val="12"/>
        <rFont val="Times New Roman Cyr"/>
        <family val="1"/>
        <charset val="204"/>
      </rPr>
      <t xml:space="preserve">
Оптова та роздрібна торгівля; ремонт автотранспортних засобів і мотоциклів</t>
    </r>
  </si>
  <si>
    <r>
      <rPr>
        <b/>
        <sz val="12"/>
        <rFont val="Times New Roman Cyr"/>
        <charset val="204"/>
      </rPr>
      <t>P</t>
    </r>
    <r>
      <rPr>
        <sz val="12"/>
        <rFont val="Times New Roman Cyr"/>
        <charset val="204"/>
      </rPr>
      <t xml:space="preserve">
Освіта</t>
    </r>
  </si>
  <si>
    <t xml:space="preserve">валовий 
внутрішній 
продукт </t>
  </si>
  <si>
    <t>ВИПУСК У РИНКОВИХ ЦІНАХ ТА ВАЛОВИЙ ВНУТРІШНІЙ ПРОДУКТ УКРАЇНИ</t>
  </si>
  <si>
    <t>проміжне 
споживання</t>
  </si>
  <si>
    <t>ВАЛОВИЙ РЕГІОНАЛЬНИЙ ПРОДУКТ У 2016 РОЦІ</t>
  </si>
  <si>
    <t>ВИПУСК У 2016 РОЦІ</t>
  </si>
  <si>
    <r>
      <rPr>
        <b/>
        <sz val="12"/>
        <rFont val="Times New Roman Cyr"/>
        <charset val="204"/>
      </rPr>
      <t>R</t>
    </r>
    <r>
      <rPr>
        <sz val="12"/>
        <rFont val="Times New Roman Cyr"/>
        <family val="1"/>
        <charset val="204"/>
      </rPr>
      <t xml:space="preserve">
Мистецтво, спорт, розваги 
та відпочинок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</si>
  <si>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наукова 
та технічна діяльність</t>
    </r>
  </si>
  <si>
    <r>
      <rPr>
        <b/>
        <sz val="12"/>
        <rFont val="Times New Roman Cyr"/>
        <charset val="204"/>
      </rPr>
      <t>R</t>
    </r>
    <r>
      <rPr>
        <sz val="12"/>
        <rFont val="Times New Roman Cyr"/>
        <family val="1"/>
        <charset val="204"/>
      </rPr>
      <t xml:space="preserve">
Мистецтво, спорт, 
розваги та відпочинок</t>
    </r>
  </si>
  <si>
    <r>
      <rPr>
        <b/>
        <sz val="12"/>
        <rFont val="Times New Roman Cyr"/>
        <charset val="204"/>
      </rPr>
      <t>Q</t>
    </r>
    <r>
      <rPr>
        <sz val="12"/>
        <rFont val="Times New Roman Cyr"/>
        <family val="1"/>
        <charset val="204"/>
      </rPr>
      <t xml:space="preserve">
Охорона здоров'я 
та надання соціальної допомоги</t>
    </r>
  </si>
  <si>
    <r>
      <rPr>
        <b/>
        <sz val="12"/>
        <rFont val="Times New Roman Cyr"/>
        <charset val="204"/>
      </rPr>
      <t>E</t>
    </r>
    <r>
      <rPr>
        <sz val="12"/>
        <rFont val="Times New Roman Cyr"/>
        <family val="1"/>
        <charset val="204"/>
      </rPr>
      <t xml:space="preserve">
Водопостачання; каналізація, поводження 
з відходами</t>
    </r>
  </si>
  <si>
    <r>
      <rPr>
        <b/>
        <sz val="12"/>
        <rFont val="Times New Roman Cyr"/>
        <charset val="204"/>
      </rPr>
      <t>C</t>
    </r>
    <r>
      <rPr>
        <sz val="12"/>
        <rFont val="Times New Roman Cyr"/>
        <family val="1"/>
        <charset val="204"/>
      </rPr>
      <t xml:space="preserve">
Переробна
 промисловість</t>
    </r>
  </si>
  <si>
    <r>
      <rPr>
        <b/>
        <sz val="12"/>
        <rFont val="Times New Roman Cyr"/>
        <charset val="204"/>
      </rPr>
      <t>B</t>
    </r>
    <r>
      <rPr>
        <sz val="12"/>
        <rFont val="Times New Roman Cyr"/>
        <family val="1"/>
        <charset val="204"/>
      </rPr>
      <t xml:space="preserve">
Добувна промисловість  
і розроблення кар'єрів</t>
    </r>
  </si>
  <si>
    <r>
      <rPr>
        <b/>
        <sz val="12"/>
        <rFont val="Times New Roman Cyr"/>
        <charset val="204"/>
      </rPr>
      <t>Q</t>
    </r>
    <r>
      <rPr>
        <sz val="12"/>
        <rFont val="Times New Roman Cyr"/>
        <family val="1"/>
        <charset val="204"/>
      </rPr>
      <t xml:space="preserve">
Охорона здоров'я та 
надання соціальної допомоги</t>
    </r>
  </si>
  <si>
    <r>
      <rPr>
        <b/>
        <sz val="12"/>
        <rFont val="Times New Roman Cyr"/>
        <charset val="204"/>
      </rPr>
      <t>K</t>
    </r>
    <r>
      <rPr>
        <sz val="12"/>
        <rFont val="Times New Roman Cyr"/>
        <family val="1"/>
        <charset val="204"/>
      </rPr>
      <t xml:space="preserve">
Фінансова 
та страхова діяльність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</si>
  <si>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 й оборона; 
обов'язкове соціальне страхування</t>
    </r>
  </si>
  <si>
    <r>
      <rPr>
        <b/>
        <sz val="12"/>
        <rFont val="Times New Roman Cyr"/>
        <charset val="204"/>
      </rPr>
      <t>D</t>
    </r>
    <r>
      <rPr>
        <sz val="12"/>
        <rFont val="Times New Roman Cyr"/>
        <family val="1"/>
        <charset val="204"/>
      </rPr>
      <t xml:space="preserve">
Постачання електроенергії, газу, пари 
та кондиційованого повітря</t>
    </r>
  </si>
  <si>
    <r>
      <rPr>
        <b/>
        <sz val="12"/>
        <rFont val="Times New Roman Cyr"/>
        <charset val="204"/>
      </rPr>
      <t>G</t>
    </r>
    <r>
      <rPr>
        <sz val="12"/>
        <rFont val="Times New Roman Cyr"/>
        <charset val="204"/>
      </rPr>
      <t xml:space="preserve">
Оптова та роздрібна торгівля; 
ремонт автотранспортних засобів і мотоциклів</t>
    </r>
  </si>
  <si>
    <r>
      <rPr>
        <b/>
        <sz val="12"/>
        <rFont val="Times New Roman Cyr"/>
        <charset val="204"/>
      </rPr>
      <t>H</t>
    </r>
    <r>
      <rPr>
        <sz val="12"/>
        <rFont val="Times New Roman Cyr"/>
        <charset val="204"/>
      </rPr>
      <t xml:space="preserve">
Транспорт, складське господарство,
поштова та кур'єрська діяльність</t>
    </r>
  </si>
  <si>
    <r>
      <rPr>
        <b/>
        <sz val="12"/>
        <rFont val="Times New Roman Cyr"/>
        <charset val="204"/>
      </rPr>
      <t>N</t>
    </r>
    <r>
      <rPr>
        <sz val="12"/>
        <rFont val="Times New Roman Cyr"/>
        <family val="1"/>
        <charset val="204"/>
      </rPr>
      <t xml:space="preserve">
Діяльність у сфері адміністративного 
та допоміжного обслуговування</t>
    </r>
  </si>
  <si>
    <t xml:space="preserve">  ІНДЕКСИ ФІЗИЧНОГО ОБСЯГУ ВАЛОВОЇ ДОДАНОЇ ВАРТОСТІ ЗА ВИДАМИ ЕКОНОМІЧНОЇ ДІЯЛЬНОСТІ </t>
  </si>
  <si>
    <r>
      <rPr>
        <b/>
        <sz val="12"/>
        <rFont val="Times New Roman Cyr"/>
        <charset val="204"/>
      </rPr>
      <t>H</t>
    </r>
    <r>
      <rPr>
        <sz val="12"/>
        <rFont val="Times New Roman Cyr"/>
        <charset val="204"/>
      </rPr>
      <t xml:space="preserve">
Транспорт, складське господарство, 
поштова та кур'єрська діяльність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</si>
  <si>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 й оборона;
 обов'язкове соціальне страхування</t>
    </r>
  </si>
  <si>
    <t>ІНДЕКСИ ФІЗИЧНОГО ОБСЯГУ 
ВАЛОВОГО РЕГІОНАЛЬНОГО ПРОДУКТУ</t>
  </si>
  <si>
    <t>ВАЛОВИЙ РЕГІОНАЛЬНИЙ ПРОДУКТ 
У РОЗРАХУНКУ НА ОДНУ ОСОБУ</t>
  </si>
  <si>
    <r>
      <rPr>
        <b/>
        <sz val="12"/>
        <rFont val="Times New Roman Cyr"/>
        <charset val="204"/>
      </rPr>
      <t>G</t>
    </r>
    <r>
      <rPr>
        <sz val="12"/>
        <rFont val="Times New Roman Cyr"/>
        <family val="1"/>
        <charset val="204"/>
      </rPr>
      <t xml:space="preserve">
Оптова та роздрібна торгівля; ремонт автотранспортних 
засобів і мотоциклів</t>
    </r>
  </si>
  <si>
    <t>ЧАСТКА ВАЛОВОЇ ДОДАНОЇ ВАРТОСТІ ВИДІВ ЕКОНОМІЧНОЇ ДІЯЛЬНОСТІ У ЗАГАЛЬНОМУ ОБСЯЗІ ВДВ РЕГІОНУ У 2015 РОЦІ</t>
  </si>
  <si>
    <t xml:space="preserve"> ЧАСТКА ВАЛОВОЇ ДОДАНОЇ ВАРТОСТІ ВИДІВ ЕКОНОМІЧНОЇ ДІЯЛЬНОСТІ У ЗАГАЛЬНОМУ ОБСЯЗІ ВДВ РЕГІОНУ У 2016 РОЦІ</t>
  </si>
  <si>
    <t>ВАЛОВИЙ РЕГІОНАЛЬНИЙ ПРОДУКТ У 2017 РОЦІ</t>
  </si>
  <si>
    <t>ВИПУСК У 2017 РОЦІ</t>
  </si>
  <si>
    <t xml:space="preserve"> </t>
  </si>
  <si>
    <t>Податки за виключенням субсидій на продукти  
(% до попереднього року)</t>
  </si>
  <si>
    <t>Випуск  у ринкових цінах               
  (% до попереднього року)</t>
  </si>
  <si>
    <t>(%)</t>
  </si>
  <si>
    <t>(у цінах попереднього року, %)</t>
  </si>
  <si>
    <t>частка регіону у загальному обсязі, %</t>
  </si>
  <si>
    <t>(у фактичних цінах, % до підсумку)</t>
  </si>
  <si>
    <t xml:space="preserve">                                    (у фактичних цінах, % до підсумку)</t>
  </si>
  <si>
    <t xml:space="preserve"> (у цінах попереднього року, %)</t>
  </si>
  <si>
    <t>% до попереднього року</t>
  </si>
  <si>
    <r>
      <rPr>
        <b/>
        <sz val="12"/>
        <rFont val="Times New Roman Cyr"/>
        <charset val="204"/>
      </rPr>
      <t>L</t>
    </r>
    <r>
      <rPr>
        <sz val="12"/>
        <rFont val="Times New Roman Cyr"/>
        <family val="1"/>
        <charset val="204"/>
      </rPr>
      <t xml:space="preserve">
Операції з нерухомим 
майном</t>
    </r>
  </si>
  <si>
    <r>
      <rPr>
        <b/>
        <sz val="12"/>
        <rFont val="Times New Roman Cyr"/>
        <charset val="204"/>
      </rPr>
      <t>D</t>
    </r>
    <r>
      <rPr>
        <sz val="12"/>
        <rFont val="Times New Roman Cyr"/>
        <family val="1"/>
        <charset val="204"/>
      </rPr>
      <t xml:space="preserve">
Постачання електроенергії,
 газу, пари та кондиційованого повітря</t>
    </r>
  </si>
  <si>
    <t xml:space="preserve">ВАЛОВА ДОДАНА ВАРТІСТЬ СІЛЬСЬКОГО ГОСПОДАРСТВА, </t>
  </si>
  <si>
    <t>ЧАСТКА ВАЛОВОЇ ДОДАНОЇ ВАРТОСТІ 
ВИДІВ ЕКОНОМІЧНОЇ ДІЯЛЬНОСТІ 
У ЗАГАЛЬНОМУ ОБСЯЗІ ВДВ РЕГІОНУ
 У 2015 РОЦІ</t>
  </si>
  <si>
    <t>ЧАСТКА ВАЛОВОЇ ДОДАНОЇ ВАРТОСТІ 
ВИДІВ ЕКОНОМІЧНОЇ ДІЯЛЬНОСТІ 
У ЗАГАЛЬНОМУ ОБСЯЗІ ВДВ РЕГІОНУ
 У 2016 РОЦІ</t>
  </si>
  <si>
    <t>ЧАСТКА ВАЛОВОЇ ДОДАНОЇ ВАРТОСТІ 
ВИДІВ ЕКОНОМІЧНОЇ ДІЯЛЬНОСТІ 
У ЗАГАЛЬНОМУ ОБСЯЗІ ВДВ РЕГІОНУ
 У 2017 РОЦІ</t>
  </si>
  <si>
    <t xml:space="preserve">валова додана вартість </t>
  </si>
  <si>
    <t xml:space="preserve">Валова додана вартість                      </t>
  </si>
  <si>
    <t>валовий внутрішній продукт у розрахунку на одну особу</t>
  </si>
  <si>
    <t>Індекси фізичного обсягу 
валового регіонального продукту, 
% до попереднього року</t>
  </si>
  <si>
    <t>Індекси фізичного обсягу, % до попереднього року</t>
  </si>
  <si>
    <t>Випуск  у ринкових цінах
 (% до попереднього року)</t>
  </si>
  <si>
    <r>
      <rPr>
        <b/>
        <sz val="12"/>
        <rFont val="Times New Roman Cyr"/>
        <charset val="204"/>
      </rPr>
      <t>L</t>
    </r>
    <r>
      <rPr>
        <sz val="12"/>
        <rFont val="Times New Roman Cyr"/>
        <family val="1"/>
        <charset val="204"/>
      </rPr>
      <t xml:space="preserve">
Операції з нерухомим
 майном</t>
    </r>
  </si>
  <si>
    <r>
      <rPr>
        <b/>
        <sz val="12"/>
        <rFont val="Times New Roman Cyr"/>
        <charset val="204"/>
      </rPr>
      <t>I</t>
    </r>
    <r>
      <rPr>
        <sz val="12"/>
        <rFont val="Times New Roman Cyr"/>
        <family val="1"/>
        <charset val="204"/>
      </rPr>
      <t xml:space="preserve">
Тимчасове розміщування 
й організація харчування</t>
    </r>
  </si>
  <si>
    <r>
      <rPr>
        <b/>
        <sz val="12"/>
        <rFont val="Times New Roman Cyr"/>
        <charset val="204"/>
      </rPr>
      <t>E</t>
    </r>
    <r>
      <rPr>
        <sz val="12"/>
        <rFont val="Times New Roman Cyr"/>
        <family val="1"/>
        <charset val="204"/>
      </rPr>
      <t xml:space="preserve">
Водопостачання; 
каналізація, поводження 
з відходами</t>
    </r>
  </si>
  <si>
    <r>
      <rPr>
        <b/>
        <sz val="12"/>
        <rFont val="Times New Roman Cyr"/>
        <charset val="204"/>
      </rPr>
      <t>C</t>
    </r>
    <r>
      <rPr>
        <sz val="12"/>
        <rFont val="Times New Roman Cyr"/>
        <family val="1"/>
        <charset val="204"/>
      </rPr>
      <t xml:space="preserve">
Переробна 
промисловість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</si>
  <si>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 й
 оборона; обов'язкове 
 соціальне страхування</t>
    </r>
  </si>
  <si>
    <t xml:space="preserve">                                     </t>
  </si>
  <si>
    <t xml:space="preserve"> (у фактичних цінах, % до підсумку)</t>
  </si>
  <si>
    <r>
      <rPr>
        <b/>
        <sz val="12"/>
        <rFont val="Times New Roman Cyr"/>
        <charset val="204"/>
      </rPr>
      <t>S, Т</t>
    </r>
    <r>
      <rPr>
        <sz val="12"/>
        <rFont val="Times New Roman Cyr"/>
        <family val="1"/>
        <charset val="204"/>
      </rPr>
      <t xml:space="preserve">
Надання інших 
видів послуг</t>
    </r>
  </si>
  <si>
    <t>(у фактичних цінах,% до підсумку)</t>
  </si>
  <si>
    <r>
      <rPr>
        <b/>
        <sz val="12"/>
        <rFont val="Times New Roman Cyr"/>
        <charset val="204"/>
      </rPr>
      <t>B</t>
    </r>
    <r>
      <rPr>
        <sz val="12"/>
        <rFont val="Times New Roman Cyr"/>
        <family val="1"/>
        <charset val="204"/>
      </rPr>
      <t xml:space="preserve">
Добувна промисловість
і розроблення кар'єрів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</si>
  <si>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 й оборона; обов'язкове 
соціальне страхування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</si>
  <si>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наукова
 та технічна діяльність</t>
    </r>
  </si>
  <si>
    <r>
      <rPr>
        <b/>
        <sz val="12"/>
        <rFont val="Times New Roman Cyr"/>
        <charset val="204"/>
      </rPr>
      <t>Q</t>
    </r>
    <r>
      <rPr>
        <sz val="12"/>
        <rFont val="Times New Roman Cyr"/>
        <family val="1"/>
        <charset val="204"/>
      </rPr>
      <t xml:space="preserve">
Охорона здоров'я та надання
 соціальної допомоги</t>
    </r>
  </si>
  <si>
    <t xml:space="preserve">ВАЛОВА ДОДАНА ВАРТІСТЬ </t>
  </si>
  <si>
    <r>
      <rPr>
        <b/>
        <sz val="12"/>
        <rFont val="Times New Roman Cyr"/>
        <charset val="204"/>
      </rPr>
      <t xml:space="preserve">B </t>
    </r>
    <r>
      <rPr>
        <sz val="12"/>
        <rFont val="Times New Roman Cyr"/>
        <family val="1"/>
        <charset val="204"/>
      </rPr>
      <t xml:space="preserve">
Добувна
 промисловість
і розроблення кар'єрів
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</si>
  <si>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
наукова та технічна діяльність</t>
    </r>
  </si>
  <si>
    <r>
      <rPr>
        <b/>
        <sz val="12"/>
        <rFont val="Times New Roman Cyr"/>
        <charset val="204"/>
      </rPr>
      <t>N</t>
    </r>
    <r>
      <rPr>
        <sz val="12"/>
        <rFont val="Times New Roman Cyr"/>
        <family val="1"/>
        <charset val="204"/>
      </rPr>
      <t xml:space="preserve">
Діяльність у сфері адміністративного
 та допоміжного обслуговування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</si>
  <si>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
й оборона; обов'язкове соціальне страхування</t>
    </r>
  </si>
  <si>
    <r>
      <rPr>
        <b/>
        <sz val="12"/>
        <rFont val="Times New Roman Cyr"/>
        <charset val="204"/>
      </rPr>
      <t>B</t>
    </r>
    <r>
      <rPr>
        <sz val="12"/>
        <rFont val="Times New Roman Cyr"/>
        <family val="1"/>
        <charset val="204"/>
      </rPr>
      <t xml:space="preserve">
Добувна промисловість 
і розроблення кар'єрів</t>
    </r>
  </si>
  <si>
    <r>
      <rPr>
        <b/>
        <sz val="12"/>
        <rFont val="Times New Roman Cyr"/>
        <charset val="204"/>
      </rPr>
      <t>E</t>
    </r>
    <r>
      <rPr>
        <sz val="12"/>
        <rFont val="Times New Roman Cyr"/>
        <family val="1"/>
        <charset val="204"/>
      </rPr>
      <t xml:space="preserve">
Водопостачання; каналізація, 
поводження з відходами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</si>
  <si>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 
й оборона; обов'язкове соціальне страхування</t>
    </r>
  </si>
  <si>
    <r>
      <rPr>
        <b/>
        <sz val="12"/>
        <rFont val="Times New Roman Cyr"/>
        <charset val="204"/>
      </rPr>
      <t>S, Т</t>
    </r>
    <r>
      <rPr>
        <sz val="12"/>
        <rFont val="Times New Roman Cyr"/>
        <family val="1"/>
        <charset val="204"/>
      </rPr>
      <t xml:space="preserve">
Надання інших
 видів послуг</t>
    </r>
  </si>
  <si>
    <r>
      <rPr>
        <b/>
        <sz val="12"/>
        <rFont val="Times New Roman Cyr"/>
        <charset val="204"/>
      </rPr>
      <t>R</t>
    </r>
    <r>
      <rPr>
        <sz val="12"/>
        <rFont val="Times New Roman Cyr"/>
        <family val="1"/>
        <charset val="204"/>
      </rPr>
      <t xml:space="preserve">
Мистецтво, спорт,
 розваги та відпочинок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</si>
  <si>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
наукова та 
технічна діяльність</t>
    </r>
  </si>
  <si>
    <r>
      <rPr>
        <b/>
        <sz val="12"/>
        <rFont val="Times New Roman Cyr"/>
        <charset val="204"/>
      </rPr>
      <t>O</t>
    </r>
    <r>
      <rPr>
        <sz val="12"/>
        <rFont val="Times New Roman Cyr"/>
        <family val="1"/>
        <charset val="204"/>
      </rPr>
      <t xml:space="preserve">
Державне управління
 й оборона; обов'язкове соціальне страхування</t>
    </r>
  </si>
  <si>
    <r>
      <rPr>
        <b/>
        <sz val="12"/>
        <rFont val="Times New Roman Cyr"/>
        <charset val="204"/>
      </rPr>
      <t>G</t>
    </r>
    <r>
      <rPr>
        <sz val="12"/>
        <rFont val="Times New Roman Cyr"/>
        <family val="1"/>
        <charset val="204"/>
      </rPr>
      <t xml:space="preserve">
Оптова та роздрібна торгівля; ремонт автотранспортних
засобів і мотоциклів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</si>
  <si>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
наукова та технічна
діяльність</t>
    </r>
  </si>
  <si>
    <r>
      <rPr>
        <b/>
        <sz val="12"/>
        <rFont val="Times New Roman Cyr"/>
        <charset val="204"/>
      </rPr>
      <t>E</t>
    </r>
    <r>
      <rPr>
        <sz val="12"/>
        <rFont val="Times New Roman Cyr"/>
        <family val="1"/>
        <charset val="204"/>
      </rPr>
      <t xml:space="preserve">
Водопостачання;
каналізація,
поводження з відходами</t>
    </r>
  </si>
  <si>
    <r>
      <rPr>
        <b/>
        <sz val="12"/>
        <rFont val="Times New Roman Cyr"/>
        <charset val="204"/>
      </rPr>
      <t>G</t>
    </r>
    <r>
      <rPr>
        <sz val="12"/>
        <rFont val="Times New Roman Cyr"/>
        <family val="1"/>
        <charset val="204"/>
      </rPr>
      <t xml:space="preserve">
Оптова та роздрібна торгівля; ремонт автотранспортних засобів
і мотоциклів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</si>
  <si>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
наукова та 
технічна діяльність</t>
    </r>
  </si>
  <si>
    <t>ЧАСТКА ВАЛОВОЇ ДОДАНОЇ ВАРТОСТІ ВИДІВ ЕКОНОМІЧНОЇ ДІЯЛЬНОСТІ У ЗАГАЛЬНОМУ ОБСЯЗІ ВДВ РЕГІОНУ У 2018 РОЦІ</t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</si>
  <si>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
наукова та
 технічна діяльність</t>
    </r>
  </si>
  <si>
    <r>
      <rPr>
        <b/>
        <sz val="12"/>
        <rFont val="Times New Roman Cyr"/>
        <charset val="204"/>
      </rPr>
      <t>R</t>
    </r>
    <r>
      <rPr>
        <sz val="12"/>
        <rFont val="Times New Roman Cyr"/>
        <family val="1"/>
        <charset val="204"/>
      </rPr>
      <t xml:space="preserve">
Мистецтво, 
спорт, розваги
 та відпочинок</t>
    </r>
  </si>
  <si>
    <r>
      <rPr>
        <b/>
        <sz val="12"/>
        <rFont val="Times New Roman Cyr"/>
        <charset val="204"/>
      </rPr>
      <t>S, Т</t>
    </r>
    <r>
      <rPr>
        <sz val="12"/>
        <rFont val="Times New Roman Cyr"/>
        <family val="1"/>
        <charset val="204"/>
      </rPr>
      <t xml:space="preserve">
Надання інших
видів послуг</t>
    </r>
  </si>
  <si>
    <t>ЧАСТКА ВАЛОВОЇ ДОДАНОЇ ВАРТОСТІ 
ВИДІВ ЕКОНОМІЧНОЇ ДІЯЛЬНОСТІ 
У ЗАГАЛЬНОМУ ОБСЯЗІ ВДВ РЕГІОНУ
 У 2018 РОЦІ</t>
  </si>
  <si>
    <r>
      <rPr>
        <b/>
        <sz val="12"/>
        <rFont val="Times New Roman Cyr"/>
        <charset val="204"/>
      </rPr>
      <t>Q</t>
    </r>
    <r>
      <rPr>
        <sz val="12"/>
        <rFont val="Times New Roman Cyr"/>
        <family val="1"/>
        <charset val="204"/>
      </rPr>
      <t xml:space="preserve">
Охорона здоров'я
 та надання соціальної допомоги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</si>
  <si>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
наукова та технічна діяльність</t>
    </r>
  </si>
  <si>
    <r>
      <rPr>
        <b/>
        <sz val="12"/>
        <rFont val="Times New Roman Cyr"/>
        <charset val="204"/>
      </rPr>
      <t>M</t>
    </r>
    <r>
      <rPr>
        <sz val="12"/>
        <rFont val="Times New Roman Cyr"/>
        <family val="1"/>
        <charset val="204"/>
      </rPr>
      <t xml:space="preserve">
Професійна, наукова
та технічна діяльність</t>
    </r>
  </si>
  <si>
    <r>
      <rPr>
        <b/>
        <sz val="12"/>
        <rFont val="Times New Roman Cyr"/>
        <charset val="204"/>
      </rPr>
      <t>A</t>
    </r>
    <r>
      <rPr>
        <sz val="12"/>
        <rFont val="Times New Roman Cyr"/>
        <family val="1"/>
        <charset val="204"/>
      </rPr>
      <t xml:space="preserve">
Сільське господарство, лісове 
господарство та рибне господарство</t>
    </r>
  </si>
  <si>
    <r>
      <rPr>
        <b/>
        <sz val="12"/>
        <rFont val="Times New Roman Cyr"/>
        <charset val="204"/>
      </rPr>
      <t>I</t>
    </r>
    <r>
      <rPr>
        <sz val="12"/>
        <rFont val="Times New Roman Cyr"/>
        <family val="1"/>
        <charset val="204"/>
      </rPr>
      <t xml:space="preserve">
Тимчасове розміщування
й організація харчування</t>
    </r>
  </si>
  <si>
    <r>
      <rPr>
        <b/>
        <sz val="12"/>
        <rFont val="Times New Roman Cyr"/>
        <charset val="204"/>
      </rPr>
      <t>A</t>
    </r>
    <r>
      <rPr>
        <sz val="12"/>
        <rFont val="Times New Roman Cyr"/>
        <family val="1"/>
        <charset val="204"/>
      </rPr>
      <t xml:space="preserve">
Сільське господарство, 
лісове господарство та рибне господарство</t>
    </r>
  </si>
  <si>
    <t>ВАЛОВИЙ РЕГІОНАЛЬНИЙ ПРОДУКТ У 2018 РОЦІ</t>
  </si>
  <si>
    <t>ВИПУСК У 2018 РОЦІ</t>
  </si>
  <si>
    <t>104,3</t>
  </si>
  <si>
    <t xml:space="preserve">випуск
 в основних цінах </t>
  </si>
  <si>
    <t>випуск
 у ринкових цінах</t>
  </si>
  <si>
    <t>Випуск у ринкових цінах 
(% до попереднього року)</t>
  </si>
  <si>
    <t xml:space="preserve">випуск
в основних цінах </t>
  </si>
  <si>
    <t>випуск 
у ринкових цінах</t>
  </si>
  <si>
    <t xml:space="preserve">випуск 
в основних цінах </t>
  </si>
  <si>
    <t>випуск
у ринкових цінах</t>
  </si>
  <si>
    <t>Випуск  у ринкових цінах 
(% до попереднього року)</t>
  </si>
  <si>
    <r>
      <rPr>
        <b/>
        <sz val="12"/>
        <rFont val="Times New Roman Cyr"/>
        <charset val="204"/>
      </rPr>
      <t>J</t>
    </r>
    <r>
      <rPr>
        <sz val="12"/>
        <rFont val="Times New Roman Cyr"/>
        <family val="1"/>
        <charset val="204"/>
      </rPr>
      <t xml:space="preserve">
Інформація
 та теле-комунікації</t>
    </r>
  </si>
  <si>
    <r>
      <rPr>
        <b/>
        <sz val="12"/>
        <rFont val="Times New Roman Cyr"/>
        <charset val="204"/>
      </rPr>
      <t>J</t>
    </r>
    <r>
      <rPr>
        <sz val="12"/>
        <rFont val="Times New Roman Cyr"/>
        <family val="1"/>
        <charset val="204"/>
      </rPr>
      <t xml:space="preserve">
Інформація
та теле-комунікації</t>
    </r>
  </si>
  <si>
    <r>
      <rPr>
        <b/>
        <sz val="12"/>
        <rFont val="Times New Roman Cyr"/>
        <charset val="204"/>
      </rPr>
      <t>J</t>
    </r>
    <r>
      <rPr>
        <sz val="12"/>
        <rFont val="Times New Roman Cyr"/>
        <family val="1"/>
        <charset val="204"/>
      </rPr>
      <t xml:space="preserve">
Інформація
та  теле-комунікації</t>
    </r>
  </si>
  <si>
    <r>
      <rPr>
        <b/>
        <sz val="12"/>
        <rFont val="Times New Roman Cyr"/>
        <charset val="204"/>
      </rPr>
      <t>J</t>
    </r>
    <r>
      <rPr>
        <sz val="12"/>
        <rFont val="Times New Roman Cyr"/>
        <family val="1"/>
        <charset val="204"/>
      </rPr>
      <t xml:space="preserve">
Інформація 
та теле-комунікації</t>
    </r>
  </si>
  <si>
    <t xml:space="preserve"> ЧАСТКА ВАЛОВОЇ ДОДАНОЇ ВАРТОСТІ ВИДІВ ЕКОНОМІЧНОЇ ДІЯЛЬНОСТІ У ЗАГАЛЬНОМУ ОБСЯЗІ ВДВ РЕГІОНУ У 2017 РОЦІ</t>
  </si>
  <si>
    <t xml:space="preserve"> ІНДЕКСИ ФІЗИЧНОГО ОБСЯГУ ВИПУСКУ В ОСНОВНИХ ЦІНАХ ЗА ВИДАМИ ЕКОНОМІЧНОЇ ДІЯЛЬНОСТІ </t>
  </si>
  <si>
    <t>ЧАСТКА ВАЛОВОГО 
РЕГІОНАЛЬНОГО ПРОДУКТУ 
В ЗАГАЛЬНОМУ ПІДСУМКУ</t>
  </si>
  <si>
    <t>ІНДЕКСИ ФІЗИЧНОГО ОБСЯГУ 
ВАЛОВОГО РЕГІОНАЛЬНОГО 
ПРОДУКТУ В РОЗРАХУНКУ 
НА ОДНУ ОСОБУ</t>
  </si>
  <si>
    <t>ЧАСТКА РЕГІОНУ В ЗАГАЛЬНОМУ ОБСЯЗІ 
ВАЛОВОЇ ДОДАНОЇ ВАРТОСТІ УКРАЇНИ</t>
  </si>
  <si>
    <t>Постачання електроенергії, газу, пари та кондиційованого повітря</t>
  </si>
  <si>
    <t xml:space="preserve">Добувна промисловість та розроблення кар'єрів </t>
  </si>
  <si>
    <t xml:space="preserve">ЧАСТКА РЕГІОНУ 
В ЗАГАЛЬНОМУ ОБСЯЗІ ВИПУСКУ УКРАЇНИ
 В ОСНОВНИХ ЦІНАХ </t>
  </si>
  <si>
    <t xml:space="preserve">ВИПУСК В ОСНОВНИХ ЦІНАХ ЗА ВИДАМИ ЕКОНОМІЧНОЇ ДІЯЛЬНОСТІ </t>
  </si>
  <si>
    <t>ЧАСТКА ВИПУСКУ В ОСНОВНИХ ЦІНАХ
 ВИДІВ ЕКОНОМІЧНОЇ ДІЯЛЬНОСТІ 
У ЗАГАЛЬНОМУ ОБСЯЗІ РЕГІОНУ
 У 2015 РОЦІ</t>
  </si>
  <si>
    <t>ЧАСТКА ВИПУСКУ В ОСНОВНИХ ЦІНАХ
ВИДІВ ЕКОНОМІЧНОЇ ДІЯЛЬНОСТІ 
У ЗАГАЛЬНОМУ ОБСЯЗІ РЕГІОНУ
 У 2016 РОЦІ</t>
  </si>
  <si>
    <t>ЧАСТКА ВИПУСКУ В ОСНОВНИХ ЦІНАХ
 ВИДІВ ЕКОНОМІЧНОЇ ДІЯЛЬНОСТІ 
У ЗАГАЛЬНОМУ ОБСЯЗІ РЕГІОНУ
 У 2017 РОЦІ</t>
  </si>
  <si>
    <t>ЧАСТКА ВИПУСКУ В ОСНОВНИХ ЦІНАХ
 ВИДІВ ЕКОНОМІЧНОЇ ДІЯЛЬНОСТІ 
У ЗАГАЛЬНОМУ ОБСЯЗІ РЕГІОНУ
 У 2018 РОЦІ</t>
  </si>
  <si>
    <t>ЧАСТКА ВИПУСКУ  В ОСНОВНИХ ЦІНАХ ВИДІВ ЕКОНОМІЧНОЇ ДІЯЛЬНОСТІ У ЗАГАЛЬНОМУ ОБСЯЗІ РЕГІОНУ У 2015 РОЦІ</t>
  </si>
  <si>
    <t xml:space="preserve"> ЧАСТКА ВИПУСКУ  В ОСНОВНИХ ЦІНАХ ВИДІВ ЕКОНОМІЧНОЇ ДІЯЛЬНОСТІ У ЗАГАЛЬНОМУ ОБСЯЗІ РЕГІОНУ У 2016 РОЦІ</t>
  </si>
  <si>
    <t>ЧАСТКА ВИПУСКУ  В ОСНОВНИХ ЦІНАХ ВИДІВ ЕКОНОМІЧНОЇ ДІЯЛЬНОСТІ У ЗАГАЛЬНОМУ ОБСЯЗІ РЕГІОНУ У 2017 РОЦІ</t>
  </si>
  <si>
    <t xml:space="preserve"> ЧАСТКА ВИПУСКУ В ОСНОВНИХ ЦІНАХ  ВИДІВ ЕКОНОМІЧНОЇ ДІЯЛЬНОСТІ У ЗАГАЛЬНОМУ ОБСЯЗІ РЕГІОНУ У 2018 РОЦІ</t>
  </si>
  <si>
    <t xml:space="preserve">ІНДЕКСИ ФІЗИЧНОГО ОБСЯГУ ВАЛОВОЇ ДОДАНОЇ ВАРТОСТІ </t>
  </si>
  <si>
    <t>ДИНАМІКА
ВАЛОВОГО ВНУТРІШНЬОГО ПРОДУКТУ
В 1990 - 2019 РОКАХ</t>
  </si>
  <si>
    <t>ВАЛОВИЙ РЕГІОНАЛЬНИЙ ПРОДУКТ
У 2015 - 2019 РОКАХ</t>
  </si>
  <si>
    <t>ВАЛОВИЙ РЕГІОНАЛЬНИЙ ПРОДУКТ У 2019 РОЦІ</t>
  </si>
  <si>
    <t>ВИПУСК У 2019 РОЦІ</t>
  </si>
  <si>
    <t>ВИПУСК В ОСНОВНИХ ЦІНАХ ТА 
ВИПУСК ЗА ВИДАМИ ЕКОНОМІЧНОЇ ДІЯЛЬНОСТІ
У 2015 - 2019 РОКАХ</t>
  </si>
  <si>
    <t>ЧАСТКА ВИПУСКУ В ОСНОВНИХ ЦІНАХ
ВИДІВ ЕКОНОМІЧНОЇ ДІЯЛЬНОСТІ 
У ЗАГАЛЬНОМУ ОБСЯЗІ РЕГІОНУ
 У 2019 РОЦІ</t>
  </si>
  <si>
    <t>ЧАСТКА ВИПУСКУ  В ОСНОВНИХ ЦІНАХ  ВИДІВ ЕКОНОМІЧНОЇ ДІЯЛЬНОСТІ У ЗАГАЛЬНОМУ ОБСЯЗІ РЕГІОНУ У 2019 РОЦІ</t>
  </si>
  <si>
    <t>ЧАСТКА ВАЛОВОЇ ДОДАНОЇ ВАРТОСТІ 
ВИДІВ ЕКОНОМІЧНОЇ ДІЯЛЬНОСТІ 
У ЗАГАЛЬНОМУ ОБСЯЗІ ВДВ РЕГІОНУ
 У 2019 РОЦІ</t>
  </si>
  <si>
    <t>ЧАСТКА ВАЛОВОЇ ДОДАНОЇ ВАРТОСТІ ВИДІВ ЕКОНОМІЧНОЇ ДІЯЛЬНОСТІ У ЗАГАЛЬНОМУ ОБСЯЗІ ВДВ РЕГІОНУ У 2019 РОЦІ</t>
  </si>
  <si>
    <t>ІНДЕКСИ ФІЗИЧНОГО ОБСЯГУ 
ВАЛОВОЇ ДОДАНОЇ ВАРТОСТІ ЗА ВИДАМИ 
ЕКОНОМІЧНОЇ ДІЯЛЬНОСТІ
У 2015 - 2019 РОКАХ</t>
  </si>
  <si>
    <t>ІНДЕКСИ ФІЗИЧНОГО ОБСЯГУ 
ВИПУСКУ В ОСНОВНИХ ЦІНАХ ЗА ВИДАМИ ЕКОНОМІЧНОЇ ДІЯЛЬНОСТІ 
У 2015 - 2019 РОКАХ</t>
  </si>
  <si>
    <t>Індекси фізичного обсягу ВРП                             за 201рік</t>
  </si>
  <si>
    <t>Сума ВЕД, що
 надають послуги</t>
  </si>
  <si>
    <t>ЛІСОВОГО ГОСПОДАРСТВА ТА РИБНОГО ГОСПОДАРСТВА У 2019 РОЦІ</t>
  </si>
  <si>
    <t>ВАЛОВА ДОДАНА ВАРТІСТЬ ДОБУВНОЇ ПРОМИСЛОВОСТІ І РОЗРОБЛЕННЯ КАР'ЄРІВ У 2019 РОЦІ</t>
  </si>
  <si>
    <t>ВАЛОВА ДОДАНА ВАРТІСТЬ ПЕРЕРОБНОЇ ПРОМИСЛОВОСТІ У 2019 РОЦІ</t>
  </si>
  <si>
    <t>ВАЛОВА ДОДАНА ВАРТІСТЬ БУДІВНИЦТВА  У 2019 РОЦІ</t>
  </si>
  <si>
    <t>ВАЛОВА ДОДАНА ВАРТІСТЬ ВОДОПОСТАЧАННЯ; КАНАЛІЗАЦІЇ ТА ПОВОДЖЕННЯ З ВІДХОДАМИ
 У 2019 РОЦІ</t>
  </si>
  <si>
    <t>ВАЛОВА ДОДАНА ВАРТІСТЬ ПОСТАЧАННЯ ЕЛЕКТРОЕНЕРГІЇ, ГАЗУ, ПАРИ 
ТА КОНДИЦІЙОВАНОГО ПОВІТРЯ У 2019 РОЦІ</t>
  </si>
  <si>
    <t>ВАЛОВА ДОДАНА ВАРТІСТЬ ОПТОВОЇ ТА РОЗДРІБНОЇ ТОРГІВЛІ; РЕМОНТУ АВТОТРАНСПОРТНИХ ЗАСОБІВ І МОТОЦИКЛІВ У 2019 РОЦІ</t>
  </si>
  <si>
    <t>ВАЛОВА ДОДАНА ВАРТІСТЬ ТРАНСПОРТУ, СКЛАДСЬКОГО ГОСПОДАРСТВА,
  ПОШТОВОЇ ТА КУР'ЄРСЬКОЇ ДІЯЛЬНОСТІ У 2019 РОЦІ</t>
  </si>
  <si>
    <t>ВАЛОВА ДОДАНА ВАРТІСТЬ ТИМЧАСОВОГО РОЗМІЩУВАННЯ 
Й ОРГАНІЗАЦІЇ ХАРЧУВАННЯ У 2019 РОЦІ</t>
  </si>
  <si>
    <t>ВАЛОВА ДОДАНА ВАРТІСТЬ ІНФОРМАЦІЇ ТА ТЕЛЕКОМУНІКАЦІЙ У 2019 РОЦІ</t>
  </si>
  <si>
    <t>ВАЛОВА ДОДАНА ВАРТІСТЬ ФІНАНСОВОЇ ТА СТРАХОВОЇ ДІЯЛЬНОСТІ У 2019 РОЦІ</t>
  </si>
  <si>
    <t>ВАЛОВА ДОДАНА ВАРТІСТЬ ОПЕРАЦІЙ З НЕРУХОМИМ МАЙНОМ У 2019 РОЦІ</t>
  </si>
  <si>
    <t>ВАЛОВА ДОДАНА ВАРТІСТЬ ПРОФЕСІЙНОЇ, НАУКОВОЇ ТА ТЕХНІЧНОЇ ДІЯЛЬНОСТІ У 2019 РОЦІ</t>
  </si>
  <si>
    <t>ВАЛОВА ДОДАНА ВАРТІСТЬ ДЕРЖАВНОГО УПРАВЛІННЯ Й ОБОРОНИ; ОБОВ'ЯЗКОВОГО СОЦІАЛЬНОГО СТРАХУВАННЯ У 2019 РОЦІ</t>
  </si>
  <si>
    <t>ВАЛОВА ДОДАНА ВАРТІСТЬ ДІЯЛЬНОСТІ ОХОРОНИ ЗДОРОВ'Я
 ТА НАДАННЯ СОЦІАЛЬНОЇ ДОПОМОГИ У 2019 РОЦІ</t>
  </si>
  <si>
    <t>ВАЛОВА ДОДАНА ВАРТІСТЬ НАДАННЯ ІНШИХ ВИДІВ ПОСЛУГ У 2019 РОЦІ</t>
  </si>
  <si>
    <t>ВАЛОВА ДОДАНА ВАРТІСТЬ МИСТЕЦТВА, СПОРТУ, РОЗВАГ ТА ВІДПОЧИНКУ У 2019 РОЦІ</t>
  </si>
  <si>
    <t>ВАЛОВА ДОДАНА ВАРТІСТЬ ДІЯЛЬНОСТІ У СФЕРІ АДМІНІСТРАТИВНОГО ТА ДОПОМІЖНОГО ОБСЛУГОВУВАННЯ У 2019 РОЦІ</t>
  </si>
  <si>
    <t>ВАЛОВА ДОДАНА ВАРТІСТЬ ОСВІТИ У 2019 РОЦІ</t>
  </si>
  <si>
    <t>ВАЛОВИЙ РЕГІОНАЛЬНИЙ ПРОДУКТ У 2019 РОЦІ
(у фактичних цінах)</t>
  </si>
  <si>
    <t>Державна служба статистики України</t>
  </si>
  <si>
    <t xml:space="preserve"> У 2019 РОЦІ</t>
  </si>
  <si>
    <t>СТАТИСТИЧНИЙ  ЗБІРНИК</t>
  </si>
  <si>
    <t>Київ</t>
  </si>
  <si>
    <r>
      <t>За редакцією</t>
    </r>
    <r>
      <rPr>
        <b/>
        <sz val="12"/>
        <color indexed="8"/>
        <rFont val="Calibri"/>
        <family val="2"/>
        <charset val="204"/>
        <scheme val="minor"/>
      </rPr>
      <t xml:space="preserve"> Ірини НІКІТІНОЇ</t>
    </r>
  </si>
  <si>
    <t xml:space="preserve">Методологія розрахунку показників відповідає міжнародним та європейським стандартам, що забезпечує можливість їх порівняння з іншими країнами. </t>
  </si>
  <si>
    <t>Збірник розрахований на широке коло читачів.</t>
  </si>
  <si>
    <t>• адреса: вул. Шота Руставелі, 3, м. Київ, 01601, Україна</t>
  </si>
  <si>
    <t>• телефони: (044) 287–01–17</t>
  </si>
  <si>
    <t>• факс: (044) 235–37–39</t>
  </si>
  <si>
    <t>• електронна пошта: office@ukrstat.gov.ua</t>
  </si>
  <si>
    <t>• вебсайт: www.ukrstat.gov.ua</t>
  </si>
  <si>
    <r>
      <t xml:space="preserve">                                                                                                                  Ó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Calibri"/>
        <family val="2"/>
        <charset val="204"/>
      </rPr>
      <t>Державна служба статистики України, 2021</t>
    </r>
  </si>
  <si>
    <t xml:space="preserve">Передмова </t>
  </si>
  <si>
    <t>Інформація за 2014–2019 роки наведена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</si>
  <si>
    <t xml:space="preserve">Скорочення </t>
  </si>
  <si>
    <t>%</t>
  </si>
  <si>
    <t xml:space="preserve"> – </t>
  </si>
  <si>
    <t>відсоток</t>
  </si>
  <si>
    <t>гривня</t>
  </si>
  <si>
    <t>млн</t>
  </si>
  <si>
    <t>мільйон</t>
  </si>
  <si>
    <t>м.</t>
  </si>
  <si>
    <t xml:space="preserve"> –</t>
  </si>
  <si>
    <t>місто</t>
  </si>
  <si>
    <t xml:space="preserve">Умовні позначення </t>
  </si>
  <si>
    <t>Тире (–)</t>
  </si>
  <si>
    <t>–</t>
  </si>
  <si>
    <t>явищ не було</t>
  </si>
  <si>
    <t>Крапки (…)</t>
  </si>
  <si>
    <t>відомості відсутні</t>
  </si>
  <si>
    <t>Нуль (0; 0,0)</t>
  </si>
  <si>
    <t>явище відбулося,  але у   вимірах, менших за ті, що можуть бути виражені використаними у таблиці розрядами</t>
  </si>
  <si>
    <t>Символ (х)</t>
  </si>
  <si>
    <t>заповнення рубрики за характером побудови таблиці не має сенсу</t>
  </si>
  <si>
    <t>"у тому числі", "з них"</t>
  </si>
  <si>
    <t>наведено не всі доданки загальної суми. Трапляються випадки, коли наведено всі доданки загальної суми, а при округленні сума складових не дорівнює підсумку</t>
  </si>
  <si>
    <t>Зміст</t>
  </si>
  <si>
    <t xml:space="preserve">Стор. </t>
  </si>
  <si>
    <t>Передмова</t>
  </si>
  <si>
    <t>Статистичний збірник “Валовий регіональний продукт у 2019 році” вміщує остаточні результати розрахунків показників валового регіонального продукту.</t>
  </si>
  <si>
    <t>У збірнику наведено основні показники, які характеризують економічну діяльність регіонів за 2015-2019 роки, зокрема, валовий регіональний продукт (ВРП), випуск і валову додану вартість за видами економічної діяльності, індекси фізичного обсягу зазначених показників, їхні структури за регіонами та за видами економічної діяльності.</t>
  </si>
  <si>
    <t>Розрахунки здійснено відповідно до Методологічних положень з організації державного статистичного спостереження "Регіональні рахунки" (наказ Держстату від 13.07.2020 № 210) та та Методологічних положень розрахунку валового регіонального продукту (наказ Держстату від 21.12.2018 № 284).</t>
  </si>
  <si>
    <t>Динаміка валового внутрішнього продукту в 1990 - 2019 роках</t>
  </si>
  <si>
    <t>ПЕРЕЛІК ГРАФІКІВ</t>
  </si>
  <si>
    <t>Індекси фізичного обсягу валової доданої вартості за видами економічної діяльності у 2015 - 2019 роках</t>
  </si>
  <si>
    <t>Індекси фізичного обсягу випуску в основних цінах за видами економічної діяльності у 2015 - 2019 роках</t>
  </si>
  <si>
    <t>Частка валової доданої вартості видів економічної діяльності у загальному обсязі ВДВ регіону у 2019 році</t>
  </si>
  <si>
    <t>Частка валової доданої вартості видів економічної діяльності у загальному обсязі ВДВ регіону у 2018 році</t>
  </si>
  <si>
    <t>Частка валової доданої вартості видів економічної діяльності у загальному обсязі ВДВ регіону у 2017 році</t>
  </si>
  <si>
    <t>Частка валової доданої вартості видів економічної діяльності у загальному обсязі ВДВ регіону у 2016 році</t>
  </si>
  <si>
    <t>Частка валової доданої вартості видів економічної діяльності у загальному обсязі ВДВ регіону у 2015 році</t>
  </si>
  <si>
    <t>Частка випуску в основних цінах видів економічної діяльності у загальному обсязі регіону у 2018 році</t>
  </si>
  <si>
    <t>Частка випуску в основних цінах видів економічної діяльності у загальному обсязі регіону у 2017 році</t>
  </si>
  <si>
    <t>Частка випуску в основних цінах видів економічної діяльності у загальному обсязі регіону у 2016 році</t>
  </si>
  <si>
    <t>Частка випуску в основних цінах видів економічної діяльності у загальному обсязі  регіону у  2015 році</t>
  </si>
  <si>
    <t xml:space="preserve">Випуск в основних цінах та випуск за видами економічної діяльності у 2015 - 2019 роках </t>
  </si>
  <si>
    <t>Валовий регіональний продукт у 2015 - 2019 роках</t>
  </si>
  <si>
    <t>Індекси фізичного обсягу валового регіонального продукту в розрахунку на одну особу</t>
  </si>
  <si>
    <t>Валовий регіональний продукт</t>
  </si>
  <si>
    <t>Частка регіону в загальному обсязі валової доданої вартості України</t>
  </si>
  <si>
    <t>Валова додана вартість за видами економічної діяльності</t>
  </si>
  <si>
    <r>
      <t>Відповідальні за випуск</t>
    </r>
    <r>
      <rPr>
        <b/>
        <sz val="12"/>
        <color indexed="8"/>
        <rFont val="Calibri"/>
        <family val="2"/>
        <charset val="204"/>
      </rPr>
      <t xml:space="preserve"> Наталія СМИШЛЯЄВА, Катерина ЧЕРЕДАРИК</t>
    </r>
  </si>
  <si>
    <t xml:space="preserve">У статистичному збірнику “Валовий регіональний продукт у 2019 році” наведено інформацію про результати річних розрахунків показників валового регіонального продукту (ВРП), випуску та ВДВ у 2004-2019 роках. </t>
  </si>
  <si>
    <t>Індекси фізичного обсягу випуску в основних цінах</t>
  </si>
  <si>
    <t>Індекси фізичного обсягу випуску в основних цінах за видами економічної діяльності</t>
  </si>
  <si>
    <t>Індекси фізичного обсягу валової доданої вартості</t>
  </si>
  <si>
    <t>Індекси фізичного обсягу валової доданої вартості за видами економічної діяльності</t>
  </si>
  <si>
    <t>Валовий регіональний продукт у розрахунку на одну особу у 2019 році ( у фактичних цінах, грн)</t>
  </si>
  <si>
    <t>Валовий регіональний продукт у 2019 році (у фактичних цінах, млн. грн)</t>
  </si>
  <si>
    <t>Структура випуску в основних за видами економічної діяльності в цілому по Україні у 2019 році (у фактичних цінах, %)</t>
  </si>
  <si>
    <t>Структура валової доданої вартості за видами економічної діяльності в цілому по Україні у 2019 році (у фактичних цінах, %)</t>
  </si>
  <si>
    <t>Індекси фізичного обсягу валового регіонального продукту у 2019 році (у цінах попереднього року, %)</t>
  </si>
  <si>
    <t>Частка регіонів у ВВП України у 2019 році, %</t>
  </si>
  <si>
    <t>Випуск в основних цінах</t>
  </si>
  <si>
    <t>Частка регіону в загальному обсязі випуску України в основних цінах</t>
  </si>
  <si>
    <t>Випуск в основних цінах за видами економічної діяльності</t>
  </si>
  <si>
    <t xml:space="preserve">Частка випуску в основних цінах видів економічної діяльності у загальному обсязі  регіону у 2015 - 2019 роках </t>
  </si>
  <si>
    <t xml:space="preserve">Частка валової доданої вартості видів економічної діяльності у загальному обсязі ВДВ регіону у 2015 - 2019 роках </t>
  </si>
  <si>
    <t>Валова додана вартість та валова додана вартість за видами економічної діяльності у 2015 - 2019 роках</t>
  </si>
  <si>
    <t>Випуск у ринкових цінах та валовий внутрішній продукт України</t>
  </si>
  <si>
    <t>Валовий регіональний продукт у розрахунку на одну особу</t>
  </si>
  <si>
    <t>Індекси фізичного обсягу валового регіонального продукту</t>
  </si>
  <si>
    <t>Частка валового регіонального продукту в загальному підсумку</t>
  </si>
  <si>
    <t>Валовий регіональний продукт у 2015 році</t>
  </si>
  <si>
    <t>Випуск у 2015 році</t>
  </si>
  <si>
    <t>Валовий регіональний продукт у 2016 році</t>
  </si>
  <si>
    <t>Випуск у 2016 році</t>
  </si>
  <si>
    <t>Валовий регіональний продукт у 2017 році</t>
  </si>
  <si>
    <t>Випуск у 2017 році</t>
  </si>
  <si>
    <t>Валовий регіональний продукт у 2018 році</t>
  </si>
  <si>
    <t>Випуск у 2018 році</t>
  </si>
  <si>
    <t>Валовий регіональний продукт у 2019 році</t>
  </si>
  <si>
    <t>Випуск у 2019 році</t>
  </si>
  <si>
    <t>Валова додана вартість</t>
  </si>
  <si>
    <t>Частка випуску в основних цінах видів економічної діяльності у загальному обсязі регіону у 2019 році</t>
  </si>
  <si>
    <t>ВАЛОВА ДОДАНА ВАРТІСТЬ ТА 
ВАЛОВА ДОДАНА ВАРТІСТЬ 
ЗА ВИДАМИ ЕКОНОМІЧНОЇ ДІЯЛЬНОСТІ 
У 2015 - 2019 РОКАХ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</si>
</sst>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;[Red]\-0.0\ "/>
  </numFmts>
  <fonts count="78">
    <font>
      <sz val="10"/>
      <name val="Arial Cyr"/>
    </font>
    <font>
      <sz val="10"/>
      <name val="Arial Cy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charset val="204"/>
    </font>
    <font>
      <sz val="10"/>
      <name val="Arial Cyr"/>
      <charset val="204"/>
    </font>
    <font>
      <b/>
      <sz val="14"/>
      <name val="Times New Roman Cyr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</font>
    <font>
      <b/>
      <sz val="12"/>
      <name val="Times New Roman Cyr"/>
      <charset val="204"/>
    </font>
    <font>
      <sz val="12"/>
      <name val="Times New Roman CYR"/>
    </font>
    <font>
      <i/>
      <sz val="12"/>
      <name val="Times New Roman"/>
      <family val="1"/>
      <charset val="204"/>
    </font>
    <font>
      <b/>
      <sz val="14"/>
      <name val="Times New Roman Cyr"/>
    </font>
    <font>
      <sz val="12"/>
      <name val="Arial Cyr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i/>
      <sz val="12"/>
      <name val="Times New Roman Cyr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charset val="204"/>
    </font>
    <font>
      <sz val="12"/>
      <color indexed="8"/>
      <name val="Times New Roman CE"/>
      <family val="1"/>
      <charset val="238"/>
    </font>
    <font>
      <sz val="12"/>
      <color indexed="8"/>
      <name val="Times New Roman Cyr"/>
      <charset val="204"/>
    </font>
    <font>
      <sz val="8"/>
      <name val="Arial Cyr"/>
      <charset val="204"/>
    </font>
    <font>
      <sz val="14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u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color theme="1"/>
      <name val="Times New Roman Cyr"/>
      <charset val="204"/>
    </font>
    <font>
      <b/>
      <sz val="12"/>
      <color theme="1"/>
      <name val="Times New Roman Cyr"/>
      <charset val="204"/>
    </font>
    <font>
      <sz val="10"/>
      <color theme="1" tint="4.9989318521683403E-2"/>
      <name val="Arial Cyr"/>
    </font>
    <font>
      <sz val="10"/>
      <color rgb="FFFF0000"/>
      <name val="Arial Cyr"/>
    </font>
    <font>
      <b/>
      <sz val="12"/>
      <name val="Arial Cyr"/>
      <charset val="204"/>
    </font>
    <font>
      <b/>
      <sz val="18"/>
      <name val="Times New Roman"/>
      <family val="1"/>
      <charset val="204"/>
    </font>
    <font>
      <b/>
      <sz val="14"/>
      <name val="Arial Cyr"/>
      <charset val="204"/>
    </font>
    <font>
      <b/>
      <sz val="16"/>
      <name val="Bandera Pro"/>
      <family val="1"/>
      <charset val="204"/>
    </font>
    <font>
      <sz val="11"/>
      <name val="Bandera Pro"/>
      <family val="1"/>
      <charset val="204"/>
    </font>
    <font>
      <b/>
      <sz val="22"/>
      <name val="Bandera Pro"/>
      <family val="1"/>
      <charset val="204"/>
    </font>
    <font>
      <b/>
      <sz val="20"/>
      <name val="Bandera Pro"/>
      <family val="1"/>
      <charset val="204"/>
    </font>
    <font>
      <b/>
      <sz val="18"/>
      <name val="Bandera Pro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0"/>
      <color indexed="8"/>
      <name val="Arial Cyr"/>
      <charset val="134"/>
    </font>
    <font>
      <b/>
      <i/>
      <sz val="16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0"/>
      <name val="Arial Cyr"/>
      <charset val="134"/>
    </font>
    <font>
      <b/>
      <sz val="12"/>
      <color indexed="8"/>
      <name val="Calibri"/>
      <family val="2"/>
      <charset val="204"/>
    </font>
    <font>
      <i/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7.5"/>
      <color indexed="12"/>
      <name val="Arial Cyr"/>
      <charset val="134"/>
    </font>
    <font>
      <sz val="11"/>
      <color indexed="8"/>
      <name val="Symbol"/>
      <family val="1"/>
      <charset val="2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 Cyr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D0D0D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DD35D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rgb="FF2CAE4E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7" fillId="0" borderId="0"/>
    <xf numFmtId="0" fontId="25" fillId="0" borderId="0"/>
    <xf numFmtId="0" fontId="8" fillId="0" borderId="0"/>
    <xf numFmtId="0" fontId="25" fillId="0" borderId="0"/>
    <xf numFmtId="0" fontId="26" fillId="0" borderId="0"/>
    <xf numFmtId="0" fontId="8" fillId="0" borderId="0"/>
    <xf numFmtId="0" fontId="29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0" fontId="11" fillId="0" borderId="0"/>
    <xf numFmtId="0" fontId="52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508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/>
    <xf numFmtId="164" fontId="4" fillId="0" borderId="0" xfId="0" applyNumberFormat="1" applyFont="1" applyBorder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Fill="1" applyAlignment="1">
      <alignment wrapText="1"/>
    </xf>
    <xf numFmtId="164" fontId="2" fillId="0" borderId="0" xfId="0" applyNumberFormat="1" applyFont="1"/>
    <xf numFmtId="164" fontId="2" fillId="0" borderId="0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8" fillId="0" borderId="0" xfId="6"/>
    <xf numFmtId="0" fontId="0" fillId="0" borderId="0" xfId="0" applyBorder="1"/>
    <xf numFmtId="0" fontId="4" fillId="0" borderId="0" xfId="0" applyFont="1" applyAlignment="1">
      <alignment horizontal="right"/>
    </xf>
    <xf numFmtId="164" fontId="2" fillId="0" borderId="0" xfId="0" applyNumberFormat="1" applyFont="1" applyBorder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9" applyFont="1"/>
    <xf numFmtId="0" fontId="2" fillId="0" borderId="0" xfId="9" applyFont="1" applyBorder="1"/>
    <xf numFmtId="0" fontId="4" fillId="0" borderId="0" xfId="9" applyFont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1" fillId="0" borderId="0" xfId="0" applyNumberFormat="1" applyFont="1"/>
    <xf numFmtId="0" fontId="13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4" fontId="13" fillId="0" borderId="0" xfId="0" applyNumberFormat="1" applyFont="1" applyBorder="1" applyAlignment="1">
      <alignment horizontal="right" wrapText="1"/>
    </xf>
    <xf numFmtId="0" fontId="11" fillId="0" borderId="1" xfId="0" applyFont="1" applyBorder="1" applyAlignment="1">
      <alignment vertical="top" wrapText="1"/>
    </xf>
    <xf numFmtId="1" fontId="13" fillId="0" borderId="0" xfId="0" applyNumberFormat="1" applyFont="1" applyBorder="1" applyAlignment="1">
      <alignment horizontal="right" wrapText="1"/>
    </xf>
    <xf numFmtId="1" fontId="11" fillId="0" borderId="0" xfId="0" applyNumberFormat="1" applyFont="1" applyAlignment="1">
      <alignment horizontal="right" wrapText="1"/>
    </xf>
    <xf numFmtId="1" fontId="11" fillId="0" borderId="0" xfId="0" applyNumberFormat="1" applyFont="1"/>
    <xf numFmtId="0" fontId="9" fillId="0" borderId="0" xfId="9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3" fillId="0" borderId="0" xfId="0" applyNumberFormat="1" applyFont="1"/>
    <xf numFmtId="164" fontId="16" fillId="0" borderId="0" xfId="0" applyNumberFormat="1" applyFont="1" applyBorder="1"/>
    <xf numFmtId="164" fontId="20" fillId="0" borderId="0" xfId="6" applyNumberFormat="1" applyFont="1"/>
    <xf numFmtId="1" fontId="7" fillId="0" borderId="0" xfId="0" applyNumberFormat="1" applyFont="1"/>
    <xf numFmtId="0" fontId="10" fillId="0" borderId="0" xfId="6" applyFont="1" applyAlignment="1">
      <alignment textRotation="180"/>
    </xf>
    <xf numFmtId="0" fontId="10" fillId="0" borderId="0" xfId="0" applyFont="1"/>
    <xf numFmtId="0" fontId="10" fillId="0" borderId="0" xfId="6" applyFont="1"/>
    <xf numFmtId="0" fontId="11" fillId="0" borderId="0" xfId="6" applyFont="1"/>
    <xf numFmtId="0" fontId="20" fillId="0" borderId="0" xfId="6" applyFont="1"/>
    <xf numFmtId="164" fontId="11" fillId="0" borderId="0" xfId="6" applyNumberFormat="1" applyFont="1"/>
    <xf numFmtId="164" fontId="10" fillId="0" borderId="0" xfId="0" applyNumberFormat="1" applyFont="1" applyAlignment="1"/>
    <xf numFmtId="0" fontId="21" fillId="0" borderId="0" xfId="0" applyFont="1" applyAlignment="1">
      <alignment horizontal="center"/>
    </xf>
    <xf numFmtId="164" fontId="21" fillId="0" borderId="0" xfId="0" applyNumberFormat="1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horizontal="left" wrapText="1"/>
    </xf>
    <xf numFmtId="0" fontId="21" fillId="0" borderId="0" xfId="8" applyFont="1" applyFill="1" applyBorder="1" applyAlignment="1">
      <alignment vertical="center" wrapText="1"/>
    </xf>
    <xf numFmtId="164" fontId="21" fillId="0" borderId="0" xfId="8" applyNumberFormat="1" applyFont="1" applyFill="1" applyBorder="1" applyAlignment="1">
      <alignment wrapText="1"/>
    </xf>
    <xf numFmtId="0" fontId="11" fillId="0" borderId="0" xfId="0" applyFont="1" applyFill="1"/>
    <xf numFmtId="0" fontId="22" fillId="0" borderId="0" xfId="6" applyFont="1" applyAlignment="1">
      <alignment textRotation="180"/>
    </xf>
    <xf numFmtId="0" fontId="12" fillId="0" borderId="0" xfId="0" applyFont="1" applyAlignment="1"/>
    <xf numFmtId="164" fontId="13" fillId="0" borderId="0" xfId="0" applyNumberFormat="1" applyFont="1" applyAlignment="1">
      <alignment horizontal="right" wrapText="1"/>
    </xf>
    <xf numFmtId="164" fontId="0" fillId="0" borderId="0" xfId="0" applyNumberFormat="1"/>
    <xf numFmtId="0" fontId="11" fillId="2" borderId="0" xfId="6" applyFont="1" applyFill="1"/>
    <xf numFmtId="1" fontId="11" fillId="2" borderId="0" xfId="0" applyNumberFormat="1" applyFont="1" applyFill="1"/>
    <xf numFmtId="0" fontId="20" fillId="2" borderId="0" xfId="6" applyFont="1" applyFill="1"/>
    <xf numFmtId="164" fontId="11" fillId="2" borderId="0" xfId="6" applyNumberFormat="1" applyFont="1" applyFill="1"/>
    <xf numFmtId="164" fontId="13" fillId="0" borderId="0" xfId="0" applyNumberFormat="1" applyFont="1" applyFill="1" applyBorder="1" applyAlignment="1">
      <alignment horizontal="right" wrapText="1"/>
    </xf>
    <xf numFmtId="0" fontId="13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164" fontId="11" fillId="0" borderId="0" xfId="0" applyNumberFormat="1" applyFont="1" applyFill="1" applyAlignment="1">
      <alignment horizontal="right" wrapText="1"/>
    </xf>
    <xf numFmtId="164" fontId="17" fillId="0" borderId="0" xfId="0" applyNumberFormat="1" applyFont="1" applyFill="1" applyAlignment="1">
      <alignment horizontal="right" wrapText="1"/>
    </xf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0" fillId="0" borderId="0" xfId="0" applyFont="1" applyFill="1"/>
    <xf numFmtId="1" fontId="13" fillId="0" borderId="0" xfId="0" applyNumberFormat="1" applyFont="1" applyFill="1" applyBorder="1" applyAlignment="1">
      <alignment horizontal="right" wrapText="1"/>
    </xf>
    <xf numFmtId="1" fontId="11" fillId="0" borderId="0" xfId="0" applyNumberFormat="1" applyFont="1" applyFill="1" applyAlignment="1">
      <alignment horizontal="right" wrapText="1"/>
    </xf>
    <xf numFmtId="164" fontId="11" fillId="0" borderId="0" xfId="0" applyNumberFormat="1" applyFont="1" applyFill="1"/>
    <xf numFmtId="164" fontId="21" fillId="0" borderId="0" xfId="0" applyNumberFormat="1" applyFont="1" applyAlignment="1">
      <alignment horizontal="center"/>
    </xf>
    <xf numFmtId="164" fontId="21" fillId="0" borderId="0" xfId="0" applyNumberFormat="1" applyFont="1" applyAlignment="1"/>
    <xf numFmtId="0" fontId="21" fillId="0" borderId="0" xfId="8" applyFont="1" applyFill="1" applyBorder="1" applyAlignment="1">
      <alignment horizontal="center" vertical="center" wrapText="1"/>
    </xf>
    <xf numFmtId="0" fontId="8" fillId="0" borderId="0" xfId="6" applyAlignment="1">
      <alignment textRotation="180"/>
    </xf>
    <xf numFmtId="0" fontId="0" fillId="0" borderId="0" xfId="0" applyBorder="1" applyAlignment="1">
      <alignment horizontal="right" textRotation="180"/>
    </xf>
    <xf numFmtId="0" fontId="11" fillId="0" borderId="0" xfId="6" applyFont="1" applyFill="1"/>
    <xf numFmtId="1" fontId="13" fillId="0" borderId="0" xfId="6" applyNumberFormat="1" applyFont="1" applyFill="1" applyAlignment="1">
      <alignment horizontal="right"/>
    </xf>
    <xf numFmtId="0" fontId="8" fillId="0" borderId="0" xfId="6" applyFill="1"/>
    <xf numFmtId="1" fontId="11" fillId="0" borderId="0" xfId="0" applyNumberFormat="1" applyFont="1" applyFill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/>
    <xf numFmtId="164" fontId="4" fillId="0" borderId="0" xfId="0" applyNumberFormat="1" applyFont="1" applyFill="1"/>
    <xf numFmtId="0" fontId="4" fillId="0" borderId="0" xfId="0" applyFont="1" applyAlignment="1">
      <alignment horizontal="left" wrapText="1" indent="1"/>
    </xf>
    <xf numFmtId="164" fontId="4" fillId="0" borderId="0" xfId="0" applyNumberFormat="1" applyFont="1" applyAlignment="1">
      <alignment horizontal="right" wrapText="1" indent="1"/>
    </xf>
    <xf numFmtId="0" fontId="11" fillId="0" borderId="2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/>
    <xf numFmtId="164" fontId="2" fillId="0" borderId="0" xfId="0" applyNumberFormat="1" applyFont="1" applyAlignment="1"/>
    <xf numFmtId="1" fontId="4" fillId="0" borderId="0" xfId="0" applyNumberFormat="1" applyFont="1" applyAlignment="1"/>
    <xf numFmtId="164" fontId="7" fillId="0" borderId="0" xfId="0" applyNumberFormat="1" applyFont="1"/>
    <xf numFmtId="164" fontId="35" fillId="0" borderId="0" xfId="2" applyNumberFormat="1" applyFont="1"/>
    <xf numFmtId="164" fontId="2" fillId="0" borderId="0" xfId="0" applyNumberFormat="1" applyFont="1" applyAlignment="1">
      <alignment wrapText="1"/>
    </xf>
    <xf numFmtId="164" fontId="2" fillId="0" borderId="0" xfId="0" applyNumberFormat="1" applyFont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4" fontId="4" fillId="0" borderId="0" xfId="0" applyNumberFormat="1" applyFont="1" applyFill="1" applyAlignment="1"/>
    <xf numFmtId="164" fontId="16" fillId="0" borderId="0" xfId="0" applyNumberFormat="1" applyFont="1" applyAlignment="1">
      <alignment wrapText="1"/>
    </xf>
    <xf numFmtId="164" fontId="2" fillId="0" borderId="0" xfId="0" applyNumberFormat="1" applyFont="1" applyBorder="1" applyAlignment="1"/>
    <xf numFmtId="0" fontId="11" fillId="0" borderId="4" xfId="0" applyFont="1" applyBorder="1" applyAlignment="1">
      <alignment vertical="top" wrapText="1"/>
    </xf>
    <xf numFmtId="0" fontId="25" fillId="0" borderId="0" xfId="0" applyFont="1" applyAlignment="1">
      <alignment horizontal="center" vertical="center" textRotation="18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164" fontId="13" fillId="0" borderId="0" xfId="0" applyNumberFormat="1" applyFont="1" applyFill="1" applyAlignment="1">
      <alignment horizontal="right" wrapText="1"/>
    </xf>
    <xf numFmtId="1" fontId="13" fillId="0" borderId="0" xfId="0" applyNumberFormat="1" applyFont="1" applyFill="1" applyAlignment="1">
      <alignment horizontal="right" wrapText="1"/>
    </xf>
    <xf numFmtId="0" fontId="7" fillId="0" borderId="0" xfId="0" applyFont="1" applyAlignment="1">
      <alignment horizontal="right"/>
    </xf>
    <xf numFmtId="0" fontId="16" fillId="0" borderId="0" xfId="0" applyFont="1"/>
    <xf numFmtId="164" fontId="7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" fontId="11" fillId="0" borderId="0" xfId="0" applyNumberFormat="1" applyFont="1" applyAlignment="1">
      <alignment horizontal="right"/>
    </xf>
    <xf numFmtId="0" fontId="0" fillId="0" borderId="0" xfId="0" applyAlignment="1">
      <alignment horizontal="left" vertical="center" textRotation="180"/>
    </xf>
    <xf numFmtId="0" fontId="25" fillId="0" borderId="0" xfId="6" applyFont="1" applyAlignment="1">
      <alignment horizontal="left" vertical="center" textRotation="180"/>
    </xf>
    <xf numFmtId="164" fontId="4" fillId="0" borderId="8" xfId="0" applyNumberFormat="1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164" fontId="16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64" fontId="6" fillId="0" borderId="0" xfId="5" applyNumberFormat="1" applyFont="1" applyBorder="1"/>
    <xf numFmtId="164" fontId="4" fillId="0" borderId="0" xfId="5" applyNumberFormat="1" applyFont="1"/>
    <xf numFmtId="165" fontId="4" fillId="0" borderId="0" xfId="5" applyNumberFormat="1" applyFont="1" applyBorder="1"/>
    <xf numFmtId="164" fontId="27" fillId="0" borderId="0" xfId="5" applyNumberFormat="1" applyFont="1" applyBorder="1"/>
    <xf numFmtId="164" fontId="6" fillId="0" borderId="0" xfId="0" applyNumberFormat="1" applyFont="1" applyBorder="1"/>
    <xf numFmtId="164" fontId="6" fillId="0" borderId="0" xfId="0" applyNumberFormat="1" applyFont="1"/>
    <xf numFmtId="1" fontId="4" fillId="0" borderId="0" xfId="7" applyNumberFormat="1" applyFont="1" applyBorder="1"/>
    <xf numFmtId="1" fontId="7" fillId="0" borderId="0" xfId="5" applyNumberFormat="1" applyFont="1" applyBorder="1"/>
    <xf numFmtId="164" fontId="7" fillId="0" borderId="0" xfId="5" applyNumberFormat="1" applyFont="1" applyFill="1" applyBorder="1"/>
    <xf numFmtId="164" fontId="28" fillId="0" borderId="0" xfId="5" applyNumberFormat="1" applyFont="1"/>
    <xf numFmtId="1" fontId="7" fillId="0" borderId="0" xfId="5" applyNumberFormat="1" applyFont="1" applyFill="1" applyBorder="1"/>
    <xf numFmtId="1" fontId="28" fillId="0" borderId="0" xfId="5" applyNumberFormat="1" applyFont="1" applyFill="1" applyBorder="1"/>
    <xf numFmtId="164" fontId="36" fillId="0" borderId="0" xfId="5" applyNumberFormat="1" applyFont="1" applyFill="1" applyBorder="1"/>
    <xf numFmtId="0" fontId="35" fillId="0" borderId="0" xfId="5" applyFont="1" applyFill="1"/>
    <xf numFmtId="1" fontId="35" fillId="0" borderId="0" xfId="5" applyNumberFormat="1" applyFont="1" applyFill="1" applyBorder="1"/>
    <xf numFmtId="0" fontId="21" fillId="0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4" fillId="0" borderId="0" xfId="5" applyNumberFormat="1" applyFont="1" applyFill="1" applyBorder="1"/>
    <xf numFmtId="164" fontId="7" fillId="0" borderId="0" xfId="5" applyNumberFormat="1" applyFont="1"/>
    <xf numFmtId="164" fontId="4" fillId="0" borderId="0" xfId="7" applyNumberFormat="1" applyFont="1" applyFill="1" applyBorder="1"/>
    <xf numFmtId="0" fontId="20" fillId="0" borderId="0" xfId="0" applyFont="1" applyAlignment="1">
      <alignment horizontal="left" vertical="center" textRotation="180"/>
    </xf>
    <xf numFmtId="0" fontId="30" fillId="0" borderId="0" xfId="0" applyFont="1" applyAlignment="1">
      <alignment vertical="center" textRotation="180"/>
    </xf>
    <xf numFmtId="0" fontId="30" fillId="0" borderId="0" xfId="0" applyFont="1" applyBorder="1"/>
    <xf numFmtId="0" fontId="4" fillId="0" borderId="5" xfId="0" applyFont="1" applyBorder="1" applyAlignment="1">
      <alignment horizontal="center" vertical="center"/>
    </xf>
    <xf numFmtId="0" fontId="0" fillId="0" borderId="0" xfId="0" applyAlignment="1"/>
    <xf numFmtId="0" fontId="21" fillId="0" borderId="0" xfId="8" applyFont="1" applyFill="1" applyBorder="1" applyAlignment="1">
      <alignment vertical="top" wrapText="1"/>
    </xf>
    <xf numFmtId="0" fontId="21" fillId="0" borderId="0" xfId="8" applyFont="1" applyFill="1" applyBorder="1" applyAlignment="1">
      <alignment wrapText="1"/>
    </xf>
    <xf numFmtId="0" fontId="31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37" fillId="0" borderId="0" xfId="0" applyFont="1" applyFill="1" applyBorder="1"/>
    <xf numFmtId="0" fontId="0" fillId="7" borderId="0" xfId="0" applyFill="1"/>
    <xf numFmtId="0" fontId="31" fillId="0" borderId="0" xfId="0" applyFont="1" applyAlignment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23" fillId="0" borderId="0" xfId="0" applyFont="1" applyAlignment="1">
      <alignment wrapText="1"/>
    </xf>
    <xf numFmtId="0" fontId="14" fillId="0" borderId="0" xfId="9" applyFont="1" applyAlignment="1">
      <alignment vertical="center" wrapText="1"/>
    </xf>
    <xf numFmtId="0" fontId="13" fillId="0" borderId="0" xfId="9" applyFont="1" applyAlignment="1">
      <alignment vertical="center" wrapText="1"/>
    </xf>
    <xf numFmtId="0" fontId="14" fillId="13" borderId="0" xfId="9" applyFont="1" applyFill="1" applyAlignment="1">
      <alignment vertical="center" wrapText="1"/>
    </xf>
    <xf numFmtId="0" fontId="14" fillId="0" borderId="0" xfId="9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3" fillId="0" borderId="8" xfId="0" applyFont="1" applyBorder="1" applyAlignment="1"/>
    <xf numFmtId="0" fontId="32" fillId="0" borderId="0" xfId="0" applyFont="1" applyAlignment="1">
      <alignment vertical="center" textRotation="180"/>
    </xf>
    <xf numFmtId="0" fontId="0" fillId="0" borderId="0" xfId="0" applyFill="1" applyAlignment="1">
      <alignment horizontal="center" wrapText="1"/>
    </xf>
    <xf numFmtId="0" fontId="31" fillId="0" borderId="0" xfId="0" applyFont="1" applyFill="1"/>
    <xf numFmtId="0" fontId="0" fillId="0" borderId="0" xfId="0" applyFill="1" applyAlignment="1">
      <alignment horizontal="right"/>
    </xf>
    <xf numFmtId="0" fontId="23" fillId="0" borderId="8" xfId="0" applyFont="1" applyBorder="1" applyAlignment="1"/>
    <xf numFmtId="0" fontId="2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0" borderId="0" xfId="0" applyFont="1" applyFill="1" applyAlignment="1"/>
    <xf numFmtId="0" fontId="23" fillId="0" borderId="0" xfId="0" applyFont="1" applyBorder="1" applyAlignment="1"/>
    <xf numFmtId="0" fontId="38" fillId="0" borderId="0" xfId="0" applyFont="1" applyFill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3" fillId="0" borderId="1" xfId="0" applyFont="1" applyBorder="1" applyAlignment="1"/>
    <xf numFmtId="0" fontId="12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5" fillId="0" borderId="4" xfId="0" applyFont="1" applyBorder="1" applyAlignment="1"/>
    <xf numFmtId="0" fontId="7" fillId="0" borderId="2" xfId="0" applyFont="1" applyBorder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3" fillId="0" borderId="4" xfId="0" applyFont="1" applyBorder="1" applyAlignment="1"/>
    <xf numFmtId="0" fontId="5" fillId="0" borderId="7" xfId="0" applyFont="1" applyBorder="1" applyAlignment="1"/>
    <xf numFmtId="0" fontId="23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7" fillId="0" borderId="0" xfId="0" applyNumberFormat="1" applyFont="1" applyFill="1" applyBorder="1"/>
    <xf numFmtId="164" fontId="16" fillId="0" borderId="0" xfId="0" applyNumberFormat="1" applyFont="1" applyFill="1" applyBorder="1"/>
    <xf numFmtId="164" fontId="28" fillId="0" borderId="0" xfId="0" applyNumberFormat="1" applyFont="1"/>
    <xf numFmtId="1" fontId="4" fillId="0" borderId="0" xfId="0" applyNumberFormat="1" applyFont="1" applyAlignment="1">
      <alignment horizontal="right" vertical="top" wrapText="1"/>
    </xf>
    <xf numFmtId="1" fontId="4" fillId="0" borderId="0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21" fillId="14" borderId="0" xfId="0" applyNumberFormat="1" applyFont="1" applyFill="1" applyAlignment="1">
      <alignment horizontal="center"/>
    </xf>
    <xf numFmtId="0" fontId="16" fillId="0" borderId="0" xfId="0" applyFont="1" applyAlignment="1">
      <alignment horizontal="right"/>
    </xf>
    <xf numFmtId="3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1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right"/>
    </xf>
    <xf numFmtId="1" fontId="11" fillId="0" borderId="0" xfId="0" applyNumberFormat="1" applyFont="1" applyFill="1" applyAlignment="1">
      <alignment horizontal="right"/>
    </xf>
    <xf numFmtId="0" fontId="11" fillId="0" borderId="3" xfId="0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right"/>
    </xf>
    <xf numFmtId="164" fontId="27" fillId="0" borderId="0" xfId="0" applyNumberFormat="1" applyFont="1"/>
    <xf numFmtId="164" fontId="16" fillId="0" borderId="0" xfId="0" applyNumberFormat="1" applyFont="1" applyFill="1"/>
    <xf numFmtId="0" fontId="43" fillId="0" borderId="0" xfId="5" applyFont="1" applyFill="1"/>
    <xf numFmtId="0" fontId="47" fillId="0" borderId="0" xfId="11" applyFont="1" applyAlignment="1">
      <alignment horizontal="justify"/>
    </xf>
    <xf numFmtId="0" fontId="48" fillId="0" borderId="0" xfId="11" applyFont="1"/>
    <xf numFmtId="0" fontId="49" fillId="0" borderId="0" xfId="11" applyFont="1" applyAlignment="1">
      <alignment horizontal="justify"/>
    </xf>
    <xf numFmtId="0" fontId="50" fillId="0" borderId="0" xfId="11" applyFont="1" applyAlignment="1">
      <alignment horizontal="justify"/>
    </xf>
    <xf numFmtId="0" fontId="50" fillId="0" borderId="0" xfId="12" applyFont="1" applyAlignment="1">
      <alignment horizontal="left"/>
    </xf>
    <xf numFmtId="0" fontId="54" fillId="0" borderId="0" xfId="12" applyFont="1" applyFill="1" applyAlignment="1">
      <alignment horizontal="left"/>
    </xf>
    <xf numFmtId="0" fontId="54" fillId="0" borderId="0" xfId="11" applyFont="1" applyAlignment="1">
      <alignment horizontal="left"/>
    </xf>
    <xf numFmtId="0" fontId="50" fillId="0" borderId="0" xfId="11" applyFont="1"/>
    <xf numFmtId="0" fontId="50" fillId="0" borderId="0" xfId="11" applyFont="1" applyFill="1" applyAlignment="1">
      <alignment horizontal="justify"/>
    </xf>
    <xf numFmtId="0" fontId="50" fillId="0" borderId="0" xfId="11" applyFont="1" applyFill="1" applyAlignment="1">
      <alignment horizontal="justify" wrapText="1"/>
    </xf>
    <xf numFmtId="0" fontId="55" fillId="0" borderId="0" xfId="11" applyFont="1" applyBorder="1" applyAlignment="1">
      <alignment wrapText="1"/>
    </xf>
    <xf numFmtId="0" fontId="55" fillId="0" borderId="0" xfId="11" applyFont="1" applyFill="1" applyAlignment="1">
      <alignment horizontal="justify" vertical="top"/>
    </xf>
    <xf numFmtId="0" fontId="55" fillId="0" borderId="0" xfId="11" applyFont="1" applyAlignment="1">
      <alignment horizontal="justify"/>
    </xf>
    <xf numFmtId="0" fontId="55" fillId="0" borderId="0" xfId="11" applyFont="1" applyAlignment="1">
      <alignment horizontal="center"/>
    </xf>
    <xf numFmtId="0" fontId="51" fillId="0" borderId="0" xfId="12" applyFont="1" applyFill="1" applyBorder="1" applyAlignment="1">
      <alignment horizontal="center"/>
    </xf>
    <xf numFmtId="0" fontId="56" fillId="0" borderId="0" xfId="12" applyFont="1" applyFill="1" applyBorder="1" applyAlignment="1">
      <alignment horizontal="center"/>
    </xf>
    <xf numFmtId="0" fontId="50" fillId="0" borderId="0" xfId="12" applyFont="1"/>
    <xf numFmtId="0" fontId="57" fillId="0" borderId="0" xfId="12" applyFont="1" applyFill="1"/>
    <xf numFmtId="0" fontId="50" fillId="0" borderId="0" xfId="13" applyFont="1" applyAlignment="1" applyProtection="1"/>
    <xf numFmtId="0" fontId="54" fillId="0" borderId="0" xfId="12" applyFont="1" applyFill="1"/>
    <xf numFmtId="0" fontId="54" fillId="0" borderId="0" xfId="13" applyFont="1" applyAlignment="1" applyProtection="1"/>
    <xf numFmtId="0" fontId="54" fillId="0" borderId="0" xfId="12" applyFont="1"/>
    <xf numFmtId="0" fontId="50" fillId="0" borderId="0" xfId="11" applyFont="1" applyAlignment="1"/>
    <xf numFmtId="0" fontId="54" fillId="0" borderId="0" xfId="11" applyFont="1" applyAlignment="1">
      <alignment horizontal="left" indent="2"/>
    </xf>
    <xf numFmtId="0" fontId="59" fillId="0" borderId="0" xfId="11" applyFont="1" applyAlignment="1">
      <alignment horizontal="right"/>
    </xf>
    <xf numFmtId="0" fontId="11" fillId="0" borderId="0" xfId="11"/>
    <xf numFmtId="0" fontId="63" fillId="0" borderId="0" xfId="11" applyFont="1" applyAlignment="1">
      <alignment horizontal="justify"/>
    </xf>
    <xf numFmtId="0" fontId="65" fillId="0" borderId="0" xfId="11" applyFont="1" applyAlignment="1">
      <alignment vertical="top" wrapText="1"/>
    </xf>
    <xf numFmtId="0" fontId="11" fillId="0" borderId="0" xfId="11" applyFont="1" applyAlignment="1">
      <alignment vertical="top" wrapText="1"/>
    </xf>
    <xf numFmtId="0" fontId="65" fillId="0" borderId="0" xfId="11" applyFont="1" applyAlignment="1">
      <alignment horizontal="justify" vertical="top" wrapText="1"/>
    </xf>
    <xf numFmtId="0" fontId="11" fillId="0" borderId="0" xfId="11" applyFont="1" applyAlignment="1">
      <alignment horizontal="justify" vertical="top" wrapText="1"/>
    </xf>
    <xf numFmtId="0" fontId="57" fillId="0" borderId="0" xfId="11" applyFont="1" applyAlignment="1">
      <alignment horizontal="left"/>
    </xf>
    <xf numFmtId="0" fontId="57" fillId="0" borderId="0" xfId="11" applyFont="1" applyAlignment="1">
      <alignment vertical="center"/>
    </xf>
    <xf numFmtId="0" fontId="57" fillId="0" borderId="0" xfId="11" applyFont="1" applyAlignment="1">
      <alignment horizontal="left" vertical="center"/>
    </xf>
    <xf numFmtId="0" fontId="57" fillId="0" borderId="0" xfId="11" applyFont="1"/>
    <xf numFmtId="0" fontId="11" fillId="0" borderId="0" xfId="11" applyFont="1"/>
    <xf numFmtId="0" fontId="57" fillId="0" borderId="0" xfId="11" applyFont="1" applyAlignment="1"/>
    <xf numFmtId="0" fontId="66" fillId="0" borderId="0" xfId="11" applyFont="1"/>
    <xf numFmtId="0" fontId="66" fillId="0" borderId="0" xfId="11" applyFont="1" applyAlignment="1">
      <alignment horizontal="left" vertical="center"/>
    </xf>
    <xf numFmtId="0" fontId="67" fillId="0" borderId="0" xfId="11" applyFont="1" applyAlignment="1">
      <alignment vertical="center"/>
    </xf>
    <xf numFmtId="0" fontId="57" fillId="0" borderId="0" xfId="11" applyFont="1" applyAlignment="1">
      <alignment vertical="top" wrapText="1"/>
    </xf>
    <xf numFmtId="0" fontId="13" fillId="0" borderId="0" xfId="11" applyFont="1"/>
    <xf numFmtId="0" fontId="57" fillId="0" borderId="0" xfId="11" applyFont="1" applyFill="1" applyBorder="1" applyAlignment="1">
      <alignment vertical="center" wrapText="1"/>
    </xf>
    <xf numFmtId="0" fontId="62" fillId="0" borderId="0" xfId="11" applyFont="1" applyFill="1" applyBorder="1" applyAlignment="1">
      <alignment vertical="center" wrapText="1"/>
    </xf>
    <xf numFmtId="0" fontId="57" fillId="0" borderId="0" xfId="11" applyFont="1" applyFill="1" applyBorder="1" applyAlignment="1">
      <alignment horizontal="center" vertical="top" wrapText="1"/>
    </xf>
    <xf numFmtId="0" fontId="66" fillId="0" borderId="0" xfId="11" applyFont="1" applyBorder="1" applyAlignment="1">
      <alignment vertical="top" wrapText="1"/>
    </xf>
    <xf numFmtId="0" fontId="67" fillId="0" borderId="0" xfId="11" applyFont="1" applyBorder="1" applyAlignment="1">
      <alignment horizontal="center" vertical="top" wrapText="1"/>
    </xf>
    <xf numFmtId="0" fontId="66" fillId="0" borderId="0" xfId="11" applyFont="1" applyBorder="1" applyAlignment="1">
      <alignment horizontal="left" vertical="top" wrapText="1"/>
    </xf>
    <xf numFmtId="0" fontId="67" fillId="0" borderId="0" xfId="11" applyFont="1" applyBorder="1" applyAlignment="1">
      <alignment horizontal="center" vertical="center"/>
    </xf>
    <xf numFmtId="49" fontId="67" fillId="0" borderId="0" xfId="11" applyNumberFormat="1" applyFont="1" applyBorder="1" applyAlignment="1">
      <alignment vertical="top" wrapText="1"/>
    </xf>
    <xf numFmtId="0" fontId="66" fillId="0" borderId="0" xfId="11" applyFont="1" applyAlignment="1">
      <alignment horizontal="left" vertical="top" wrapText="1"/>
    </xf>
    <xf numFmtId="0" fontId="67" fillId="0" borderId="0" xfId="11" applyFont="1" applyBorder="1" applyAlignment="1">
      <alignment vertical="top" wrapText="1"/>
    </xf>
    <xf numFmtId="0" fontId="67" fillId="0" borderId="0" xfId="11" applyFont="1" applyBorder="1" applyAlignment="1">
      <alignment vertical="center" wrapText="1"/>
    </xf>
    <xf numFmtId="49" fontId="68" fillId="0" borderId="0" xfId="11" applyNumberFormat="1" applyFont="1" applyAlignment="1">
      <alignment vertical="top" wrapText="1"/>
    </xf>
    <xf numFmtId="0" fontId="67" fillId="0" borderId="0" xfId="11" applyFont="1" applyBorder="1" applyAlignment="1">
      <alignment horizontal="center" vertical="center" wrapText="1"/>
    </xf>
    <xf numFmtId="49" fontId="69" fillId="0" borderId="0" xfId="11" applyNumberFormat="1" applyFont="1" applyAlignment="1">
      <alignment horizontal="center" vertical="top"/>
    </xf>
    <xf numFmtId="49" fontId="10" fillId="0" borderId="0" xfId="11" applyNumberFormat="1" applyFont="1" applyAlignment="1">
      <alignment vertical="top" wrapText="1"/>
    </xf>
    <xf numFmtId="49" fontId="70" fillId="0" borderId="0" xfId="11" applyNumberFormat="1" applyFont="1" applyAlignment="1">
      <alignment horizontal="center" vertical="top"/>
    </xf>
    <xf numFmtId="0" fontId="43" fillId="0" borderId="0" xfId="5" applyFont="1"/>
    <xf numFmtId="0" fontId="26" fillId="0" borderId="0" xfId="5"/>
    <xf numFmtId="0" fontId="71" fillId="0" borderId="0" xfId="5" applyFont="1"/>
    <xf numFmtId="0" fontId="72" fillId="0" borderId="0" xfId="5" applyFont="1" applyAlignment="1">
      <alignment horizontal="center" vertical="center" wrapText="1"/>
    </xf>
    <xf numFmtId="0" fontId="72" fillId="0" borderId="0" xfId="5" applyFont="1" applyAlignment="1">
      <alignment horizontal="left" vertical="center" wrapText="1"/>
    </xf>
    <xf numFmtId="0" fontId="72" fillId="0" borderId="0" xfId="5" applyFont="1" applyAlignment="1">
      <alignment horizontal="justify" vertical="center" wrapText="1"/>
    </xf>
    <xf numFmtId="0" fontId="72" fillId="0" borderId="0" xfId="5" applyFont="1" applyAlignment="1">
      <alignment vertical="center" wrapText="1"/>
    </xf>
    <xf numFmtId="0" fontId="73" fillId="0" borderId="0" xfId="5" applyFont="1" applyAlignment="1">
      <alignment horizontal="center" vertical="center" wrapText="1"/>
    </xf>
    <xf numFmtId="0" fontId="74" fillId="0" borderId="0" xfId="5" applyFont="1" applyAlignment="1">
      <alignment horizontal="center" vertical="center" wrapText="1"/>
    </xf>
    <xf numFmtId="0" fontId="75" fillId="0" borderId="0" xfId="5" applyFont="1" applyAlignment="1">
      <alignment horizontal="justify" vertical="center" wrapText="1"/>
    </xf>
    <xf numFmtId="0" fontId="76" fillId="0" borderId="0" xfId="5" applyFont="1" applyAlignment="1">
      <alignment horizontal="justify" vertical="center" wrapText="1"/>
    </xf>
    <xf numFmtId="0" fontId="74" fillId="0" borderId="0" xfId="5" applyFont="1" applyAlignment="1">
      <alignment vertical="center" wrapText="1"/>
    </xf>
    <xf numFmtId="0" fontId="73" fillId="0" borderId="0" xfId="5" applyFont="1" applyAlignment="1">
      <alignment horizontal="justify" vertical="center" wrapText="1"/>
    </xf>
    <xf numFmtId="0" fontId="74" fillId="0" borderId="0" xfId="5" applyFont="1" applyAlignment="1">
      <alignment horizontal="justify" vertical="center" wrapText="1"/>
    </xf>
    <xf numFmtId="0" fontId="77" fillId="0" borderId="0" xfId="5" applyFont="1" applyAlignment="1">
      <alignment horizontal="justify" vertical="center" wrapText="1"/>
    </xf>
    <xf numFmtId="0" fontId="7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2" fillId="0" borderId="7" xfId="11" applyFont="1" applyBorder="1" applyAlignment="1">
      <alignment horizontal="center" vertical="center"/>
    </xf>
    <xf numFmtId="0" fontId="62" fillId="0" borderId="4" xfId="1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3" fillId="0" borderId="0" xfId="5" applyFont="1" applyFill="1" applyAlignment="1">
      <alignment horizontal="center"/>
    </xf>
    <xf numFmtId="0" fontId="42" fillId="0" borderId="0" xfId="5" applyFont="1" applyFill="1" applyAlignment="1">
      <alignment horizontal="center"/>
    </xf>
    <xf numFmtId="0" fontId="44" fillId="0" borderId="0" xfId="5" applyFont="1" applyFill="1" applyAlignment="1">
      <alignment horizontal="center" vertical="center"/>
    </xf>
    <xf numFmtId="0" fontId="45" fillId="0" borderId="0" xfId="5" applyFont="1" applyFill="1" applyAlignment="1">
      <alignment horizontal="center" vertical="center"/>
    </xf>
    <xf numFmtId="0" fontId="46" fillId="0" borderId="0" xfId="5" applyFont="1" applyFill="1" applyAlignment="1">
      <alignment horizontal="center"/>
    </xf>
    <xf numFmtId="0" fontId="62" fillId="0" borderId="0" xfId="11" applyFont="1" applyAlignment="1">
      <alignment horizontal="center" vertical="center"/>
    </xf>
    <xf numFmtId="0" fontId="57" fillId="0" borderId="0" xfId="11" applyFont="1" applyAlignment="1">
      <alignment horizontal="justify"/>
    </xf>
    <xf numFmtId="0" fontId="63" fillId="0" borderId="0" xfId="11" applyFont="1" applyAlignment="1">
      <alignment horizontal="justify"/>
    </xf>
    <xf numFmtId="0" fontId="64" fillId="0" borderId="0" xfId="11" applyFont="1" applyAlignment="1">
      <alignment horizontal="justify"/>
    </xf>
    <xf numFmtId="0" fontId="57" fillId="0" borderId="0" xfId="11" applyFont="1" applyAlignment="1">
      <alignment horizontal="left" vertical="top" wrapText="1"/>
    </xf>
    <xf numFmtId="0" fontId="57" fillId="0" borderId="0" xfId="11" applyFont="1" applyAlignment="1"/>
    <xf numFmtId="0" fontId="57" fillId="0" borderId="0" xfId="11" applyFont="1" applyAlignment="1">
      <alignment horizontal="left"/>
    </xf>
    <xf numFmtId="0" fontId="66" fillId="0" borderId="0" xfId="11" applyFont="1" applyAlignment="1"/>
    <xf numFmtId="0" fontId="67" fillId="0" borderId="0" xfId="11" applyFont="1" applyAlignment="1">
      <alignment horizontal="center" vertical="center"/>
    </xf>
    <xf numFmtId="0" fontId="62" fillId="0" borderId="0" xfId="11" applyFont="1" applyAlignment="1">
      <alignment horizontal="center" vertical="top"/>
    </xf>
    <xf numFmtId="0" fontId="14" fillId="0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0" borderId="0" xfId="0" applyFont="1" applyAlignment="1">
      <alignment horizontal="left" vertical="center" textRotation="180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13" fillId="0" borderId="0" xfId="6" applyFont="1" applyAlignment="1">
      <alignment horizontal="center" vertical="center" wrapText="1"/>
    </xf>
    <xf numFmtId="49" fontId="24" fillId="0" borderId="0" xfId="8" applyNumberFormat="1" applyFont="1" applyFill="1" applyBorder="1" applyAlignment="1">
      <alignment horizontal="left" vertical="center" wrapText="1"/>
    </xf>
    <xf numFmtId="164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center" textRotation="180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right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23" fillId="0" borderId="8" xfId="0" applyFont="1" applyBorder="1" applyAlignment="1">
      <alignment horizontal="right" vertical="center"/>
    </xf>
    <xf numFmtId="0" fontId="34" fillId="0" borderId="8" xfId="0" applyFont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20" fillId="0" borderId="0" xfId="0" applyFont="1" applyAlignment="1">
      <alignment horizontal="center" vertical="center" textRotation="180"/>
    </xf>
    <xf numFmtId="0" fontId="18" fillId="0" borderId="0" xfId="0" applyFont="1" applyBorder="1" applyAlignment="1">
      <alignment horizontal="right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9" xfId="0" applyFont="1" applyBorder="1" applyAlignment="1"/>
    <xf numFmtId="0" fontId="3" fillId="0" borderId="1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wrapText="1"/>
    </xf>
    <xf numFmtId="0" fontId="5" fillId="0" borderId="1" xfId="0" applyFont="1" applyBorder="1" applyAlignment="1"/>
    <xf numFmtId="0" fontId="7" fillId="0" borderId="2" xfId="0" applyFont="1" applyFill="1" applyBorder="1" applyAlignment="1">
      <alignment horizontal="center" vertical="center" wrapText="1"/>
    </xf>
  </cellXfs>
  <cellStyles count="14">
    <cellStyle name="Гіперпосилання 2" xfId="13"/>
    <cellStyle name="Звичайний 2" xfId="1"/>
    <cellStyle name="Звичайний 2 2" xfId="12"/>
    <cellStyle name="Обычный" xfId="0" builtinId="0"/>
    <cellStyle name="Обычный 2" xfId="2"/>
    <cellStyle name="Обычный 2 2" xfId="3"/>
    <cellStyle name="Обычный 2 3" xfId="11"/>
    <cellStyle name="Обычный 3" xfId="4"/>
    <cellStyle name="Обычный 4" xfId="5"/>
    <cellStyle name="Обычный_График" xfId="6"/>
    <cellStyle name="Обычный_Лист1" xfId="7"/>
    <cellStyle name="Обычный_Лист1_рисун" xfId="8"/>
    <cellStyle name="Обычный_СборникN 2002" xfId="9"/>
    <cellStyle name="Процентный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theme" Target="theme/theme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82280806059468E-2"/>
          <c:y val="0.11740600875610227"/>
          <c:w val="0.92661354176131638"/>
          <c:h val="0.57263351566487553"/>
        </c:manualLayout>
      </c:layout>
      <c:lineChart>
        <c:grouping val="standard"/>
        <c:varyColors val="0"/>
        <c:ser>
          <c:idx val="1"/>
          <c:order val="0"/>
          <c:tx>
            <c:v>Індекси фізичного обсягу ВРП</c:v>
          </c:tx>
          <c:spPr>
            <a:ln w="34925" cap="rnd" cmpd="sng">
              <a:solidFill>
                <a:srgbClr val="FF0000"/>
              </a:solidFill>
              <a:prstDash val="solid"/>
              <a:round/>
              <a:headEnd type="triangle" w="sm" len="sm"/>
              <a:tailEnd type="none" w="lg" len="lg"/>
            </a:ln>
          </c:spPr>
          <c:marker>
            <c:symbol val="diamond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rgbClr val="7030A0"/>
                </a:solidFill>
                <a:prstDash val="solid"/>
              </a:ln>
            </c:spPr>
          </c:marker>
          <c:dPt>
            <c:idx val="10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7030A0">
                      <a:alpha val="96000"/>
                    </a:srgbClr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F4F-478A-A965-9C64E067E7E5}"/>
              </c:ext>
            </c:extLst>
          </c:dPt>
          <c:dLbls>
            <c:dLbl>
              <c:idx val="0"/>
              <c:layout>
                <c:manualLayout>
                  <c:x val="-2.2307197788121801E-2"/>
                  <c:y val="-2.25970124839211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0301146495530424E-3"/>
                  <c:y val="-2.1907510111901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543283773397479E-2"/>
                  <c:y val="-2.08723923519559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1166823824017718E-2"/>
                  <c:y val="2.95254105261698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2436400752658878E-2"/>
                  <c:y val="2.10018742429990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1867431485022306E-3"/>
                  <c:y val="-2.53064452352708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1668402811283809E-2"/>
                  <c:y val="-2.00166025868948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3037618333359294E-2"/>
                  <c:y val="1.53652827195797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955776948880928E-3"/>
                  <c:y val="-1.74427444497912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0997626252741352E-2"/>
                  <c:y val="1.58669668070850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8914704791587971E-4"/>
                  <c:y val="-1.44704124293177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50653298631483E-2"/>
                  <c:y val="-1.88449241992658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3880085406891451E-3"/>
                  <c:y val="-1.61070753299981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1181983500127559E-2"/>
                  <c:y val="1.27617823727954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277658633499163E-2"/>
                  <c:y val="-1.6688121629212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8885473995524283E-2"/>
                  <c:y val="9.85861550824370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842022445387091E-2"/>
                  <c:y val="-2.71329450154707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1720891485122679E-2"/>
                  <c:y val="1.11367039974095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9058026640880608E-2"/>
                  <c:y val="-2.11344530813224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1966644687247149E-3"/>
                  <c:y val="-3.94639567689755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5725470847664989E-2"/>
                  <c:y val="-1.90777851399916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6.7742129135603645E-3"/>
                  <c:y val="-2.17258225381370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4.1495521212402756E-2"/>
                  <c:y val="1.16892062981288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0400877232602142E-3"/>
                  <c:y val="-1.83471727955713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'26'!$B$11:$B$35</c:f>
              <c:strCache>
                <c:ptCount val="25"/>
                <c:pt idx="0">
                  <c:v> 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'26'!$C$11:$C$35</c:f>
              <c:numCache>
                <c:formatCode>0.0</c:formatCode>
                <c:ptCount val="25"/>
                <c:pt idx="0">
                  <c:v>108.7</c:v>
                </c:pt>
                <c:pt idx="1">
                  <c:v>94.3</c:v>
                </c:pt>
                <c:pt idx="2">
                  <c:v>103.8</c:v>
                </c:pt>
                <c:pt idx="3">
                  <c:v>101.8</c:v>
                </c:pt>
                <c:pt idx="4">
                  <c:v>100.6</c:v>
                </c:pt>
                <c:pt idx="5">
                  <c:v>101.5</c:v>
                </c:pt>
                <c:pt idx="6">
                  <c:v>102.7</c:v>
                </c:pt>
                <c:pt idx="7">
                  <c:v>106.2</c:v>
                </c:pt>
                <c:pt idx="8">
                  <c:v>104.1</c:v>
                </c:pt>
                <c:pt idx="9">
                  <c:v>106.2</c:v>
                </c:pt>
                <c:pt idx="10">
                  <c:v>104.5</c:v>
                </c:pt>
                <c:pt idx="11">
                  <c:v>104.6</c:v>
                </c:pt>
                <c:pt idx="12">
                  <c:v>106.7</c:v>
                </c:pt>
                <c:pt idx="13">
                  <c:v>103.5</c:v>
                </c:pt>
                <c:pt idx="14">
                  <c:v>101.1</c:v>
                </c:pt>
                <c:pt idx="15">
                  <c:v>107.1</c:v>
                </c:pt>
                <c:pt idx="16">
                  <c:v>101.9</c:v>
                </c:pt>
                <c:pt idx="17">
                  <c:v>103.6</c:v>
                </c:pt>
                <c:pt idx="18">
                  <c:v>101.4</c:v>
                </c:pt>
                <c:pt idx="19">
                  <c:v>104.6</c:v>
                </c:pt>
                <c:pt idx="20">
                  <c:v>100.7</c:v>
                </c:pt>
                <c:pt idx="21">
                  <c:v>103.7</c:v>
                </c:pt>
                <c:pt idx="22">
                  <c:v>105.1</c:v>
                </c:pt>
                <c:pt idx="23">
                  <c:v>101.8</c:v>
                </c:pt>
                <c:pt idx="24">
                  <c:v>103.1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3F4F-478A-A965-9C64E067E7E5}"/>
            </c:ext>
          </c:extLst>
        </c:ser>
        <c:ser>
          <c:idx val="0"/>
          <c:order val="1"/>
          <c:tx>
            <c:v>Індекс фізичного обсягу ВВП України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Pt>
            <c:idx val="1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C-3F4F-478A-A965-9C64E067E7E5}"/>
              </c:ext>
            </c:extLst>
          </c:dPt>
          <c:dPt>
            <c:idx val="2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3F4F-478A-A965-9C64E067E7E5}"/>
              </c:ext>
            </c:extLst>
          </c:dPt>
          <c:dPt>
            <c:idx val="3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E-3F4F-478A-A965-9C64E067E7E5}"/>
              </c:ext>
            </c:extLst>
          </c:dPt>
          <c:dPt>
            <c:idx val="4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F-3F4F-478A-A965-9C64E067E7E5}"/>
              </c:ext>
            </c:extLst>
          </c:dPt>
          <c:dPt>
            <c:idx val="5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0-3F4F-478A-A965-9C64E067E7E5}"/>
              </c:ext>
            </c:extLst>
          </c:dPt>
          <c:dPt>
            <c:idx val="6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3F4F-478A-A965-9C64E067E7E5}"/>
              </c:ext>
            </c:extLst>
          </c:dPt>
          <c:dPt>
            <c:idx val="7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2-3F4F-478A-A965-9C64E067E7E5}"/>
              </c:ext>
            </c:extLst>
          </c:dPt>
          <c:dPt>
            <c:idx val="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3F4F-478A-A965-9C64E067E7E5}"/>
              </c:ext>
            </c:extLst>
          </c:dPt>
          <c:dPt>
            <c:idx val="9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4-3F4F-478A-A965-9C64E067E7E5}"/>
              </c:ext>
            </c:extLst>
          </c:dPt>
          <c:dPt>
            <c:idx val="1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3F4F-478A-A965-9C64E067E7E5}"/>
              </c:ext>
            </c:extLst>
          </c:dPt>
          <c:dPt>
            <c:idx val="11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6-3F4F-478A-A965-9C64E067E7E5}"/>
              </c:ext>
            </c:extLst>
          </c:dPt>
          <c:dPt>
            <c:idx val="12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7-3F4F-478A-A965-9C64E067E7E5}"/>
              </c:ext>
            </c:extLst>
          </c:dPt>
          <c:dPt>
            <c:idx val="13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8-3F4F-478A-A965-9C64E067E7E5}"/>
              </c:ext>
            </c:extLst>
          </c:dPt>
          <c:dPt>
            <c:idx val="14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9-3F4F-478A-A965-9C64E067E7E5}"/>
              </c:ext>
            </c:extLst>
          </c:dPt>
          <c:dPt>
            <c:idx val="15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A-3F4F-478A-A965-9C64E067E7E5}"/>
              </c:ext>
            </c:extLst>
          </c:dPt>
          <c:dPt>
            <c:idx val="16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B-3F4F-478A-A965-9C64E067E7E5}"/>
              </c:ext>
            </c:extLst>
          </c:dPt>
          <c:dPt>
            <c:idx val="17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C-3F4F-478A-A965-9C64E067E7E5}"/>
              </c:ext>
            </c:extLst>
          </c:dPt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D-3F4F-478A-A965-9C64E067E7E5}"/>
              </c:ext>
            </c:extLst>
          </c:dPt>
          <c:dPt>
            <c:idx val="19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E-3F4F-478A-A965-9C64E067E7E5}"/>
              </c:ext>
            </c:extLst>
          </c:dPt>
          <c:dPt>
            <c:idx val="2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F-3F4F-478A-A965-9C64E067E7E5}"/>
              </c:ext>
            </c:extLst>
          </c:dPt>
          <c:dPt>
            <c:idx val="21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0-3F4F-478A-A965-9C64E067E7E5}"/>
              </c:ext>
            </c:extLst>
          </c:dPt>
          <c:dPt>
            <c:idx val="22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1-3F4F-478A-A965-9C64E067E7E5}"/>
              </c:ext>
            </c:extLst>
          </c:dPt>
          <c:dPt>
            <c:idx val="23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2-3F4F-478A-A965-9C64E067E7E5}"/>
              </c:ext>
            </c:extLst>
          </c:dPt>
          <c:dPt>
            <c:idx val="24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3-3F4F-478A-A965-9C64E067E7E5}"/>
              </c:ext>
            </c:extLst>
          </c:dPt>
          <c:dPt>
            <c:idx val="25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34-3F4F-478A-A965-9C64E067E7E5}"/>
              </c:ext>
            </c:extLst>
          </c:dPt>
          <c:dLbls>
            <c:dLbl>
              <c:idx val="0"/>
              <c:layout>
                <c:manualLayout>
                  <c:x val="-2.7939890965313709E-2"/>
                  <c:y val="2.18619407447804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B05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5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4-3F4F-478A-A965-9C64E067E7E5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2902567820338606E-2"/>
                  <c:y val="1.67745588596485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B05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6-3F4F-478A-A965-9C64E067E7E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B05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'26'!$B$11:$B$35</c:f>
              <c:strCache>
                <c:ptCount val="25"/>
                <c:pt idx="0">
                  <c:v> 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'26'!$D$11:$D$35</c:f>
              <c:numCache>
                <c:formatCode>0.0</c:formatCode>
                <c:ptCount val="25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103.2</c:v>
                </c:pt>
                <c:pt idx="4">
                  <c:v>103.2</c:v>
                </c:pt>
                <c:pt idx="5">
                  <c:v>103.2</c:v>
                </c:pt>
                <c:pt idx="6">
                  <c:v>103.2</c:v>
                </c:pt>
                <c:pt idx="7">
                  <c:v>103.2</c:v>
                </c:pt>
                <c:pt idx="8">
                  <c:v>103.2</c:v>
                </c:pt>
                <c:pt idx="9">
                  <c:v>103.2</c:v>
                </c:pt>
                <c:pt idx="10">
                  <c:v>103.2</c:v>
                </c:pt>
                <c:pt idx="11">
                  <c:v>103.2</c:v>
                </c:pt>
                <c:pt idx="12">
                  <c:v>103.2</c:v>
                </c:pt>
                <c:pt idx="13">
                  <c:v>103.2</c:v>
                </c:pt>
                <c:pt idx="14">
                  <c:v>103.2</c:v>
                </c:pt>
                <c:pt idx="15">
                  <c:v>103.2</c:v>
                </c:pt>
                <c:pt idx="16">
                  <c:v>103.2</c:v>
                </c:pt>
                <c:pt idx="17">
                  <c:v>103.2</c:v>
                </c:pt>
                <c:pt idx="18">
                  <c:v>103.2</c:v>
                </c:pt>
                <c:pt idx="19">
                  <c:v>103.2</c:v>
                </c:pt>
                <c:pt idx="20">
                  <c:v>103.2</c:v>
                </c:pt>
                <c:pt idx="21">
                  <c:v>103.2</c:v>
                </c:pt>
                <c:pt idx="22">
                  <c:v>103.2</c:v>
                </c:pt>
                <c:pt idx="23">
                  <c:v>103.2</c:v>
                </c:pt>
                <c:pt idx="24">
                  <c:v>103.2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3F4F-478A-A965-9C64E067E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232272"/>
        <c:axId val="574232832"/>
      </c:lineChart>
      <c:catAx>
        <c:axId val="57423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 sz="1200"/>
                  <a:t>Регіони</a:t>
                </a:r>
              </a:p>
            </c:rich>
          </c:tx>
          <c:layout>
            <c:manualLayout>
              <c:xMode val="edge"/>
              <c:yMode val="edge"/>
              <c:x val="0.94444350156107537"/>
              <c:y val="0.8332541645461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uk-UA"/>
          </a:p>
        </c:txPr>
        <c:crossAx val="574232832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574232832"/>
        <c:scaling>
          <c:orientation val="minMax"/>
          <c:max val="110"/>
          <c:min val="9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%</a:t>
                </a:r>
              </a:p>
            </c:rich>
          </c:tx>
          <c:layout>
            <c:manualLayout>
              <c:xMode val="edge"/>
              <c:yMode val="edge"/>
              <c:x val="6.0309404418407063E-2"/>
              <c:y val="7.33862950644540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80">
                <a:alpha val="95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uk-UA"/>
          </a:p>
        </c:txPr>
        <c:crossAx val="574232272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9637621996279589"/>
          <c:y val="0.90631601644695259"/>
          <c:w val="0.52664719326950671"/>
          <c:h val="6.1686481824332895E-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0.98425196850393704" l="0.74803149606299213" r="0.78740157480314965" t="0.98425196850393704" header="0.51181102362204722" footer="0.51181102362204722"/>
    <c:pageSetup paperSize="9" orientation="landscape" horizontalDpi="120" verticalDpi="14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ВАЛОВИЙ РЕГІОНАЛЬНИЙ ПРОДУКТ У РОЗРАХУНКУ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НА ОДНУ ОСОБУ У 2019 РОЦІ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4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(у фактичних цінах, грн)</a:t>
            </a:r>
            <a:endPara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c:rich>
      </c:tx>
      <c:layout>
        <c:manualLayout>
          <c:xMode val="edge"/>
          <c:yMode val="edge"/>
          <c:x val="0.3040989249563178"/>
          <c:y val="8.31196100487439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672574047902138E-2"/>
          <c:y val="0.10883471566054245"/>
          <c:w val="0.87599225310511397"/>
          <c:h val="0.67341438320209956"/>
        </c:manualLayout>
      </c:layout>
      <c:barChart>
        <c:barDir val="col"/>
        <c:grouping val="clustered"/>
        <c:varyColors val="0"/>
        <c:ser>
          <c:idx val="0"/>
          <c:order val="0"/>
          <c:tx>
            <c:v>ВРП на одну особу</c:v>
          </c:tx>
          <c:spPr>
            <a:pattFill prst="smCheck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accent6">
                  <a:lumMod val="75000"/>
                </a:schemeClr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pattFill prst="smCheck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accent6">
                    <a:lumMod val="75000"/>
                  </a:schemeClr>
                </a:solidFill>
                <a:prstDash val="solid"/>
              </a:ln>
              <a:effectLst>
                <a:outerShdw blurRad="50800" dir="600000" algn="ctr" rotWithShape="0">
                  <a:srgbClr val="000000">
                    <a:alpha val="43137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24-4CB1-9743-454F34E9805C}"/>
              </c:ext>
            </c:extLst>
          </c:dPt>
          <c:dLbls>
            <c:dLbl>
              <c:idx val="0"/>
              <c:layout>
                <c:manualLayout>
                  <c:x val="-1.3290288713911007E-3"/>
                  <c:y val="2.06124638577207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4444162063398386E-17"/>
                  <c:y val="3.94019021294379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5039370078740161E-6"/>
                  <c:y val="1.970170876446448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333333333333333E-3"/>
                  <c:y val="1.92455735180915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333333333333333E-3"/>
                  <c:y val="3.84911470361816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333333333333823E-3"/>
                  <c:y val="1.92455735180894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3333333333333333E-3"/>
                  <c:y val="1.9245573518090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9.62278675904541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3312335958005248E-3"/>
                  <c:y val="5.955974614027749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333333333333333E-3"/>
                  <c:y val="5.77367205542725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3.84911470361816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3333333333333333E-3"/>
                  <c:y val="6.09266364799088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4.2428906912951671E-6"/>
                  <c:y val="2.41483450932263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491484617146344E-5"/>
                  <c:y val="4.20261103725670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3461417322834645E-3"/>
                  <c:y val="5.91036108939038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2808398950131233E-5"/>
                  <c:y val="5.728058530789745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4135733033370829E-3"/>
                  <c:y val="5.58066605310699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3333333333333333E-3"/>
                  <c:y val="3.84911470361816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887799636692745E-3"/>
                  <c:y val="1.96521416192126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3333442147968133E-3"/>
                  <c:y val="4.38684537471365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3333333333333333E-3"/>
                  <c:y val="3.84911470361816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9.7776648253593543E-17"/>
                  <c:y val="5.77367205542711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1.3333333333333333E-3"/>
                  <c:y val="5.77367205542725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1.3333333333333333E-3"/>
                  <c:y val="5.77367205542725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2.6666666666666666E-3"/>
                  <c:y val="3.84911470361802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2.6647454068241469E-2"/>
                  <c:y val="2.9305249949991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1.3333333333333333E-3"/>
                  <c:y val="5.77367205542725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FB24-4CB1-9743-454F34E9805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'27'!$B$4:$B$28</c:f>
              <c:strCache>
                <c:ptCount val="25"/>
                <c:pt idx="0">
                  <c:v>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'27'!$C$4:$C$28</c:f>
              <c:numCache>
                <c:formatCode>0</c:formatCode>
                <c:ptCount val="25"/>
                <c:pt idx="0">
                  <c:v>83175</c:v>
                </c:pt>
                <c:pt idx="1">
                  <c:v>73215</c:v>
                </c:pt>
                <c:pt idx="2">
                  <c:v>122379</c:v>
                </c:pt>
                <c:pt idx="3">
                  <c:v>49422</c:v>
                </c:pt>
                <c:pt idx="4">
                  <c:v>70247</c:v>
                </c:pt>
                <c:pt idx="5">
                  <c:v>48861</c:v>
                </c:pt>
                <c:pt idx="6">
                  <c:v>91498</c:v>
                </c:pt>
                <c:pt idx="7">
                  <c:v>63254</c:v>
                </c:pt>
                <c:pt idx="8">
                  <c:v>123267</c:v>
                </c:pt>
                <c:pt idx="9">
                  <c:v>77816</c:v>
                </c:pt>
                <c:pt idx="10">
                  <c:v>18798</c:v>
                </c:pt>
                <c:pt idx="11">
                  <c:v>85198</c:v>
                </c:pt>
                <c:pt idx="12">
                  <c:v>82149</c:v>
                </c:pt>
                <c:pt idx="13">
                  <c:v>82903</c:v>
                </c:pt>
                <c:pt idx="14">
                  <c:v>134449</c:v>
                </c:pt>
                <c:pt idx="15">
                  <c:v>58332</c:v>
                </c:pt>
                <c:pt idx="16">
                  <c:v>70576</c:v>
                </c:pt>
                <c:pt idx="17">
                  <c:v>54833</c:v>
                </c:pt>
                <c:pt idx="18">
                  <c:v>92864</c:v>
                </c:pt>
                <c:pt idx="19">
                  <c:v>59987</c:v>
                </c:pt>
                <c:pt idx="20">
                  <c:v>65916</c:v>
                </c:pt>
                <c:pt idx="21">
                  <c:v>86319</c:v>
                </c:pt>
                <c:pt idx="22">
                  <c:v>46136</c:v>
                </c:pt>
                <c:pt idx="23">
                  <c:v>78118</c:v>
                </c:pt>
                <c:pt idx="24">
                  <c:v>320885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FB24-4CB1-9743-454F34E9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235632"/>
        <c:axId val="558048800"/>
      </c:barChart>
      <c:lineChart>
        <c:grouping val="standard"/>
        <c:varyColors val="0"/>
        <c:ser>
          <c:idx val="1"/>
          <c:order val="1"/>
          <c:tx>
            <c:v>ВВП України у розрахунку на одну особу</c:v>
          </c:tx>
          <c:spPr>
            <a:ln w="19050">
              <a:solidFill>
                <a:schemeClr val="accent6">
                  <a:lumMod val="50000"/>
                  <a:alpha val="86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8369353501864899"/>
                  <c:y val="-4.81385281385281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C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0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2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3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4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5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6-FB24-4CB1-9743-454F34E9805C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2.1275869778003862E-2"/>
                  <c:y val="-1.7320972935227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C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7-FB24-4CB1-9743-454F34E9805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C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'27'!$B$4:$B$28</c:f>
              <c:strCache>
                <c:ptCount val="25"/>
                <c:pt idx="0">
                  <c:v>Вінницька</c:v>
                </c:pt>
                <c:pt idx="1">
                  <c:v>Волинська</c:v>
                </c:pt>
                <c:pt idx="2">
                  <c:v>Дніпропетровська</c:v>
                </c:pt>
                <c:pt idx="3">
                  <c:v>Донецька</c:v>
                </c:pt>
                <c:pt idx="4">
                  <c:v>Житомирська</c:v>
                </c:pt>
                <c:pt idx="5">
                  <c:v>Закарпатська</c:v>
                </c:pt>
                <c:pt idx="6">
                  <c:v>Запорізька</c:v>
                </c:pt>
                <c:pt idx="7">
                  <c:v>Івано-Франківська</c:v>
                </c:pt>
                <c:pt idx="8">
                  <c:v>Київська</c:v>
                </c:pt>
                <c:pt idx="9">
                  <c:v>Кіровоградська</c:v>
                </c:pt>
                <c:pt idx="10">
                  <c:v>Луганська</c:v>
                </c:pt>
                <c:pt idx="11">
                  <c:v>Львівська</c:v>
                </c:pt>
                <c:pt idx="12">
                  <c:v>Миколаївська</c:v>
                </c:pt>
                <c:pt idx="13">
                  <c:v>Одеська</c:v>
                </c:pt>
                <c:pt idx="14">
                  <c:v>Полтавська</c:v>
                </c:pt>
                <c:pt idx="15">
                  <c:v>Рівненська</c:v>
                </c:pt>
                <c:pt idx="16">
                  <c:v>Сумська</c:v>
                </c:pt>
                <c:pt idx="17">
                  <c:v>Тернопільська</c:v>
                </c:pt>
                <c:pt idx="18">
                  <c:v>Харківська</c:v>
                </c:pt>
                <c:pt idx="19">
                  <c:v>Херсонська</c:v>
                </c:pt>
                <c:pt idx="20">
                  <c:v>Хмельницька</c:v>
                </c:pt>
                <c:pt idx="21">
                  <c:v>Черкаська</c:v>
                </c:pt>
                <c:pt idx="22">
                  <c:v>Чернівецька</c:v>
                </c:pt>
                <c:pt idx="23">
                  <c:v>Чернігівська</c:v>
                </c:pt>
                <c:pt idx="24">
                  <c:v>м.Київ</c:v>
                </c:pt>
              </c:strCache>
            </c:strRef>
          </c:cat>
          <c:val>
            <c:numRef>
              <c:f>'27'!$D$4:$D$28</c:f>
              <c:numCache>
                <c:formatCode>General</c:formatCode>
                <c:ptCount val="25"/>
                <c:pt idx="0">
                  <c:v>94661</c:v>
                </c:pt>
                <c:pt idx="1">
                  <c:v>94661</c:v>
                </c:pt>
                <c:pt idx="2">
                  <c:v>94661</c:v>
                </c:pt>
                <c:pt idx="3">
                  <c:v>94661</c:v>
                </c:pt>
                <c:pt idx="4">
                  <c:v>94661</c:v>
                </c:pt>
                <c:pt idx="5">
                  <c:v>94661</c:v>
                </c:pt>
                <c:pt idx="6">
                  <c:v>94661</c:v>
                </c:pt>
                <c:pt idx="7">
                  <c:v>94661</c:v>
                </c:pt>
                <c:pt idx="8">
                  <c:v>94661</c:v>
                </c:pt>
                <c:pt idx="9">
                  <c:v>94661</c:v>
                </c:pt>
                <c:pt idx="10">
                  <c:v>94661</c:v>
                </c:pt>
                <c:pt idx="11">
                  <c:v>94661</c:v>
                </c:pt>
                <c:pt idx="12">
                  <c:v>94661</c:v>
                </c:pt>
                <c:pt idx="13">
                  <c:v>94661</c:v>
                </c:pt>
                <c:pt idx="14">
                  <c:v>94661</c:v>
                </c:pt>
                <c:pt idx="15">
                  <c:v>94661</c:v>
                </c:pt>
                <c:pt idx="16">
                  <c:v>94661</c:v>
                </c:pt>
                <c:pt idx="17">
                  <c:v>94661</c:v>
                </c:pt>
                <c:pt idx="18">
                  <c:v>94661</c:v>
                </c:pt>
                <c:pt idx="19">
                  <c:v>94661</c:v>
                </c:pt>
                <c:pt idx="20">
                  <c:v>94661</c:v>
                </c:pt>
                <c:pt idx="21">
                  <c:v>94661</c:v>
                </c:pt>
                <c:pt idx="22">
                  <c:v>94661</c:v>
                </c:pt>
                <c:pt idx="23">
                  <c:v>94661</c:v>
                </c:pt>
                <c:pt idx="24">
                  <c:v>94661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8-FB24-4CB1-9743-454F34E98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235632"/>
        <c:axId val="558048800"/>
      </c:lineChart>
      <c:catAx>
        <c:axId val="57423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Регіони</a:t>
                </a:r>
              </a:p>
            </c:rich>
          </c:tx>
          <c:layout>
            <c:manualLayout>
              <c:xMode val="edge"/>
              <c:yMode val="edge"/>
              <c:x val="0.94267973082312062"/>
              <c:y val="0.89208644373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uk-UA"/>
          </a:p>
        </c:txPr>
        <c:crossAx val="558048800"/>
        <c:crosses val="autoZero"/>
        <c:auto val="0"/>
        <c:lblAlgn val="ctr"/>
        <c:lblOffset val="100"/>
        <c:noMultiLvlLbl val="0"/>
      </c:catAx>
      <c:valAx>
        <c:axId val="558048800"/>
        <c:scaling>
          <c:orientation val="minMax"/>
          <c:max val="33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uk-UA"/>
                  <a:t>грн</a:t>
                </a:r>
              </a:p>
            </c:rich>
          </c:tx>
          <c:layout>
            <c:manualLayout>
              <c:xMode val="edge"/>
              <c:yMode val="edge"/>
              <c:x val="6.2489491445148294E-2"/>
              <c:y val="6.77678017520537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uk-UA"/>
          </a:p>
        </c:txPr>
        <c:crossAx val="574235632"/>
        <c:crosses val="autoZero"/>
        <c:crossBetween val="between"/>
        <c:majorUnit val="30000"/>
        <c:minorUnit val="15000"/>
      </c:valAx>
      <c:spPr>
        <a:gradFill>
          <a:gsLst>
            <a:gs pos="0">
              <a:srgbClr val="92D050"/>
            </a:gs>
            <a:gs pos="52000">
              <a:srgbClr val="DDE8C6"/>
            </a:gs>
            <a:gs pos="90714">
              <a:schemeClr val="accent3">
                <a:lumMod val="30000"/>
                <a:lumOff val="70000"/>
              </a:schemeClr>
            </a:gs>
            <a:gs pos="70000">
              <a:schemeClr val="accent3">
                <a:lumMod val="45000"/>
                <a:lumOff val="55000"/>
              </a:schemeClr>
            </a:gs>
            <a:gs pos="90000">
              <a:schemeClr val="accent3">
                <a:lumMod val="30000"/>
                <a:lumOff val="70000"/>
              </a:schemeClr>
            </a:gs>
          </a:gsLst>
          <a:lin ang="5400000" scaled="0"/>
        </a:gradFill>
        <a:ln w="25400">
          <a:noFill/>
        </a:ln>
        <a:effectLst>
          <a:outerShdw blurRad="50800" dist="63500" dir="6000000" algn="ctr" rotWithShape="0">
            <a:srgbClr val="92D050">
              <a:alpha val="43000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3323249067550767"/>
          <c:y val="0.93998868323277773"/>
          <c:w val="0.53921279576894998"/>
          <c:h val="5.3911988274192996E-2"/>
        </c:manualLayout>
      </c:layout>
      <c:overlay val="0"/>
      <c:txPr>
        <a:bodyPr/>
        <a:lstStyle/>
        <a:p>
          <a:pPr>
            <a:defRPr sz="1000" baseline="0"/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  <a:effectLst>
      <a:softEdge rad="50800"/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0.98425196850393704" l="0.78740157480314965" r="0.78740157480314965" t="0.72" header="0.51181102362204722" footer="0.511811023622047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Частка регіонів у ВВП України</a:t>
            </a:r>
            <a:r>
              <a:rPr lang="en-US"/>
              <a:t> у 2019 році,  </a:t>
            </a:r>
            <a:r>
              <a:rPr lang="uk-UA" b="1"/>
              <a:t>%  </a:t>
            </a:r>
          </a:p>
        </c:rich>
      </c:tx>
      <c:layout>
        <c:manualLayout>
          <c:xMode val="edge"/>
          <c:yMode val="edge"/>
          <c:x val="0.30684742110409247"/>
          <c:y val="1.0571014640177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262130707761746E-2"/>
          <c:y val="0.19110292378833538"/>
          <c:w val="0.96641522964758708"/>
          <c:h val="0.754150025727096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F6-4EC8-8D30-15A64BBA12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AF6-4EC8-8D30-15A64BBA12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AF6-4EC8-8D30-15A64BBA12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AF6-4EC8-8D30-15A64BBA12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AF6-4EC8-8D30-15A64BBA12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AF6-4EC8-8D30-15A64BBA12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AF6-4EC8-8D30-15A64BBA12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AF6-4EC8-8D30-15A64BBA12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AF6-4EC8-8D30-15A64BBA12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AF6-4EC8-8D30-15A64BBA12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AF6-4EC8-8D30-15A64BBA125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AF6-4EC8-8D30-15A64BBA125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AF6-4EC8-8D30-15A64BBA125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AF6-4EC8-8D30-15A64BBA125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AF6-4EC8-8D30-15A64BBA125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6AF6-4EC8-8D30-15A64BBA12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6AF6-4EC8-8D30-15A64BBA125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6AF6-4EC8-8D30-15A64BBA125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6AF6-4EC8-8D30-15A64BBA125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6AF6-4EC8-8D30-15A64BBA125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6AF6-4EC8-8D30-15A64BBA125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6AF6-4EC8-8D30-15A64BBA12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6AF6-4EC8-8D30-15A64BBA125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6AF6-4EC8-8D30-15A64BBA125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6AF6-4EC8-8D30-15A64BBA125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'28'!$B$8:$B$32</c:f>
              <c:strCache>
                <c:ptCount val="25"/>
                <c:pt idx="0">
                  <c:v>м.Київ</c:v>
                </c:pt>
                <c:pt idx="1">
                  <c:v>Дніпропетровська</c:v>
                </c:pt>
                <c:pt idx="2">
                  <c:v>Харківська</c:v>
                </c:pt>
                <c:pt idx="3">
                  <c:v>Львівська</c:v>
                </c:pt>
                <c:pt idx="4">
                  <c:v>Донецька</c:v>
                </c:pt>
                <c:pt idx="5">
                  <c:v>Київська</c:v>
                </c:pt>
                <c:pt idx="6">
                  <c:v>Одеська</c:v>
                </c:pt>
                <c:pt idx="7">
                  <c:v>Полтавська</c:v>
                </c:pt>
                <c:pt idx="8">
                  <c:v>Запорізька</c:v>
                </c:pt>
                <c:pt idx="9">
                  <c:v>Вінницька</c:v>
                </c:pt>
                <c:pt idx="10">
                  <c:v>Черкаська</c:v>
                </c:pt>
                <c:pt idx="11">
                  <c:v>Миколаївська</c:v>
                </c:pt>
                <c:pt idx="12">
                  <c:v>Івано-Франківська</c:v>
                </c:pt>
                <c:pt idx="13">
                  <c:v>Житомирська</c:v>
                </c:pt>
                <c:pt idx="14">
                  <c:v>Хмельницька</c:v>
                </c:pt>
                <c:pt idx="15">
                  <c:v>Чернігівська</c:v>
                </c:pt>
                <c:pt idx="16">
                  <c:v>Сумська</c:v>
                </c:pt>
                <c:pt idx="17">
                  <c:v>Волинська</c:v>
                </c:pt>
                <c:pt idx="18">
                  <c:v>Кіровоградська</c:v>
                </c:pt>
                <c:pt idx="19">
                  <c:v>Рівненська</c:v>
                </c:pt>
                <c:pt idx="20">
                  <c:v>Херсонська</c:v>
                </c:pt>
                <c:pt idx="21">
                  <c:v>Закарпатська</c:v>
                </c:pt>
                <c:pt idx="22">
                  <c:v>Тернопільська</c:v>
                </c:pt>
                <c:pt idx="23">
                  <c:v>Луганська</c:v>
                </c:pt>
                <c:pt idx="24">
                  <c:v>Чернівецька</c:v>
                </c:pt>
              </c:strCache>
            </c:strRef>
          </c:cat>
          <c:val>
            <c:numRef>
              <c:f>'28'!$C$8:$C$32</c:f>
              <c:numCache>
                <c:formatCode>General</c:formatCode>
                <c:ptCount val="2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6AF6-4EC8-8D30-15A64BBA125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4-6AF6-4EC8-8D30-15A64BBA12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6-6AF6-4EC8-8D30-15A64BBA12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6AF6-4EC8-8D30-15A64BBA12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A-6AF6-4EC8-8D30-15A64BBA12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C-6AF6-4EC8-8D30-15A64BBA125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6AF6-4EC8-8D30-15A64BBA125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0-6AF6-4EC8-8D30-15A64BBA125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2-6AF6-4EC8-8D30-15A64BBA125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6AF6-4EC8-8D30-15A64BBA125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6-6AF6-4EC8-8D30-15A64BBA12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8-6AF6-4EC8-8D30-15A64BBA125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6AF6-4EC8-8D30-15A64BBA125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C-6AF6-4EC8-8D30-15A64BBA125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E-6AF6-4EC8-8D30-15A64BBA125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6AF6-4EC8-8D30-15A64BBA125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2-6AF6-4EC8-8D30-15A64BBA12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4-6AF6-4EC8-8D30-15A64BBA125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6AF6-4EC8-8D30-15A64BBA125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8-6AF6-4EC8-8D30-15A64BBA125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A-6AF6-4EC8-8D30-15A64BBA125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6AF6-4EC8-8D30-15A64BBA125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E-6AF6-4EC8-8D30-15A64BBA12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0-6AF6-4EC8-8D30-15A64BBA125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6AF6-4EC8-8D30-15A64BBA125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4-6AF6-4EC8-8D30-15A64BBA125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'28'!$B$8:$B$32</c:f>
              <c:strCache>
                <c:ptCount val="25"/>
                <c:pt idx="0">
                  <c:v>м.Київ</c:v>
                </c:pt>
                <c:pt idx="1">
                  <c:v>Дніпропетровська</c:v>
                </c:pt>
                <c:pt idx="2">
                  <c:v>Харківська</c:v>
                </c:pt>
                <c:pt idx="3">
                  <c:v>Львівська</c:v>
                </c:pt>
                <c:pt idx="4">
                  <c:v>Донецька</c:v>
                </c:pt>
                <c:pt idx="5">
                  <c:v>Київська</c:v>
                </c:pt>
                <c:pt idx="6">
                  <c:v>Одеська</c:v>
                </c:pt>
                <c:pt idx="7">
                  <c:v>Полтавська</c:v>
                </c:pt>
                <c:pt idx="8">
                  <c:v>Запорізька</c:v>
                </c:pt>
                <c:pt idx="9">
                  <c:v>Вінницька</c:v>
                </c:pt>
                <c:pt idx="10">
                  <c:v>Черкаська</c:v>
                </c:pt>
                <c:pt idx="11">
                  <c:v>Миколаївська</c:v>
                </c:pt>
                <c:pt idx="12">
                  <c:v>Івано-Франківська</c:v>
                </c:pt>
                <c:pt idx="13">
                  <c:v>Житомирська</c:v>
                </c:pt>
                <c:pt idx="14">
                  <c:v>Хмельницька</c:v>
                </c:pt>
                <c:pt idx="15">
                  <c:v>Чернігівська</c:v>
                </c:pt>
                <c:pt idx="16">
                  <c:v>Сумська</c:v>
                </c:pt>
                <c:pt idx="17">
                  <c:v>Волинська</c:v>
                </c:pt>
                <c:pt idx="18">
                  <c:v>Кіровоградська</c:v>
                </c:pt>
                <c:pt idx="19">
                  <c:v>Рівненська</c:v>
                </c:pt>
                <c:pt idx="20">
                  <c:v>Херсонська</c:v>
                </c:pt>
                <c:pt idx="21">
                  <c:v>Закарпатська</c:v>
                </c:pt>
                <c:pt idx="22">
                  <c:v>Тернопільська</c:v>
                </c:pt>
                <c:pt idx="23">
                  <c:v>Луганська</c:v>
                </c:pt>
                <c:pt idx="24">
                  <c:v>Чернівецька</c:v>
                </c:pt>
              </c:strCache>
            </c:strRef>
          </c:cat>
          <c:val>
            <c:numRef>
              <c:f>'28'!$D$8:$D$32</c:f>
              <c:numCache>
                <c:formatCode>General</c:formatCode>
                <c:ptCount val="25"/>
                <c:pt idx="0">
                  <c:v>23.9</c:v>
                </c:pt>
                <c:pt idx="1">
                  <c:v>9.8000000000000007</c:v>
                </c:pt>
                <c:pt idx="2">
                  <c:v>6.2</c:v>
                </c:pt>
                <c:pt idx="3">
                  <c:v>5.4</c:v>
                </c:pt>
                <c:pt idx="4">
                  <c:v>5.2</c:v>
                </c:pt>
                <c:pt idx="5">
                  <c:v>5.5</c:v>
                </c:pt>
                <c:pt idx="6" formatCode="0.0">
                  <c:v>5</c:v>
                </c:pt>
                <c:pt idx="7" formatCode="0.0">
                  <c:v>4.7</c:v>
                </c:pt>
                <c:pt idx="8">
                  <c:v>3.9</c:v>
                </c:pt>
                <c:pt idx="9">
                  <c:v>3.3</c:v>
                </c:pt>
                <c:pt idx="10">
                  <c:v>2.6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2.1</c:v>
                </c:pt>
                <c:pt idx="15" formatCode="0.0">
                  <c:v>2</c:v>
                </c:pt>
                <c:pt idx="16">
                  <c:v>1.9</c:v>
                </c:pt>
                <c:pt idx="17">
                  <c:v>1.9</c:v>
                </c:pt>
                <c:pt idx="18">
                  <c:v>1.8</c:v>
                </c:pt>
                <c:pt idx="19">
                  <c:v>1.7</c:v>
                </c:pt>
                <c:pt idx="20">
                  <c:v>1.6</c:v>
                </c:pt>
                <c:pt idx="21" formatCode="0.0">
                  <c:v>1.5</c:v>
                </c:pt>
                <c:pt idx="22">
                  <c:v>1.4</c:v>
                </c:pt>
                <c:pt idx="23" formatCode="0.0">
                  <c:v>1</c:v>
                </c:pt>
                <c:pt idx="24" formatCode="0.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5-6AF6-4EC8-8D30-15A64BBA1256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2085421161228273E-2"/>
          <c:y val="8.2860889171068028E-2"/>
          <c:w val="0.98668497433719504"/>
          <c:h val="0.90467328113512158"/>
        </c:manualLayout>
      </c:layout>
      <c:pie3DChart>
        <c:varyColors val="1"/>
        <c:ser>
          <c:idx val="0"/>
          <c:order val="0"/>
          <c:explosion val="39"/>
          <c:dPt>
            <c:idx val="0"/>
            <c:bubble3D val="0"/>
            <c:explosion val="35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78-4898-BCF7-BD88E9CF4C5F}"/>
              </c:ext>
            </c:extLst>
          </c:dPt>
          <c:dPt>
            <c:idx val="1"/>
            <c:bubble3D val="0"/>
            <c:explosion val="25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78-4898-BCF7-BD88E9CF4C5F}"/>
              </c:ext>
            </c:extLst>
          </c:dPt>
          <c:dPt>
            <c:idx val="2"/>
            <c:bubble3D val="0"/>
            <c:explosion val="3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78-4898-BCF7-BD88E9CF4C5F}"/>
              </c:ext>
            </c:extLst>
          </c:dPt>
          <c:dPt>
            <c:idx val="3"/>
            <c:bubble3D val="0"/>
            <c:explosion val="29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prst="relaxedInset"/>
                <a:bevelB w="114300" prst="artDeco"/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78-4898-BCF7-BD88E9CF4C5F}"/>
              </c:ext>
            </c:extLst>
          </c:dPt>
          <c:dPt>
            <c:idx val="4"/>
            <c:bubble3D val="0"/>
            <c:explosion val="2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78-4898-BCF7-BD88E9CF4C5F}"/>
              </c:ext>
            </c:extLst>
          </c:dPt>
          <c:dPt>
            <c:idx val="5"/>
            <c:bubble3D val="0"/>
            <c:explosion val="27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178-4898-BCF7-BD88E9CF4C5F}"/>
              </c:ext>
            </c:extLst>
          </c:dPt>
          <c:dPt>
            <c:idx val="6"/>
            <c:bubble3D val="0"/>
            <c:explosion val="2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178-4898-BCF7-BD88E9CF4C5F}"/>
              </c:ext>
            </c:extLst>
          </c:dPt>
          <c:dPt>
            <c:idx val="7"/>
            <c:bubble3D val="0"/>
            <c:explosion val="2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178-4898-BCF7-BD88E9CF4C5F}"/>
              </c:ext>
            </c:extLst>
          </c:dPt>
          <c:dPt>
            <c:idx val="8"/>
            <c:bubble3D val="0"/>
            <c:explosion val="35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178-4898-BCF7-BD88E9CF4C5F}"/>
              </c:ext>
            </c:extLst>
          </c:dPt>
          <c:dPt>
            <c:idx val="9"/>
            <c:bubble3D val="0"/>
            <c:explosion val="33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178-4898-BCF7-BD88E9CF4C5F}"/>
              </c:ext>
            </c:extLst>
          </c:dPt>
          <c:dPt>
            <c:idx val="10"/>
            <c:bubble3D val="0"/>
            <c:explosion val="34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178-4898-BCF7-BD88E9CF4C5F}"/>
              </c:ext>
            </c:extLst>
          </c:dPt>
          <c:dPt>
            <c:idx val="11"/>
            <c:bubble3D val="0"/>
            <c:explosion val="36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178-4898-BCF7-BD88E9CF4C5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178-4898-BCF7-BD88E9CF4C5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178-4898-BCF7-BD88E9CF4C5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178-4898-BCF7-BD88E9CF4C5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178-4898-BCF7-BD88E9CF4C5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178-4898-BCF7-BD88E9CF4C5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178-4898-BCF7-BD88E9CF4C5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178-4898-BCF7-BD88E9CF4C5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178-4898-BCF7-BD88E9CF4C5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C178-4898-BCF7-BD88E9CF4C5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C178-4898-BCF7-BD88E9CF4C5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C178-4898-BCF7-BD88E9CF4C5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C178-4898-BCF7-BD88E9CF4C5F}"/>
              </c:ext>
            </c:extLst>
          </c:dPt>
          <c:dPt>
            <c:idx val="24"/>
            <c:bubble3D val="0"/>
            <c:explosion val="37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C178-4898-BCF7-BD88E9CF4C5F}"/>
              </c:ext>
            </c:extLst>
          </c:dPt>
          <c:dLbls>
            <c:dLbl>
              <c:idx val="0"/>
              <c:layout>
                <c:manualLayout>
                  <c:x val="8.0016020968792581E-2"/>
                  <c:y val="-7.38848652558772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05581468051228E-3"/>
                  <c:y val="-0.118600804954029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776771948056966E-2"/>
                  <c:y val="-3.10306449765711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2200951522850028E-2"/>
                  <c:y val="8.269543766472837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6333943168909484E-2"/>
                  <c:y val="2.8157777053504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702765240365876E-2"/>
                  <c:y val="9.521776492325132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8008340242802347E-2"/>
                  <c:y val="1.921164725483613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0846806037921409E-2"/>
                  <c:y val="5.298048486925871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7416917663083228E-2"/>
                  <c:y val="-1.26780656879754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2699683368858833E-3"/>
                  <c:y val="-1.011331509175118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-5.623184040507948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178-4898-BCF7-BD88E9CF4C5F}"/>
                </c:ext>
                <c:ext xmlns:c15="http://schemas.microsoft.com/office/drawing/2012/chart" uri="{CE6537A1-D6FC-4f65-9D91-7224C49458BB}">
                  <c15:layout>
                    <c:manualLayout>
                      <c:w val="3.9200376023986475E-2"/>
                      <c:h val="4.2497236468060251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0"/>
                  <c:y val="6.102036639809529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-2.847748478394336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7889988427292694E-2"/>
                  <c:y val="-6.299476227356173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9.6862589210854923E-3"/>
                  <c:y val="-8.360000909552575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9768702242111996E-3"/>
                  <c:y val="-8.788506287282182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5802870164185017E-3"/>
                  <c:y val="-0.102248565559791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2.152731099649494E-2"/>
                  <c:y val="-9.1452024891422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0432586682408792E-2"/>
                  <c:y val="-8.694913327219118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2.0622382081241498E-2"/>
                  <c:y val="-6.97058355377350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2.2345979090549677E-2"/>
                  <c:y val="-6.92719789590170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1.9327714036416966E-2"/>
                  <c:y val="-6.23425526593043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3.6312566895320766E-2"/>
                  <c:y val="-5.50958441026884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4.8476854138025521E-2"/>
                  <c:y val="-3.449644895515147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C178-4898-BCF7-BD88E9CF4C5F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6.2539743134923373E-2"/>
                  <c:y val="-1.35215601858519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C178-4898-BCF7-BD88E9CF4C5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uk-UA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'28'!$D$8:$D$32</c:f>
              <c:numCache>
                <c:formatCode>General</c:formatCode>
                <c:ptCount val="25"/>
                <c:pt idx="0">
                  <c:v>23.9</c:v>
                </c:pt>
                <c:pt idx="1">
                  <c:v>9.8000000000000007</c:v>
                </c:pt>
                <c:pt idx="2">
                  <c:v>6.2</c:v>
                </c:pt>
                <c:pt idx="3">
                  <c:v>5.4</c:v>
                </c:pt>
                <c:pt idx="4">
                  <c:v>5.2</c:v>
                </c:pt>
                <c:pt idx="5">
                  <c:v>5.5</c:v>
                </c:pt>
                <c:pt idx="6" formatCode="0.0">
                  <c:v>5</c:v>
                </c:pt>
                <c:pt idx="7" formatCode="0.0">
                  <c:v>4.7</c:v>
                </c:pt>
                <c:pt idx="8">
                  <c:v>3.9</c:v>
                </c:pt>
                <c:pt idx="9">
                  <c:v>3.3</c:v>
                </c:pt>
                <c:pt idx="10">
                  <c:v>2.6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2.1</c:v>
                </c:pt>
                <c:pt idx="14">
                  <c:v>2.1</c:v>
                </c:pt>
                <c:pt idx="15" formatCode="0.0">
                  <c:v>2</c:v>
                </c:pt>
                <c:pt idx="16">
                  <c:v>1.9</c:v>
                </c:pt>
                <c:pt idx="17">
                  <c:v>1.9</c:v>
                </c:pt>
                <c:pt idx="18">
                  <c:v>1.8</c:v>
                </c:pt>
                <c:pt idx="19">
                  <c:v>1.7</c:v>
                </c:pt>
                <c:pt idx="20">
                  <c:v>1.6</c:v>
                </c:pt>
                <c:pt idx="21" formatCode="0.0">
                  <c:v>1.5</c:v>
                </c:pt>
                <c:pt idx="22">
                  <c:v>1.4</c:v>
                </c:pt>
                <c:pt idx="23" formatCode="0.0">
                  <c:v>1</c:v>
                </c:pt>
                <c:pt idx="24" formatCode="0.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2-C178-4898-BCF7-BD88E9CF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uk-UA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764728754127784E-2"/>
          <c:y val="6.1731644166941923E-3"/>
          <c:w val="0.9381554703741859"/>
          <c:h val="0.79904613578649575"/>
        </c:manualLayout>
      </c:layout>
      <c:ofPieChart>
        <c:ofPieType val="pie"/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B1-4E88-9538-52362E1B5EF5}"/>
              </c:ext>
            </c:extLst>
          </c:dPt>
          <c:dPt>
            <c:idx val="1"/>
            <c:bubble3D val="0"/>
            <c:spPr>
              <a:solidFill>
                <a:srgbClr val="F2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B1-4E88-9538-52362E1B5EF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EB1-4E88-9538-52362E1B5EF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EB1-4E88-9538-52362E1B5EF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EB1-4E88-9538-52362E1B5EF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EB1-4E88-9538-52362E1B5EF5}"/>
              </c:ext>
            </c:extLst>
          </c:dPt>
          <c:dPt>
            <c:idx val="6"/>
            <c:bubble3D val="0"/>
            <c:spPr>
              <a:solidFill>
                <a:srgbClr val="9DB9D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EB1-4E88-9538-52362E1B5EF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EB1-4E88-9538-52362E1B5EF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EB1-4E88-9538-52362E1B5EF5}"/>
              </c:ext>
            </c:extLst>
          </c:dPt>
          <c:dPt>
            <c:idx val="9"/>
            <c:bubble3D val="0"/>
            <c:spPr>
              <a:solidFill>
                <a:srgbClr val="FF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EB1-4E88-9538-52362E1B5EF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EB1-4E88-9538-52362E1B5EF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EB1-4E88-9538-52362E1B5EF5}"/>
              </c:ext>
            </c:extLst>
          </c:dPt>
          <c:dPt>
            <c:idx val="1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EB1-4E88-9538-52362E1B5EF5}"/>
              </c:ext>
            </c:extLst>
          </c:dPt>
          <c:dPt>
            <c:idx val="13"/>
            <c:bubble3D val="0"/>
            <c:spPr>
              <a:solidFill>
                <a:srgbClr val="FF8B8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EB1-4E88-9538-52362E1B5EF5}"/>
              </c:ext>
            </c:extLst>
          </c:dPt>
          <c:dPt>
            <c:idx val="14"/>
            <c:bubble3D val="0"/>
            <c:spPr>
              <a:solidFill>
                <a:srgbClr val="D4ECBA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EB1-4E88-9538-52362E1B5EF5}"/>
              </c:ext>
            </c:extLst>
          </c:dPt>
          <c:dPt>
            <c:idx val="15"/>
            <c:bubble3D val="0"/>
            <c:spPr>
              <a:solidFill>
                <a:srgbClr val="E5CAF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EB1-4E88-9538-52362E1B5EF5}"/>
              </c:ext>
            </c:extLst>
          </c:dPt>
          <c:dPt>
            <c:idx val="16"/>
            <c:bubble3D val="0"/>
            <c:spPr>
              <a:solidFill>
                <a:srgbClr val="BD9F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EB1-4E88-9538-52362E1B5EF5}"/>
              </c:ext>
            </c:extLst>
          </c:dPt>
          <c:dPt>
            <c:idx val="17"/>
            <c:bubble3D val="0"/>
            <c:spPr>
              <a:solidFill>
                <a:srgbClr val="F9B47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EB1-4E88-9538-52362E1B5EF5}"/>
              </c:ext>
            </c:extLst>
          </c:dPt>
          <c:dPt>
            <c:idx val="18"/>
            <c:bubble3D val="0"/>
            <c:explosion val="4"/>
            <c:spPr>
              <a:solidFill>
                <a:srgbClr val="A1A1A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EB1-4E88-9538-52362E1B5EF5}"/>
              </c:ext>
            </c:extLst>
          </c:dPt>
          <c:dPt>
            <c:idx val="19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EB1-4E88-9538-52362E1B5EF5}"/>
              </c:ext>
            </c:extLst>
          </c:dPt>
          <c:dPt>
            <c:idx val="20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EB1-4E88-9538-52362E1B5EF5}"/>
              </c:ext>
            </c:extLst>
          </c:dPt>
          <c:dLbls>
            <c:dLbl>
              <c:idx val="0"/>
              <c:layout>
                <c:manualLayout>
                  <c:x val="-4.2959939133803519E-2"/>
                  <c:y val="-5.42792315261429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1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B1-4E88-9538-52362E1B5EF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356678438097708E-2"/>
                  <c:y val="-5.0588454950603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1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EB1-4E88-9538-52362E1B5EF5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9153403441802816E-2"/>
                  <c:y val="-7.6696984756962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1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3EB1-4E88-9538-52362E1B5EF5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9847206237687874E-2"/>
                  <c:y val="1.66402263831241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3EB1-4E88-9538-52362E1B5EF5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3.248550950220222E-2"/>
                  <c:y val="4.80659124398730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3EB1-4E88-9538-52362E1B5EF5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9.7396621529664933E-3"/>
                  <c:y val="5.21647465738659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3EB1-4E88-9538-52362E1B5EF5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468654506352805E-3"/>
                  <c:y val="6.3931356057058644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uk-UA" sz="1400" b="1" i="1" u="none" strike="noStrike" baseline="0">
                        <a:solidFill>
                          <a:srgbClr val="424242"/>
                        </a:solidFill>
                        <a:latin typeface="Calibri"/>
                      </a:rPr>
                      <a:t>6,3</a:t>
                    </a:r>
                  </a:p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uk-UA" sz="1400" b="1" i="1" u="none" strike="noStrike" baseline="0">
                        <a:solidFill>
                          <a:srgbClr val="424242"/>
                        </a:solidFill>
                        <a:latin typeface="Calibri"/>
                      </a:rPr>
                      <a:t>Сума ВЕД,</a:t>
                    </a:r>
                  </a:p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uk-UA" sz="1400" b="1" i="1" u="none" strike="noStrike" baseline="0">
                        <a:solidFill>
                          <a:srgbClr val="424242"/>
                        </a:solidFill>
                        <a:latin typeface="Calibri"/>
                      </a:rPr>
                      <a:t> що надають</a:t>
                    </a:r>
                  </a:p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uk-UA" sz="1400" b="1" i="1" u="none" strike="noStrike" baseline="0">
                        <a:solidFill>
                          <a:srgbClr val="424242"/>
                        </a:solidFill>
                        <a:latin typeface="Calibri"/>
                      </a:rPr>
                      <a:t> послуги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3EB1-4E88-9538-52362E1B5EF5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3EB1-4E88-9538-52362E1B5EF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1" u="none" strike="noStrike" baseline="0">
                    <a:solidFill>
                      <a:srgbClr val="424242"/>
                    </a:solidFill>
                    <a:latin typeface="Calibri"/>
                    <a:ea typeface="Calibri"/>
                    <a:cs typeface="Calibri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'133'!$B$1:$B$20</c:f>
              <c:strCache>
                <c:ptCount val="19"/>
                <c:pt idx="0">
                  <c:v>Переробна промисловість</c:v>
                </c:pt>
                <c:pt idx="1">
                  <c:v>Оптова та роздрібна торгівля;ремонт автотранспортних засобів і мотоциклів</c:v>
                </c:pt>
                <c:pt idx="2">
                  <c:v>Сільське господарство, мисливство, лісове господарство</c:v>
                </c:pt>
                <c:pt idx="3">
                  <c:v>Транспорт,складське господарство,поштова та кур'єрська діяльність</c:v>
                </c:pt>
                <c:pt idx="4">
                  <c:v>Будівництво</c:v>
                </c:pt>
                <c:pt idx="5">
                  <c:v>Добувна промисловість та розроблення кар'єрів </c:v>
                </c:pt>
                <c:pt idx="6">
                  <c:v>Постачання електроенергії,газу,пари та кондиційованого повітря</c:v>
                </c:pt>
                <c:pt idx="7">
                  <c:v>Інформація та телекомунікації </c:v>
                </c:pt>
                <c:pt idx="8">
                  <c:v>Державне управління й оборона;обов'язкове соціальне страхування</c:v>
                </c:pt>
                <c:pt idx="9">
                  <c:v>Операції з нерухомим майном</c:v>
                </c:pt>
                <c:pt idx="10">
                  <c:v>Професійна, наукова та технічна діяльність</c:v>
                </c:pt>
                <c:pt idx="11">
                  <c:v>Освіта</c:v>
                </c:pt>
                <c:pt idx="12">
                  <c:v>Охорона здоров'я та надання соціальної допомоги</c:v>
                </c:pt>
                <c:pt idx="13">
                  <c:v>Фінансова та страхова діяльність</c:v>
                </c:pt>
                <c:pt idx="14">
                  <c:v>Діяльність у сфері адміністративного та допоміжного обслуговування </c:v>
                </c:pt>
                <c:pt idx="15">
                  <c:v>Тимчасове розміщування й організація харчування</c:v>
                </c:pt>
                <c:pt idx="16">
                  <c:v>Надання інших видів послуг</c:v>
                </c:pt>
                <c:pt idx="17">
                  <c:v>Водопостачання;каналізація,поводження з відходами</c:v>
                </c:pt>
                <c:pt idx="18">
                  <c:v>Мистецтво,спорт,розваги та відпочинок</c:v>
                </c:pt>
              </c:strCache>
            </c:strRef>
          </c:cat>
          <c:val>
            <c:numRef>
              <c:f>'133'!$C$1:$C$20</c:f>
              <c:numCache>
                <c:formatCode>0.0</c:formatCode>
                <c:ptCount val="20"/>
                <c:pt idx="0">
                  <c:v>25.6</c:v>
                </c:pt>
                <c:pt idx="1">
                  <c:v>12.6</c:v>
                </c:pt>
                <c:pt idx="2">
                  <c:v>10.4</c:v>
                </c:pt>
                <c:pt idx="3">
                  <c:v>7</c:v>
                </c:pt>
                <c:pt idx="4">
                  <c:v>6.8</c:v>
                </c:pt>
                <c:pt idx="5">
                  <c:v>5.2</c:v>
                </c:pt>
                <c:pt idx="6">
                  <c:v>4.8</c:v>
                </c:pt>
                <c:pt idx="7">
                  <c:v>4.5</c:v>
                </c:pt>
                <c:pt idx="8">
                  <c:v>4.2</c:v>
                </c:pt>
                <c:pt idx="9">
                  <c:v>4.0999999999999996</c:v>
                </c:pt>
                <c:pt idx="10">
                  <c:v>3.4</c:v>
                </c:pt>
                <c:pt idx="11">
                  <c:v>2.9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1.5</c:v>
                </c:pt>
                <c:pt idx="15">
                  <c:v>0.8</c:v>
                </c:pt>
                <c:pt idx="16">
                  <c:v>0.7</c:v>
                </c:pt>
                <c:pt idx="17">
                  <c:v>0.6</c:v>
                </c:pt>
                <c:pt idx="18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3EB1-4E88-9538-52362E1B5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41"/>
        <c:secondPieSize val="69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solidFill>
            <a:schemeClr val="bg1"/>
          </a:solidFill>
        </a:ln>
        <a:effectLst/>
        <a:scene3d>
          <a:camera prst="orthographicFront"/>
          <a:lightRig rig="threePt" dir="t"/>
        </a:scene3d>
        <a:sp3d>
          <a:bevelB prst="angle"/>
        </a:sp3d>
      </c:spPr>
    </c:plotArea>
    <c:legend>
      <c:legendPos val="r"/>
      <c:legendEntry>
        <c:idx val="19"/>
        <c:delete val="1"/>
      </c:legendEntry>
      <c:layout>
        <c:manualLayout>
          <c:xMode val="edge"/>
          <c:yMode val="edge"/>
          <c:x val="0.3922811497254986"/>
          <c:y val="0.61948014448126321"/>
          <c:w val="0.606114989185773"/>
          <c:h val="0.37488434040467533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uk-UA"/>
    </a:p>
  </c:txPr>
  <c:printSettings>
    <c:headerFooter alignWithMargins="0"/>
    <c:pageMargins b="0.35433070866141736" l="0.62992125984251968" r="3.937007874015748E-2" t="0.55118110236220474" header="0.31496062992125984" footer="0.1968503937007874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152090603422477E-2"/>
          <c:y val="5.9056282554897672E-4"/>
          <c:w val="0.90675827148256349"/>
          <c:h val="0.77425581608502025"/>
        </c:manualLayout>
      </c:layout>
      <c:ofPieChart>
        <c:ofPieType val="pie"/>
        <c:varyColors val="1"/>
        <c:ser>
          <c:idx val="0"/>
          <c:order val="0"/>
          <c:explosion val="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A3A-4AF5-AFA9-0B10252C848B}"/>
              </c:ext>
            </c:extLst>
          </c:dPt>
          <c:dPt>
            <c:idx val="1"/>
            <c:bubble3D val="0"/>
            <c:spPr>
              <a:solidFill>
                <a:srgbClr val="F2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A3A-4AF5-AFA9-0B10252C848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A3A-4AF5-AFA9-0B10252C848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A3A-4AF5-AFA9-0B10252C84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A3A-4AF5-AFA9-0B10252C848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A3A-4AF5-AFA9-0B10252C848B}"/>
              </c:ext>
            </c:extLst>
          </c:dPt>
          <c:dPt>
            <c:idx val="6"/>
            <c:bubble3D val="0"/>
            <c:spPr>
              <a:solidFill>
                <a:srgbClr val="9DB9D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A3A-4AF5-AFA9-0B10252C848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A3A-4AF5-AFA9-0B10252C848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A3A-4AF5-AFA9-0B10252C848B}"/>
              </c:ext>
            </c:extLst>
          </c:dPt>
          <c:dPt>
            <c:idx val="9"/>
            <c:bubble3D val="0"/>
            <c:spPr>
              <a:solidFill>
                <a:srgbClr val="FF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A3A-4AF5-AFA9-0B10252C848B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A3A-4AF5-AFA9-0B10252C848B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A3A-4AF5-AFA9-0B10252C848B}"/>
              </c:ext>
            </c:extLst>
          </c:dPt>
          <c:dPt>
            <c:idx val="1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A3A-4AF5-AFA9-0B10252C848B}"/>
              </c:ext>
            </c:extLst>
          </c:dPt>
          <c:dPt>
            <c:idx val="13"/>
            <c:bubble3D val="0"/>
            <c:spPr>
              <a:solidFill>
                <a:srgbClr val="FF8B8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A3A-4AF5-AFA9-0B10252C848B}"/>
              </c:ext>
            </c:extLst>
          </c:dPt>
          <c:dPt>
            <c:idx val="14"/>
            <c:bubble3D val="0"/>
            <c:spPr>
              <a:solidFill>
                <a:srgbClr val="D4ECBA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A3A-4AF5-AFA9-0B10252C848B}"/>
              </c:ext>
            </c:extLst>
          </c:dPt>
          <c:dPt>
            <c:idx val="15"/>
            <c:bubble3D val="0"/>
            <c:spPr>
              <a:solidFill>
                <a:srgbClr val="E5CAF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A3A-4AF5-AFA9-0B10252C848B}"/>
              </c:ext>
            </c:extLst>
          </c:dPt>
          <c:dPt>
            <c:idx val="16"/>
            <c:bubble3D val="0"/>
            <c:spPr>
              <a:solidFill>
                <a:srgbClr val="BD9F2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A3A-4AF5-AFA9-0B10252C848B}"/>
              </c:ext>
            </c:extLst>
          </c:dPt>
          <c:dPt>
            <c:idx val="17"/>
            <c:bubble3D val="0"/>
            <c:spPr>
              <a:solidFill>
                <a:srgbClr val="F9B47B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A3A-4AF5-AFA9-0B10252C848B}"/>
              </c:ext>
            </c:extLst>
          </c:dPt>
          <c:dPt>
            <c:idx val="18"/>
            <c:bubble3D val="0"/>
            <c:spPr>
              <a:solidFill>
                <a:srgbClr val="A1A1A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A3A-4AF5-AFA9-0B10252C848B}"/>
              </c:ext>
            </c:extLst>
          </c:dPt>
          <c:dPt>
            <c:idx val="19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A3A-4AF5-AFA9-0B10252C848B}"/>
              </c:ext>
            </c:extLst>
          </c:dPt>
          <c:dLbls>
            <c:dLbl>
              <c:idx val="0"/>
              <c:layout>
                <c:manualLayout>
                  <c:x val="-5.9817102933078785E-2"/>
                  <c:y val="-7.6765287442214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1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A3A-4AF5-AFA9-0B10252C84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7259978425026967E-2"/>
                  <c:y val="-6.8159814701732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1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A3A-4AF5-AFA9-0B10252C848B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8371760834912976E-2"/>
                  <c:y val="-6.909856367711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1" u="none" strike="noStrike" baseline="0">
                      <a:solidFill>
                        <a:srgbClr val="424242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3A3A-4AF5-AFA9-0B10252C848B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2073446011788805E-4"/>
                  <c:y val="-4.5918900161863813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uk-UA" sz="1400" b="1" i="1" u="none" strike="noStrike" baseline="0">
                        <a:solidFill>
                          <a:srgbClr val="424242"/>
                        </a:solidFill>
                        <a:latin typeface="Calibri"/>
                      </a:rPr>
                      <a:t>5,0</a:t>
                    </a:r>
                  </a:p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uk-UA" sz="1200" b="1" i="1" u="none" strike="noStrike" baseline="0">
                        <a:solidFill>
                          <a:srgbClr val="424242"/>
                        </a:solidFill>
                        <a:latin typeface="Calibri"/>
                      </a:rPr>
                      <a:t>Сума ВЕД, що</a:t>
                    </a:r>
                  </a:p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uk-UA" sz="1200" b="1" i="1" u="none" strike="noStrike" baseline="0">
                        <a:solidFill>
                          <a:srgbClr val="424242"/>
                        </a:solidFill>
                        <a:latin typeface="Calibri"/>
                      </a:rPr>
                      <a:t> надають послуги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3A3A-4AF5-AFA9-0B10252C84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1" u="none" strike="noStrike" baseline="0">
                    <a:solidFill>
                      <a:srgbClr val="424242"/>
                    </a:solidFill>
                    <a:latin typeface="Calibri"/>
                    <a:ea typeface="Calibri"/>
                    <a:cs typeface="Calibri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'134'!$B$4:$B$22</c:f>
              <c:strCache>
                <c:ptCount val="19"/>
                <c:pt idx="0">
                  <c:v>Оптова та роздрібна торгівля;ремонт автотранспортних засобів і мотоциклів</c:v>
                </c:pt>
                <c:pt idx="1">
                  <c:v>Переробна промисловість</c:v>
                </c:pt>
                <c:pt idx="2">
                  <c:v>Сільське господарство, мисливство, лісове господарство </c:v>
                </c:pt>
                <c:pt idx="3">
                  <c:v>Державне управління й оборона; обов'язкове соціальне страхування</c:v>
                </c:pt>
                <c:pt idx="4">
                  <c:v>Транспорт, складське господарство, поштова та кур'єрська діяльність</c:v>
                </c:pt>
                <c:pt idx="5">
                  <c:v>Операції з нерухомим майном</c:v>
                </c:pt>
                <c:pt idx="6">
                  <c:v>Добувна промисловість  і розроблення кар'єрів</c:v>
                </c:pt>
                <c:pt idx="7">
                  <c:v>Інформація та телекомунікації </c:v>
                </c:pt>
                <c:pt idx="8">
                  <c:v>Освіта</c:v>
                </c:pt>
                <c:pt idx="9">
                  <c:v>Професійна, наукова та технічна діяльність</c:v>
                </c:pt>
                <c:pt idx="10">
                  <c:v>Постачання електроенергії, газу, пари та кондиційованого повітря</c:v>
                </c:pt>
                <c:pt idx="11">
                  <c:v>Фінансова та страхова діяльність</c:v>
                </c:pt>
                <c:pt idx="12">
                  <c:v>Будівництво</c:v>
                </c:pt>
                <c:pt idx="13">
                  <c:v>Охорона здоров'я та надання соціальної допомоги</c:v>
                </c:pt>
                <c:pt idx="14">
                  <c:v>Діяльність у сфері адміністративного та допоміжного обслуговування </c:v>
                </c:pt>
                <c:pt idx="15">
                  <c:v>Надання інших видів послуг</c:v>
                </c:pt>
                <c:pt idx="16">
                  <c:v>Тимчасове розміщування й організація харчування</c:v>
                </c:pt>
                <c:pt idx="17">
                  <c:v>Мистецтво, спорт, розваги та відпочинок</c:v>
                </c:pt>
                <c:pt idx="18">
                  <c:v>Водопостачання; каналізація, поводження з відходами</c:v>
                </c:pt>
              </c:strCache>
            </c:strRef>
          </c:cat>
          <c:val>
            <c:numRef>
              <c:f>'134'!$C$4:$C$22</c:f>
              <c:numCache>
                <c:formatCode>0.0</c:formatCode>
                <c:ptCount val="19"/>
                <c:pt idx="0">
                  <c:v>15.4</c:v>
                </c:pt>
                <c:pt idx="1">
                  <c:v>12.6</c:v>
                </c:pt>
                <c:pt idx="2">
                  <c:v>10.4</c:v>
                </c:pt>
                <c:pt idx="3">
                  <c:v>7.8</c:v>
                </c:pt>
                <c:pt idx="4">
                  <c:v>7.7</c:v>
                </c:pt>
                <c:pt idx="5">
                  <c:v>7.1</c:v>
                </c:pt>
                <c:pt idx="6">
                  <c:v>6.5</c:v>
                </c:pt>
                <c:pt idx="7">
                  <c:v>5.3</c:v>
                </c:pt>
                <c:pt idx="8">
                  <c:v>5.0999999999999996</c:v>
                </c:pt>
                <c:pt idx="9">
                  <c:v>4.0999999999999996</c:v>
                </c:pt>
                <c:pt idx="10">
                  <c:v>3.7</c:v>
                </c:pt>
                <c:pt idx="11">
                  <c:v>3.4</c:v>
                </c:pt>
                <c:pt idx="12">
                  <c:v>3.1</c:v>
                </c:pt>
                <c:pt idx="13">
                  <c:v>2.8</c:v>
                </c:pt>
                <c:pt idx="14">
                  <c:v>1.8</c:v>
                </c:pt>
                <c:pt idx="15">
                  <c:v>1.1000000000000001</c:v>
                </c:pt>
                <c:pt idx="16">
                  <c:v>1</c:v>
                </c:pt>
                <c:pt idx="17">
                  <c:v>0.7</c:v>
                </c:pt>
                <c:pt idx="18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3A3A-4AF5-AFA9-0B10252C8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5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solidFill>
            <a:schemeClr val="bg1"/>
          </a:solidFill>
        </a:ln>
        <a:effectLst/>
      </c:spPr>
    </c:plotArea>
    <c:legend>
      <c:legendPos val="r"/>
      <c:legendEntry>
        <c:idx val="10"/>
        <c:txPr>
          <a:bodyPr/>
          <a:lstStyle/>
          <a:p>
            <a:pPr>
              <a:defRPr sz="1100" b="1" i="0" u="none" strike="noStrike" baseline="0">
                <a:solidFill>
                  <a:srgbClr val="424242"/>
                </a:solidFill>
                <a:latin typeface="Calibri"/>
                <a:ea typeface="Calibri"/>
                <a:cs typeface="Calibri"/>
              </a:defRPr>
            </a:pPr>
            <a:endParaRPr lang="uk-UA"/>
          </a:p>
        </c:txPr>
      </c:legendEntry>
      <c:layout>
        <c:manualLayout>
          <c:xMode val="edge"/>
          <c:yMode val="edge"/>
          <c:x val="0.44026931998683777"/>
          <c:y val="0.62534099188025249"/>
          <c:w val="0.54316539195782365"/>
          <c:h val="0.37442943486788011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424242"/>
              </a:solidFill>
              <a:latin typeface="Calibri"/>
              <a:ea typeface="Calibri"/>
              <a:cs typeface="Calibri"/>
            </a:defRPr>
          </a:pPr>
          <a:endParaRPr lang="uk-UA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uk-UA"/>
    </a:p>
  </c:txPr>
  <c:printSettings>
    <c:headerFooter alignWithMargins="0"/>
    <c:pageMargins b="0.19685039370078741" l="0.62992125984251968" r="3.937007874015748E-2" t="0.51181102362204722" header="0.31496062992125984" footer="0.19685039370078741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366347</xdr:colOff>
      <xdr:row>1</xdr:row>
      <xdr:rowOff>6304</xdr:rowOff>
    </xdr:from>
    <xdr:to>
      <xdr:col>15</xdr:col>
      <xdr:colOff>616969</xdr:colOff>
      <xdr:row>38</xdr:row>
      <xdr:rowOff>207596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47" y="580246"/>
          <a:ext cx="9238314" cy="6160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122904</xdr:colOff>
      <xdr:row>1</xdr:row>
      <xdr:rowOff>199719</xdr:rowOff>
    </xdr:from>
    <xdr:to>
      <xdr:col>16</xdr:col>
      <xdr:colOff>583791</xdr:colOff>
      <xdr:row>41</xdr:row>
      <xdr:rowOff>8106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888" y="660606"/>
          <a:ext cx="9325282" cy="6644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322620</xdr:colOff>
      <xdr:row>2</xdr:row>
      <xdr:rowOff>30726</xdr:rowOff>
    </xdr:from>
    <xdr:to>
      <xdr:col>16</xdr:col>
      <xdr:colOff>599152</xdr:colOff>
      <xdr:row>41</xdr:row>
      <xdr:rowOff>140913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20" y="506976"/>
          <a:ext cx="9478911" cy="6731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15363</xdr:rowOff>
    </xdr:from>
    <xdr:to>
      <xdr:col>17</xdr:col>
      <xdr:colOff>215081</xdr:colOff>
      <xdr:row>42</xdr:row>
      <xdr:rowOff>22418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84" y="629879"/>
          <a:ext cx="9693992" cy="682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</xdr:colOff>
      <xdr:row>2</xdr:row>
      <xdr:rowOff>46088</xdr:rowOff>
    </xdr:from>
    <xdr:to>
      <xdr:col>17</xdr:col>
      <xdr:colOff>138266</xdr:colOff>
      <xdr:row>42</xdr:row>
      <xdr:rowOff>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806" y="660604"/>
          <a:ext cx="9601815" cy="6744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2</xdr:row>
      <xdr:rowOff>0</xdr:rowOff>
    </xdr:from>
    <xdr:to>
      <xdr:col>17</xdr:col>
      <xdr:colOff>208018</xdr:colOff>
      <xdr:row>40</xdr:row>
      <xdr:rowOff>279876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89741"/>
          <a:ext cx="9667328" cy="6520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317499</xdr:colOff>
      <xdr:row>2</xdr:row>
      <xdr:rowOff>10948</xdr:rowOff>
    </xdr:from>
    <xdr:to>
      <xdr:col>17</xdr:col>
      <xdr:colOff>242352</xdr:colOff>
      <xdr:row>40</xdr:row>
      <xdr:rowOff>164224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700689"/>
          <a:ext cx="9701663" cy="639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2</xdr:row>
      <xdr:rowOff>0</xdr:rowOff>
    </xdr:from>
    <xdr:to>
      <xdr:col>17</xdr:col>
      <xdr:colOff>250441</xdr:colOff>
      <xdr:row>41</xdr:row>
      <xdr:rowOff>178594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35781"/>
          <a:ext cx="9666300" cy="6593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295604</xdr:colOff>
      <xdr:row>1</xdr:row>
      <xdr:rowOff>197068</xdr:rowOff>
    </xdr:from>
    <xdr:to>
      <xdr:col>17</xdr:col>
      <xdr:colOff>142328</xdr:colOff>
      <xdr:row>40</xdr:row>
      <xdr:rowOff>182506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04" y="678792"/>
          <a:ext cx="9623534" cy="6433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317499</xdr:colOff>
      <xdr:row>1</xdr:row>
      <xdr:rowOff>197068</xdr:rowOff>
    </xdr:from>
    <xdr:to>
      <xdr:col>17</xdr:col>
      <xdr:colOff>32294</xdr:colOff>
      <xdr:row>40</xdr:row>
      <xdr:rowOff>120430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678792"/>
          <a:ext cx="9491605" cy="6371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49482</xdr:colOff>
      <xdr:row>1</xdr:row>
      <xdr:rowOff>185552</xdr:rowOff>
    </xdr:from>
    <xdr:to>
      <xdr:col>17</xdr:col>
      <xdr:colOff>123702</xdr:colOff>
      <xdr:row>40</xdr:row>
      <xdr:rowOff>279867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476" y="667987"/>
          <a:ext cx="9426038" cy="641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273670</xdr:colOff>
      <xdr:row>0</xdr:row>
      <xdr:rowOff>0</xdr:rowOff>
    </xdr:from>
    <xdr:to>
      <xdr:col>13</xdr:col>
      <xdr:colOff>487866</xdr:colOff>
      <xdr:row>34</xdr:row>
      <xdr:rowOff>171450</xdr:rowOff>
    </xdr:to>
    <xdr:graphicFrame macro="">
      <xdr:nvGraphicFramePr>
        <xdr:cNvPr id="2759" name="Диаграмма 1">
          <a:extLst>
            <a:ext uri="{FF2B5EF4-FFF2-40B4-BE49-F238E27FC236}">
              <a16:creationId xmlns:a16="http://schemas.microsoft.com/office/drawing/2014/main" xmlns="" id="{00000000-0008-0000-1300-0000C70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120431</xdr:colOff>
      <xdr:row>39</xdr:row>
      <xdr:rowOff>32845</xdr:rowOff>
    </xdr:from>
    <xdr:to>
      <xdr:col>14</xdr:col>
      <xdr:colOff>21897</xdr:colOff>
      <xdr:row>40</xdr:row>
      <xdr:rowOff>139295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4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828" y="6798879"/>
          <a:ext cx="514569" cy="27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</xdr:row>
      <xdr:rowOff>197069</xdr:rowOff>
    </xdr:from>
    <xdr:to>
      <xdr:col>17</xdr:col>
      <xdr:colOff>10949</xdr:colOff>
      <xdr:row>41</xdr:row>
      <xdr:rowOff>12895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78793"/>
          <a:ext cx="9470259" cy="646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21896</xdr:colOff>
      <xdr:row>2</xdr:row>
      <xdr:rowOff>10948</xdr:rowOff>
    </xdr:from>
    <xdr:to>
      <xdr:col>17</xdr:col>
      <xdr:colOff>218965</xdr:colOff>
      <xdr:row>41</xdr:row>
      <xdr:rowOff>164798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344" y="635000"/>
          <a:ext cx="9645431" cy="6591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21897</xdr:colOff>
      <xdr:row>2</xdr:row>
      <xdr:rowOff>21896</xdr:rowOff>
    </xdr:from>
    <xdr:to>
      <xdr:col>17</xdr:col>
      <xdr:colOff>76639</xdr:colOff>
      <xdr:row>40</xdr:row>
      <xdr:rowOff>247481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345" y="853965"/>
          <a:ext cx="9503104" cy="6466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251810</xdr:colOff>
      <xdr:row>9</xdr:row>
      <xdr:rowOff>87586</xdr:rowOff>
    </xdr:from>
    <xdr:ext cx="498598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5200-000003000000}"/>
            </a:ext>
          </a:extLst>
        </xdr:cNvPr>
        <xdr:cNvSpPr txBox="1"/>
      </xdr:nvSpPr>
      <xdr:spPr>
        <a:xfrm>
          <a:off x="4510689" y="1926896"/>
          <a:ext cx="49859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7266</a:t>
          </a:r>
          <a:endParaRPr lang="uk-UA" sz="11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76638</xdr:colOff>
      <xdr:row>2</xdr:row>
      <xdr:rowOff>32845</xdr:rowOff>
    </xdr:from>
    <xdr:to>
      <xdr:col>16</xdr:col>
      <xdr:colOff>547414</xdr:colOff>
      <xdr:row>40</xdr:row>
      <xdr:rowOff>155396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86" y="722586"/>
          <a:ext cx="9306035" cy="6363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317499</xdr:colOff>
      <xdr:row>2</xdr:row>
      <xdr:rowOff>10947</xdr:rowOff>
    </xdr:from>
    <xdr:to>
      <xdr:col>17</xdr:col>
      <xdr:colOff>197068</xdr:colOff>
      <xdr:row>41</xdr:row>
      <xdr:rowOff>179175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700688"/>
          <a:ext cx="9656379" cy="660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0</xdr:row>
      <xdr:rowOff>0</xdr:rowOff>
    </xdr:from>
    <xdr:to>
      <xdr:col>11</xdr:col>
      <xdr:colOff>175654</xdr:colOff>
      <xdr:row>31</xdr:row>
      <xdr:rowOff>241300</xdr:rowOff>
    </xdr:to>
    <xdr:graphicFrame macro="">
      <xdr:nvGraphicFramePr>
        <xdr:cNvPr id="5831" name="Диаграмма 11">
          <a:extLst>
            <a:ext uri="{FF2B5EF4-FFF2-40B4-BE49-F238E27FC236}">
              <a16:creationId xmlns:a16="http://schemas.microsoft.com/office/drawing/2014/main" xmlns="" id="{00000000-0008-0000-7E00-0000C7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939800</xdr:colOff>
      <xdr:row>29</xdr:row>
      <xdr:rowOff>50800</xdr:rowOff>
    </xdr:from>
    <xdr:to>
      <xdr:col>5</xdr:col>
      <xdr:colOff>609600</xdr:colOff>
      <xdr:row>30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7E00-000002000000}"/>
            </a:ext>
          </a:extLst>
        </xdr:cNvPr>
        <xdr:cNvSpPr txBox="1"/>
      </xdr:nvSpPr>
      <xdr:spPr>
        <a:xfrm>
          <a:off x="3606800" y="8661400"/>
          <a:ext cx="2006600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200" b="1">
              <a:latin typeface="+mn-lt"/>
              <a:cs typeface="Arial" panose="020B0604020202020204" pitchFamily="34" charset="0"/>
            </a:rPr>
            <a:t>ВЕД,</a:t>
          </a:r>
          <a:r>
            <a:rPr lang="uk-UA" sz="1200" b="1" baseline="0">
              <a:latin typeface="+mn-lt"/>
              <a:cs typeface="Arial" panose="020B0604020202020204" pitchFamily="34" charset="0"/>
            </a:rPr>
            <a:t> що надають послуги</a:t>
          </a:r>
          <a:endParaRPr lang="uk-UA" sz="1200" b="1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0.14458</cdr:x>
      <cdr:y>0.00658</cdr:y>
    </cdr:from>
    <cdr:to>
      <cdr:x>0.91271</cdr:x>
      <cdr:y>0.10751</cdr:y>
    </cdr:to>
    <cdr:sp macro="" textlink="">
      <cdr:nvSpPr>
        <cdr:cNvPr id="2969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 flipV="1">
          <a:off x="1633932" y="63473"/>
          <a:ext cx="8680525" cy="97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uk-UA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СТРУКТУРА</a:t>
          </a:r>
          <a:r>
            <a:rPr lang="uk-UA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ВИПУСКУ В ОСНОВНИХ ЦІНАХ</a:t>
          </a: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uk-UA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uk-UA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ВИДАМИ ЕКОНОМІЧНОЇ  ДІЯЛЬНОСТІ В ЦІЛОМУ ПО УКРАЇНІ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 2019 РОЦІ</a:t>
          </a: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 xmlns:a="http://schemas.openxmlformats.org/drawingml/2006/main">
          <a:pPr algn="ctr" rtl="0">
            <a:lnSpc>
              <a:spcPts val="800"/>
            </a:lnSpc>
            <a:defRPr sz="1000"/>
          </a:pPr>
          <a:r>
            <a:rPr lang="uk-UA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(у фактичних цінах, %)</a:t>
          </a:r>
        </a:p>
      </cdr:txBody>
    </cdr:sp>
  </cdr:relSizeAnchor>
  <cdr:relSizeAnchor xmlns:cdr="http://schemas.openxmlformats.org/drawingml/2006/chartDrawing">
    <cdr:from>
      <cdr:x>0.43716</cdr:x>
      <cdr:y>0.88092</cdr:y>
    </cdr:from>
    <cdr:to>
      <cdr:x>0.46638</cdr:x>
      <cdr:y>0.99323</cdr:y>
    </cdr:to>
    <cdr:sp macro="" textlink="">
      <cdr:nvSpPr>
        <cdr:cNvPr id="4" name="Правая фигурная скобка 3"/>
        <cdr:cNvSpPr/>
      </cdr:nvSpPr>
      <cdr:spPr bwMode="auto">
        <a:xfrm xmlns:a="http://schemas.openxmlformats.org/drawingml/2006/main">
          <a:off x="4940300" y="8267700"/>
          <a:ext cx="330200" cy="1054100"/>
        </a:xfrm>
        <a:prstGeom xmlns:a="http://schemas.openxmlformats.org/drawingml/2006/main" prst="rightBrac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uk-UA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487590</xdr:colOff>
      <xdr:row>0</xdr:row>
      <xdr:rowOff>0</xdr:rowOff>
    </xdr:from>
    <xdr:to>
      <xdr:col>10</xdr:col>
      <xdr:colOff>657680</xdr:colOff>
      <xdr:row>32</xdr:row>
      <xdr:rowOff>-1</xdr:rowOff>
    </xdr:to>
    <xdr:graphicFrame macro="">
      <xdr:nvGraphicFramePr>
        <xdr:cNvPr id="6855" name="Диаграмма 11">
          <a:extLst>
            <a:ext uri="{FF2B5EF4-FFF2-40B4-BE49-F238E27FC236}">
              <a16:creationId xmlns:a16="http://schemas.microsoft.com/office/drawing/2014/main" xmlns="" id="{00000000-0008-0000-7F00-0000C7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578305</xdr:colOff>
      <xdr:row>29</xdr:row>
      <xdr:rowOff>192767</xdr:rowOff>
    </xdr:from>
    <xdr:to>
      <xdr:col>5</xdr:col>
      <xdr:colOff>249465</xdr:colOff>
      <xdr:row>31</xdr:row>
      <xdr:rowOff>29481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7F00-000008000000}"/>
            </a:ext>
          </a:extLst>
        </xdr:cNvPr>
        <xdr:cNvSpPr txBox="1"/>
      </xdr:nvSpPr>
      <xdr:spPr>
        <a:xfrm>
          <a:off x="4206876" y="8606517"/>
          <a:ext cx="198437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200" b="1">
              <a:latin typeface="+mn-lt"/>
              <a:cs typeface="Arial" panose="020B0604020202020204" pitchFamily="34" charset="0"/>
            </a:rPr>
            <a:t>ВЕД,</a:t>
          </a:r>
          <a:r>
            <a:rPr lang="uk-UA" sz="1200" b="1" baseline="0">
              <a:latin typeface="+mn-lt"/>
              <a:cs typeface="Arial" panose="020B0604020202020204" pitchFamily="34" charset="0"/>
            </a:rPr>
            <a:t> що надають послуги</a:t>
          </a:r>
          <a:endParaRPr lang="uk-UA" sz="1200" b="1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0.18555</cdr:x>
      <cdr:y>0.01006</cdr:y>
    </cdr:from>
    <cdr:to>
      <cdr:x>0.89626</cdr:x>
      <cdr:y>0.09001</cdr:y>
    </cdr:to>
    <cdr:sp macro="" textlink="">
      <cdr:nvSpPr>
        <cdr:cNvPr id="2969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0800000" flipV="1">
          <a:off x="2228141" y="92513"/>
          <a:ext cx="8534422" cy="7352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</a:t>
          </a:r>
          <a:r>
            <a:rPr kumimoji="0" lang="uk-UA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СТРУКТУРА ВАЛОВОЇ ДОДАНОЇ ВАРТОСТІ</a:t>
          </a:r>
          <a:r>
            <a:rPr kumimoji="0" 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</a:t>
          </a:r>
          <a:r>
            <a:rPr kumimoji="0" lang="uk-UA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ЗА ВИДАМИ ЕКОНОМІЧНОЇ ДІЯЛЬНОСТІ 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В ЦІЛОМУ ПО УКРАЇНІ У 2019 РОЦІ 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(у фактичних цінах, %)</a:t>
          </a:r>
        </a:p>
        <a:p xmlns:a="http://schemas.openxmlformats.org/drawingml/2006/main">
          <a:pPr algn="ctr" rtl="0">
            <a:defRPr sz="1000"/>
          </a:pPr>
          <a:endParaRPr lang="uk-UA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0.47466</cdr:x>
      <cdr:y>0.89941</cdr:y>
    </cdr:from>
    <cdr:to>
      <cdr:x>0.5058</cdr:x>
      <cdr:y>0.99633</cdr:y>
    </cdr:to>
    <cdr:sp macro="" textlink="">
      <cdr:nvSpPr>
        <cdr:cNvPr id="6" name="Правая фигурная скобка 5"/>
        <cdr:cNvSpPr/>
      </cdr:nvSpPr>
      <cdr:spPr bwMode="auto">
        <a:xfrm xmlns:a="http://schemas.openxmlformats.org/drawingml/2006/main">
          <a:off x="5662158" y="9401298"/>
          <a:ext cx="371412" cy="1013099"/>
        </a:xfrm>
        <a:prstGeom xmlns:a="http://schemas.openxmlformats.org/drawingml/2006/main" prst="rightBrac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uk-UA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0.0706</cdr:x>
      <cdr:y>0.01522</cdr:y>
    </cdr:from>
    <cdr:to>
      <cdr:x>0.96044</cdr:x>
      <cdr:y>0.09677</cdr:y>
    </cdr:to>
    <cdr:sp macro="" textlink="">
      <cdr:nvSpPr>
        <cdr:cNvPr id="11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968" y="103224"/>
          <a:ext cx="9175283" cy="5529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uk-UA" sz="13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ІНДЕКСИ ФІЗИЧНОГО ОБСЯГУ </a:t>
          </a:r>
          <a:r>
            <a:rPr lang="uk-UA" sz="138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ВАЛОВОГО</a:t>
          </a:r>
          <a:r>
            <a:rPr lang="uk-UA" sz="13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РЕГІОНАЛЬНОГО ПРОДУКТУ У 2019 РОЦІ</a:t>
          </a:r>
        </a:p>
        <a:p xmlns:a="http://schemas.openxmlformats.org/drawingml/2006/main">
          <a:pPr algn="ctr" rtl="0">
            <a:defRPr sz="1000"/>
          </a:pPr>
          <a:r>
            <a:rPr lang="uk-UA" sz="13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(у цінах попереднього року, %)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0</xdr:rowOff>
    </xdr:from>
    <xdr:to>
      <xdr:col>16</xdr:col>
      <xdr:colOff>504826</xdr:colOff>
      <xdr:row>34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274007</xdr:colOff>
      <xdr:row>0</xdr:row>
      <xdr:rowOff>0</xdr:rowOff>
    </xdr:from>
    <xdr:to>
      <xdr:col>15</xdr:col>
      <xdr:colOff>534966</xdr:colOff>
      <xdr:row>42</xdr:row>
      <xdr:rowOff>91336</xdr:rowOff>
    </xdr:to>
    <xdr:graphicFrame macro="">
      <xdr:nvGraphicFramePr>
        <xdr:cNvPr id="1727364" name="Диаграмма 9">
          <a:extLst>
            <a:ext uri="{FF2B5EF4-FFF2-40B4-BE49-F238E27FC236}">
              <a16:creationId xmlns:a16="http://schemas.microsoft.com/office/drawing/2014/main" xmlns="" id="{00000000-0008-0000-1500-0000845B1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339248</xdr:colOff>
      <xdr:row>2</xdr:row>
      <xdr:rowOff>52191</xdr:rowOff>
    </xdr:from>
    <xdr:to>
      <xdr:col>13</xdr:col>
      <xdr:colOff>473772</xdr:colOff>
      <xdr:row>42</xdr:row>
      <xdr:rowOff>137917</xdr:rowOff>
    </xdr:to>
    <xdr:graphicFrame macro="">
      <xdr:nvGraphicFramePr>
        <xdr:cNvPr id="1727365" name="Диаграмма 11">
          <a:extLst>
            <a:ext uri="{FF2B5EF4-FFF2-40B4-BE49-F238E27FC236}">
              <a16:creationId xmlns:a16="http://schemas.microsoft.com/office/drawing/2014/main" xmlns="" id="{00000000-0008-0000-1500-0000855B1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131379</xdr:colOff>
      <xdr:row>26</xdr:row>
      <xdr:rowOff>208016</xdr:rowOff>
    </xdr:from>
    <xdr:to>
      <xdr:col>12</xdr:col>
      <xdr:colOff>1767</xdr:colOff>
      <xdr:row>27</xdr:row>
      <xdr:rowOff>199584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5948" y="6919309"/>
          <a:ext cx="483491" cy="25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47625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</xdr:colOff>
      <xdr:row>0</xdr:row>
      <xdr:rowOff>47625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361295</xdr:colOff>
      <xdr:row>3</xdr:row>
      <xdr:rowOff>32844</xdr:rowOff>
    </xdr:from>
    <xdr:to>
      <xdr:col>14</xdr:col>
      <xdr:colOff>328450</xdr:colOff>
      <xdr:row>29</xdr:row>
      <xdr:rowOff>6561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295" y="700689"/>
          <a:ext cx="9941034" cy="6805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61452</xdr:colOff>
      <xdr:row>2</xdr:row>
      <xdr:rowOff>138266</xdr:rowOff>
    </xdr:from>
    <xdr:to>
      <xdr:col>17</xdr:col>
      <xdr:colOff>641079</xdr:colOff>
      <xdr:row>30</xdr:row>
      <xdr:rowOff>76814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96" y="645242"/>
          <a:ext cx="9889546" cy="6851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15363</xdr:colOff>
      <xdr:row>2</xdr:row>
      <xdr:rowOff>168991</xdr:rowOff>
    </xdr:from>
    <xdr:to>
      <xdr:col>18</xdr:col>
      <xdr:colOff>7109</xdr:colOff>
      <xdr:row>30</xdr:row>
      <xdr:rowOff>184355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532" y="675967"/>
          <a:ext cx="9900819" cy="6928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121831</xdr:colOff>
      <xdr:row>28</xdr:row>
      <xdr:rowOff>0</xdr:rowOff>
    </xdr:from>
    <xdr:to>
      <xdr:col>13</xdr:col>
      <xdr:colOff>605322</xdr:colOff>
      <xdr:row>29</xdr:row>
      <xdr:rowOff>10664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3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302" y="7044070"/>
          <a:ext cx="483491" cy="254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86591</xdr:colOff>
      <xdr:row>2</xdr:row>
      <xdr:rowOff>4201</xdr:rowOff>
    </xdr:from>
    <xdr:to>
      <xdr:col>17</xdr:col>
      <xdr:colOff>581396</xdr:colOff>
      <xdr:row>30</xdr:row>
      <xdr:rowOff>45966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53" y="672188"/>
          <a:ext cx="9710552" cy="6696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krstat.gov.ua/" TargetMode="External"/><Relationship Id="rId1" Type="http://schemas.openxmlformats.org/officeDocument/2006/relationships/hyperlink" Target="mailto:office@ukrstat.gov.ua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84" zoomScaleNormal="84" zoomScaleSheetLayoutView="98" workbookViewId="0">
      <selection sqref="A1:I1"/>
    </sheetView>
  </sheetViews>
  <sheetFormatPr defaultColWidth="9.140625" defaultRowHeight="15"/>
  <cols>
    <col min="1" max="6" width="9.140625" style="291"/>
    <col min="7" max="7" width="9.140625" style="291" customWidth="1"/>
    <col min="8" max="16384" width="9.140625" style="291"/>
  </cols>
  <sheetData>
    <row r="1" spans="1:9" ht="20.25">
      <c r="A1" s="372" t="s">
        <v>283</v>
      </c>
      <c r="B1" s="372"/>
      <c r="C1" s="372"/>
      <c r="D1" s="372"/>
      <c r="E1" s="372"/>
      <c r="F1" s="372"/>
      <c r="G1" s="372"/>
      <c r="H1" s="372"/>
      <c r="I1" s="372"/>
    </row>
    <row r="18" spans="1:9" ht="27">
      <c r="A18" s="373" t="s">
        <v>69</v>
      </c>
      <c r="B18" s="373"/>
      <c r="C18" s="373"/>
      <c r="D18" s="373"/>
      <c r="E18" s="373"/>
      <c r="F18" s="373"/>
      <c r="G18" s="373"/>
      <c r="H18" s="373"/>
      <c r="I18" s="373"/>
    </row>
    <row r="19" spans="1:9" ht="30" customHeight="1">
      <c r="A19" s="374" t="s">
        <v>284</v>
      </c>
      <c r="B19" s="374"/>
      <c r="C19" s="374"/>
      <c r="D19" s="374"/>
      <c r="E19" s="374"/>
      <c r="F19" s="374"/>
      <c r="G19" s="374"/>
      <c r="H19" s="374"/>
      <c r="I19" s="374"/>
    </row>
    <row r="26" spans="1:9" ht="22.5">
      <c r="A26" s="375" t="s">
        <v>285</v>
      </c>
      <c r="B26" s="375"/>
      <c r="C26" s="375"/>
      <c r="D26" s="375"/>
      <c r="E26" s="375"/>
      <c r="F26" s="375"/>
      <c r="G26" s="375"/>
      <c r="H26" s="375"/>
      <c r="I26" s="375"/>
    </row>
    <row r="48" spans="1:9">
      <c r="A48" s="371" t="s">
        <v>286</v>
      </c>
      <c r="B48" s="371"/>
      <c r="C48" s="371"/>
      <c r="D48" s="371"/>
      <c r="E48" s="371"/>
      <c r="F48" s="371"/>
      <c r="G48" s="371"/>
      <c r="H48" s="371"/>
      <c r="I48" s="371"/>
    </row>
    <row r="49" spans="1:9">
      <c r="A49" s="371">
        <v>2021</v>
      </c>
      <c r="B49" s="371"/>
      <c r="C49" s="371"/>
      <c r="D49" s="371"/>
      <c r="E49" s="371"/>
      <c r="F49" s="371"/>
      <c r="G49" s="371"/>
      <c r="H49" s="371"/>
      <c r="I49" s="371"/>
    </row>
  </sheetData>
  <mergeCells count="6">
    <mergeCell ref="A49:I49"/>
    <mergeCell ref="A1:I1"/>
    <mergeCell ref="A18:I18"/>
    <mergeCell ref="A19:I19"/>
    <mergeCell ref="A26:I26"/>
    <mergeCell ref="A48:I48"/>
  </mergeCells>
  <pageMargins left="0.78740157480314965" right="0.78740157480314965" top="0.78740157480314965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FF00"/>
  </sheetPr>
  <dimension ref="A1:K56"/>
  <sheetViews>
    <sheetView view="pageBreakPreview" topLeftCell="A13" zoomScale="84" zoomScaleNormal="75" zoomScaleSheetLayoutView="84" workbookViewId="0">
      <selection activeCell="J13" sqref="J13"/>
    </sheetView>
  </sheetViews>
  <sheetFormatPr defaultRowHeight="12.75"/>
  <cols>
    <col min="1" max="9" width="10" customWidth="1"/>
  </cols>
  <sheetData>
    <row r="1" spans="1:11" ht="13.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3.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3.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3.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3.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3.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3.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3.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3.5" customHeight="1">
      <c r="A9" s="202"/>
      <c r="B9" s="203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3.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3.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3.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3.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3.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3.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3.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3.5" customHeight="1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spans="1:11" ht="13.5" customHeight="1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</row>
    <row r="19" spans="1:11" ht="13.5" customHeight="1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</row>
    <row r="20" spans="1:11" ht="13.5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</row>
    <row r="21" spans="1:11" ht="13.5" customHeight="1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spans="1:11" ht="13.5" customHeight="1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</row>
    <row r="23" spans="1:11" ht="13.5" customHeight="1">
      <c r="A23" s="386" t="s">
        <v>251</v>
      </c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3.5" customHeight="1">
      <c r="A24" s="386"/>
      <c r="B24" s="386"/>
      <c r="C24" s="386"/>
      <c r="D24" s="386"/>
      <c r="E24" s="386"/>
      <c r="F24" s="386"/>
      <c r="G24" s="386"/>
      <c r="H24" s="386"/>
      <c r="I24" s="386"/>
      <c r="J24" s="205"/>
      <c r="K24" s="202"/>
    </row>
    <row r="25" spans="1:11" ht="13.5" customHeight="1">
      <c r="A25" s="386"/>
      <c r="B25" s="386"/>
      <c r="C25" s="386"/>
      <c r="D25" s="386"/>
      <c r="E25" s="386"/>
      <c r="F25" s="386"/>
      <c r="G25" s="386"/>
      <c r="H25" s="386"/>
      <c r="I25" s="386"/>
      <c r="J25" s="205"/>
      <c r="K25" s="202"/>
    </row>
    <row r="26" spans="1:11" ht="13.5" customHeight="1">
      <c r="A26" s="386"/>
      <c r="B26" s="386"/>
      <c r="C26" s="386"/>
      <c r="D26" s="386"/>
      <c r="E26" s="386"/>
      <c r="F26" s="386"/>
      <c r="G26" s="386"/>
      <c r="H26" s="386"/>
      <c r="I26" s="386"/>
      <c r="J26" s="205"/>
      <c r="K26" s="202"/>
    </row>
    <row r="27" spans="1:11" ht="13.5" customHeight="1">
      <c r="A27" s="386"/>
      <c r="B27" s="386"/>
      <c r="C27" s="386"/>
      <c r="D27" s="386"/>
      <c r="E27" s="386"/>
      <c r="F27" s="386"/>
      <c r="G27" s="386"/>
      <c r="H27" s="386"/>
      <c r="I27" s="386"/>
      <c r="J27" s="205"/>
      <c r="K27" s="202"/>
    </row>
    <row r="28" spans="1:11" ht="13.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205"/>
      <c r="K28" s="202"/>
    </row>
    <row r="29" spans="1:11" ht="13.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205"/>
      <c r="K29" s="202"/>
    </row>
    <row r="30" spans="1:11" ht="13.5" customHeight="1">
      <c r="J30" s="205"/>
      <c r="K30" s="202"/>
    </row>
    <row r="31" spans="1:11" ht="13.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3.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3.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3.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3.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3.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3.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3.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3.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3.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3.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3.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3.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3.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3.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3.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3.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3.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3.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3.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3.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3.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8.75">
      <c r="A53" s="42"/>
      <c r="B53" s="42"/>
      <c r="C53" s="42"/>
      <c r="D53" s="42"/>
      <c r="E53" s="42"/>
      <c r="F53" s="42"/>
      <c r="G53" s="42"/>
      <c r="H53" s="42"/>
      <c r="I53" s="42"/>
    </row>
    <row r="54" spans="1:11" ht="18.75">
      <c r="A54" s="42"/>
      <c r="B54" s="42"/>
      <c r="C54" s="42"/>
      <c r="D54" s="42"/>
      <c r="E54" s="42"/>
      <c r="F54" s="42"/>
      <c r="G54" s="42"/>
      <c r="H54" s="42"/>
      <c r="I54" s="42"/>
    </row>
    <row r="55" spans="1:11" ht="18.75">
      <c r="A55" s="42"/>
      <c r="B55" s="42"/>
      <c r="C55" s="42"/>
      <c r="D55" s="42"/>
      <c r="E55" s="42"/>
      <c r="F55" s="42"/>
      <c r="G55" s="42"/>
      <c r="H55" s="42"/>
      <c r="I55" s="42"/>
    </row>
    <row r="56" spans="1:11" ht="18.75">
      <c r="A56" s="42"/>
      <c r="B56" s="42"/>
      <c r="C56" s="42"/>
      <c r="D56" s="42"/>
      <c r="E56" s="42"/>
      <c r="F56" s="42"/>
      <c r="G56" s="42"/>
      <c r="H56" s="42"/>
      <c r="I56" s="42"/>
    </row>
  </sheetData>
  <mergeCells count="1">
    <mergeCell ref="A23:I29"/>
  </mergeCells>
  <phoneticPr fontId="15" type="noConversion"/>
  <pageMargins left="0.78740157480314965" right="0.23622047244094491" top="0.98425196850393704" bottom="0.98425196850393704" header="0.51181102362204722" footer="0.51181102362204722"/>
  <pageSetup orientation="portrait" r:id="rId1"/>
  <headerFooter alignWithMargins="0">
    <oddFooter xml:space="preserve">&amp;C
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1" max="9" width="9.85546875" customWidth="1"/>
  </cols>
  <sheetData>
    <row r="1" spans="1:11" ht="14.25" customHeight="1">
      <c r="A1" s="202" t="s">
        <v>154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4" ht="14.25" customHeight="1">
      <c r="A17" s="386" t="s">
        <v>243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4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4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4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4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  <c r="N21" s="184"/>
    </row>
    <row r="22" spans="1:14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4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4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4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4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4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4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4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4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4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4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2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2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2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2.7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3" width="11.42578125" style="4" customWidth="1"/>
    <col min="4" max="4" width="20.28515625" style="4" customWidth="1"/>
    <col min="5" max="5" width="16.42578125" style="4" customWidth="1"/>
    <col min="6" max="6" width="15.7109375" style="4" customWidth="1"/>
    <col min="7" max="7" width="17.5703125" style="4" customWidth="1"/>
    <col min="8" max="8" width="17.42578125" style="4" customWidth="1"/>
    <col min="9" max="9" width="14.42578125" style="10" customWidth="1"/>
    <col min="10" max="10" width="21" style="4" customWidth="1"/>
    <col min="11" max="11" width="22.7109375" style="4" customWidth="1"/>
    <col min="12" max="16384" width="9.140625" style="4"/>
  </cols>
  <sheetData>
    <row r="1" spans="2:12" s="8" customFormat="1" ht="20.25" customHeight="1">
      <c r="B1" s="390" t="s">
        <v>247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2" ht="18" customHeight="1">
      <c r="B2" s="1"/>
      <c r="C2" s="1"/>
      <c r="D2" s="2"/>
      <c r="F2" s="215"/>
      <c r="G2" s="215"/>
      <c r="H2" s="491" t="s">
        <v>160</v>
      </c>
      <c r="I2" s="491"/>
      <c r="J2" s="491"/>
      <c r="K2" s="491"/>
    </row>
    <row r="3" spans="2:12" ht="98.25" customHeight="1">
      <c r="B3" s="237"/>
      <c r="C3" s="232" t="s">
        <v>31</v>
      </c>
      <c r="D3" s="232" t="s">
        <v>95</v>
      </c>
      <c r="E3" s="238" t="s">
        <v>190</v>
      </c>
      <c r="F3" s="232" t="s">
        <v>96</v>
      </c>
      <c r="G3" s="232" t="s">
        <v>165</v>
      </c>
      <c r="H3" s="232" t="s">
        <v>97</v>
      </c>
      <c r="I3" s="229" t="s">
        <v>93</v>
      </c>
      <c r="J3" s="232" t="s">
        <v>77</v>
      </c>
      <c r="K3" s="266" t="s">
        <v>94</v>
      </c>
      <c r="L3" s="3"/>
    </row>
    <row r="4" spans="2:12" ht="20.25" customHeight="1">
      <c r="B4" s="25" t="s">
        <v>34</v>
      </c>
      <c r="C4" s="25">
        <v>100</v>
      </c>
      <c r="D4" s="14">
        <v>11.6</v>
      </c>
      <c r="E4" s="14">
        <v>5.6</v>
      </c>
      <c r="F4" s="25">
        <v>28.9</v>
      </c>
      <c r="G4" s="25">
        <v>4.5999999999999996</v>
      </c>
      <c r="H4" s="25">
        <v>0.6</v>
      </c>
      <c r="I4" s="15">
        <v>5.0999999999999996</v>
      </c>
      <c r="J4" s="15">
        <v>13.2</v>
      </c>
      <c r="K4" s="15">
        <v>6.7</v>
      </c>
    </row>
    <row r="5" spans="2:12" ht="19.5" customHeight="1">
      <c r="B5" s="9" t="s">
        <v>3</v>
      </c>
      <c r="C5" s="9"/>
      <c r="D5" s="6"/>
      <c r="E5" s="6"/>
      <c r="F5" s="6"/>
      <c r="G5" s="6"/>
      <c r="K5" s="5"/>
    </row>
    <row r="6" spans="2:12" ht="20.25" customHeight="1">
      <c r="B6" s="9" t="s">
        <v>4</v>
      </c>
      <c r="C6" s="5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5" t="s">
        <v>99</v>
      </c>
      <c r="I6" s="24" t="s">
        <v>99</v>
      </c>
      <c r="J6" s="24" t="s">
        <v>99</v>
      </c>
      <c r="K6" s="24" t="s">
        <v>99</v>
      </c>
    </row>
    <row r="7" spans="2:12" ht="20.25" customHeight="1">
      <c r="B7" s="9" t="s">
        <v>5</v>
      </c>
      <c r="C7" s="9">
        <v>100</v>
      </c>
      <c r="D7" s="6">
        <v>29</v>
      </c>
      <c r="E7" s="6">
        <v>0.8</v>
      </c>
      <c r="F7" s="6">
        <v>31.2</v>
      </c>
      <c r="G7" s="6">
        <v>4.5</v>
      </c>
      <c r="H7" s="6">
        <v>0.4</v>
      </c>
      <c r="I7" s="5">
        <v>3.4</v>
      </c>
      <c r="J7" s="5">
        <v>6.2</v>
      </c>
      <c r="K7" s="5">
        <v>5</v>
      </c>
    </row>
    <row r="8" spans="2:12" ht="20.25" customHeight="1">
      <c r="B8" s="9" t="s">
        <v>6</v>
      </c>
      <c r="C8" s="9">
        <v>100</v>
      </c>
      <c r="D8" s="6">
        <v>19</v>
      </c>
      <c r="E8" s="6">
        <v>0.1</v>
      </c>
      <c r="F8" s="6">
        <v>25.2</v>
      </c>
      <c r="G8" s="6">
        <v>1.8</v>
      </c>
      <c r="H8" s="6">
        <v>0.4</v>
      </c>
      <c r="I8" s="5">
        <v>4.8</v>
      </c>
      <c r="J8" s="5">
        <v>21.1</v>
      </c>
      <c r="K8" s="5">
        <v>6</v>
      </c>
    </row>
    <row r="9" spans="2:12" ht="20.25" customHeight="1">
      <c r="B9" s="9" t="s">
        <v>7</v>
      </c>
      <c r="C9" s="9">
        <v>100</v>
      </c>
      <c r="D9" s="6">
        <v>6.1</v>
      </c>
      <c r="E9" s="6">
        <v>17.100000000000001</v>
      </c>
      <c r="F9" s="6">
        <v>42.8</v>
      </c>
      <c r="G9" s="6">
        <v>2.9</v>
      </c>
      <c r="H9" s="6">
        <v>1</v>
      </c>
      <c r="I9" s="5">
        <v>3</v>
      </c>
      <c r="J9" s="5">
        <v>8.5</v>
      </c>
      <c r="K9" s="5">
        <v>4.0999999999999996</v>
      </c>
    </row>
    <row r="10" spans="2:12" ht="20.25" customHeight="1">
      <c r="B10" s="9" t="s">
        <v>8</v>
      </c>
      <c r="C10" s="9">
        <v>100</v>
      </c>
      <c r="D10" s="6">
        <v>5.5</v>
      </c>
      <c r="E10" s="6">
        <v>12.1</v>
      </c>
      <c r="F10" s="6">
        <v>49.6</v>
      </c>
      <c r="G10" s="6">
        <v>5.7</v>
      </c>
      <c r="H10" s="6">
        <v>0.7</v>
      </c>
      <c r="I10" s="5">
        <v>2.8</v>
      </c>
      <c r="J10" s="5">
        <v>5.2</v>
      </c>
      <c r="K10" s="5">
        <v>6.6</v>
      </c>
    </row>
    <row r="11" spans="2:12" ht="20.25" customHeight="1">
      <c r="B11" s="9" t="s">
        <v>9</v>
      </c>
      <c r="C11" s="9">
        <v>100</v>
      </c>
      <c r="D11" s="6">
        <v>23.9</v>
      </c>
      <c r="E11" s="6">
        <v>3.9</v>
      </c>
      <c r="F11" s="6">
        <v>27.2</v>
      </c>
      <c r="G11" s="6">
        <v>2</v>
      </c>
      <c r="H11" s="6">
        <v>0.6</v>
      </c>
      <c r="I11" s="5">
        <v>3</v>
      </c>
      <c r="J11" s="5">
        <v>8.6999999999999993</v>
      </c>
      <c r="K11" s="5">
        <v>5.9</v>
      </c>
    </row>
    <row r="12" spans="2:12" ht="20.25" customHeight="1">
      <c r="B12" s="9" t="s">
        <v>10</v>
      </c>
      <c r="C12" s="9">
        <v>100</v>
      </c>
      <c r="D12" s="6">
        <v>14.1</v>
      </c>
      <c r="E12" s="6">
        <v>0.7</v>
      </c>
      <c r="F12" s="6">
        <v>22.1</v>
      </c>
      <c r="G12" s="6">
        <v>4.2</v>
      </c>
      <c r="H12" s="6">
        <v>0.6</v>
      </c>
      <c r="I12" s="5">
        <v>6</v>
      </c>
      <c r="J12" s="5">
        <v>10.6</v>
      </c>
      <c r="K12" s="27">
        <v>11.1</v>
      </c>
    </row>
    <row r="13" spans="2:12" ht="20.25" customHeight="1">
      <c r="B13" s="9" t="s">
        <v>11</v>
      </c>
      <c r="C13" s="9">
        <v>100</v>
      </c>
      <c r="D13" s="6">
        <v>9.4</v>
      </c>
      <c r="E13" s="6">
        <v>1.7</v>
      </c>
      <c r="F13" s="6">
        <v>52.5</v>
      </c>
      <c r="G13" s="6">
        <v>9.5</v>
      </c>
      <c r="H13" s="6">
        <v>0.5</v>
      </c>
      <c r="I13" s="5">
        <v>1.7</v>
      </c>
      <c r="J13" s="9">
        <v>6.8</v>
      </c>
      <c r="K13" s="27">
        <v>2.4</v>
      </c>
    </row>
    <row r="14" spans="2:12" ht="20.25" customHeight="1">
      <c r="B14" s="9" t="s">
        <v>12</v>
      </c>
      <c r="C14" s="9">
        <v>100</v>
      </c>
      <c r="D14" s="6">
        <v>13.3</v>
      </c>
      <c r="E14" s="6">
        <v>5.8</v>
      </c>
      <c r="F14" s="6">
        <v>25.1</v>
      </c>
      <c r="G14" s="6">
        <v>10.7</v>
      </c>
      <c r="H14" s="6">
        <v>0.4</v>
      </c>
      <c r="I14" s="5">
        <v>7.7</v>
      </c>
      <c r="J14" s="6">
        <v>8.5</v>
      </c>
      <c r="K14" s="27">
        <v>5.8</v>
      </c>
    </row>
    <row r="15" spans="2:12" ht="20.25" customHeight="1">
      <c r="B15" s="9" t="s">
        <v>13</v>
      </c>
      <c r="C15" s="9">
        <v>100</v>
      </c>
      <c r="D15" s="6">
        <v>12.8</v>
      </c>
      <c r="E15" s="6">
        <v>0.2</v>
      </c>
      <c r="F15" s="6">
        <v>33.200000000000003</v>
      </c>
      <c r="G15" s="6">
        <v>3.6</v>
      </c>
      <c r="H15" s="6">
        <v>1</v>
      </c>
      <c r="I15" s="5">
        <v>8.1</v>
      </c>
      <c r="J15" s="6">
        <v>13.1</v>
      </c>
      <c r="K15" s="27">
        <v>7</v>
      </c>
    </row>
    <row r="16" spans="2:12" ht="20.25" customHeight="1">
      <c r="B16" s="9" t="s">
        <v>14</v>
      </c>
      <c r="C16" s="9">
        <v>100</v>
      </c>
      <c r="D16" s="6">
        <v>31.1</v>
      </c>
      <c r="E16" s="6">
        <v>5.8</v>
      </c>
      <c r="F16" s="6">
        <v>21.8</v>
      </c>
      <c r="G16" s="6">
        <v>2.4</v>
      </c>
      <c r="H16" s="6">
        <v>0.6</v>
      </c>
      <c r="I16" s="5">
        <v>2.7</v>
      </c>
      <c r="J16" s="6">
        <v>8.4</v>
      </c>
      <c r="K16" s="27">
        <v>7.3</v>
      </c>
    </row>
    <row r="17" spans="1:11" ht="20.25" customHeight="1">
      <c r="A17" s="456">
        <v>103</v>
      </c>
      <c r="B17" s="9" t="s">
        <v>15</v>
      </c>
      <c r="C17" s="9">
        <v>100</v>
      </c>
      <c r="D17" s="6">
        <v>21.4</v>
      </c>
      <c r="E17" s="6">
        <v>3.7</v>
      </c>
      <c r="F17" s="6">
        <v>24.2</v>
      </c>
      <c r="G17" s="6">
        <v>12.1</v>
      </c>
      <c r="H17" s="6">
        <v>0.8</v>
      </c>
      <c r="I17" s="5">
        <v>1.7</v>
      </c>
      <c r="J17" s="6">
        <v>5.3</v>
      </c>
      <c r="K17" s="27">
        <v>3.2</v>
      </c>
    </row>
    <row r="18" spans="1:11" ht="20.25" customHeight="1">
      <c r="A18" s="456"/>
      <c r="B18" s="9" t="s">
        <v>16</v>
      </c>
      <c r="C18" s="9">
        <v>100</v>
      </c>
      <c r="D18" s="6">
        <v>9.5</v>
      </c>
      <c r="E18" s="6">
        <v>5.8</v>
      </c>
      <c r="F18" s="6">
        <v>23.4</v>
      </c>
      <c r="G18" s="6">
        <v>4.5</v>
      </c>
      <c r="H18" s="6">
        <v>1</v>
      </c>
      <c r="I18" s="5">
        <v>5.9</v>
      </c>
      <c r="J18" s="6">
        <v>12.8</v>
      </c>
      <c r="K18" s="27">
        <v>8.1</v>
      </c>
    </row>
    <row r="19" spans="1:11" ht="20.25" customHeight="1">
      <c r="A19" s="456"/>
      <c r="B19" s="9" t="s">
        <v>17</v>
      </c>
      <c r="C19" s="9">
        <v>100</v>
      </c>
      <c r="D19" s="6">
        <v>18.8</v>
      </c>
      <c r="E19" s="6">
        <v>0.6</v>
      </c>
      <c r="F19" s="6">
        <v>28.7</v>
      </c>
      <c r="G19" s="6">
        <v>7.9</v>
      </c>
      <c r="H19" s="6">
        <v>0.6</v>
      </c>
      <c r="I19" s="5">
        <v>3.5</v>
      </c>
      <c r="J19" s="6">
        <v>10.3</v>
      </c>
      <c r="K19" s="27">
        <v>8.5</v>
      </c>
    </row>
    <row r="20" spans="1:11" ht="20.25" customHeight="1">
      <c r="B20" s="9" t="s">
        <v>18</v>
      </c>
      <c r="C20" s="9">
        <v>100</v>
      </c>
      <c r="D20" s="6">
        <v>11.9</v>
      </c>
      <c r="E20" s="6">
        <v>0</v>
      </c>
      <c r="F20" s="6">
        <v>20.3</v>
      </c>
      <c r="G20" s="6">
        <v>2.5</v>
      </c>
      <c r="H20" s="6">
        <v>0.6</v>
      </c>
      <c r="I20" s="5">
        <v>10.3</v>
      </c>
      <c r="J20" s="6">
        <v>11.4</v>
      </c>
      <c r="K20" s="27">
        <v>18.399999999999999</v>
      </c>
    </row>
    <row r="21" spans="1:11" ht="20.25" customHeight="1">
      <c r="B21" s="9" t="s">
        <v>19</v>
      </c>
      <c r="C21" s="9">
        <v>100</v>
      </c>
      <c r="D21" s="6">
        <v>13.9</v>
      </c>
      <c r="E21" s="6">
        <v>26.7</v>
      </c>
      <c r="F21" s="6">
        <v>32.5</v>
      </c>
      <c r="G21" s="6">
        <v>1.9</v>
      </c>
      <c r="H21" s="6">
        <v>0.3</v>
      </c>
      <c r="I21" s="5">
        <v>2.6</v>
      </c>
      <c r="J21" s="6">
        <v>5.4</v>
      </c>
      <c r="K21" s="27">
        <v>4.9000000000000004</v>
      </c>
    </row>
    <row r="22" spans="1:11" ht="20.25" customHeight="1">
      <c r="B22" s="9" t="s">
        <v>20</v>
      </c>
      <c r="C22" s="9">
        <v>100</v>
      </c>
      <c r="D22" s="6">
        <v>20.100000000000001</v>
      </c>
      <c r="E22" s="6">
        <v>1.3</v>
      </c>
      <c r="F22" s="6">
        <v>23.8</v>
      </c>
      <c r="G22" s="6">
        <v>12.6</v>
      </c>
      <c r="H22" s="6">
        <v>0.6</v>
      </c>
      <c r="I22" s="5">
        <v>4.5</v>
      </c>
      <c r="J22" s="6">
        <v>9.1</v>
      </c>
      <c r="K22" s="27">
        <v>5.6</v>
      </c>
    </row>
    <row r="23" spans="1:11" ht="20.25" customHeight="1">
      <c r="B23" s="9" t="s">
        <v>21</v>
      </c>
      <c r="C23" s="9">
        <v>100</v>
      </c>
      <c r="D23" s="6">
        <v>28.2</v>
      </c>
      <c r="E23" s="6">
        <v>3.3</v>
      </c>
      <c r="F23" s="6">
        <v>27.4</v>
      </c>
      <c r="G23" s="6">
        <v>2.4</v>
      </c>
      <c r="H23" s="6">
        <v>0.7</v>
      </c>
      <c r="I23" s="5">
        <v>2.2999999999999998</v>
      </c>
      <c r="J23" s="6">
        <v>8.1999999999999993</v>
      </c>
      <c r="K23" s="27">
        <v>4.8</v>
      </c>
    </row>
    <row r="24" spans="1:11" ht="20.25" customHeight="1">
      <c r="B24" s="9" t="s">
        <v>22</v>
      </c>
      <c r="C24" s="9">
        <v>100</v>
      </c>
      <c r="D24" s="6">
        <v>32.5</v>
      </c>
      <c r="E24" s="6">
        <v>1</v>
      </c>
      <c r="F24" s="6">
        <v>21.1</v>
      </c>
      <c r="G24" s="6">
        <v>1.8</v>
      </c>
      <c r="H24" s="6">
        <v>0.6</v>
      </c>
      <c r="I24" s="5">
        <v>3.5</v>
      </c>
      <c r="J24" s="6">
        <v>8.5</v>
      </c>
      <c r="K24" s="27">
        <v>6.4</v>
      </c>
    </row>
    <row r="25" spans="1:11" ht="20.25" customHeight="1">
      <c r="B25" s="9" t="s">
        <v>23</v>
      </c>
      <c r="C25" s="9">
        <v>100</v>
      </c>
      <c r="D25" s="6">
        <v>10.6</v>
      </c>
      <c r="E25" s="6">
        <v>10.4</v>
      </c>
      <c r="F25" s="6">
        <v>29.1</v>
      </c>
      <c r="G25" s="6">
        <v>4.4000000000000004</v>
      </c>
      <c r="H25" s="6">
        <v>0.8</v>
      </c>
      <c r="I25" s="5">
        <v>5</v>
      </c>
      <c r="J25" s="6">
        <v>9.3000000000000007</v>
      </c>
      <c r="K25" s="27">
        <v>6</v>
      </c>
    </row>
    <row r="26" spans="1:11" ht="20.25" customHeight="1">
      <c r="B26" s="9" t="s">
        <v>24</v>
      </c>
      <c r="C26" s="9">
        <v>100</v>
      </c>
      <c r="D26" s="6">
        <v>32.4</v>
      </c>
      <c r="E26" s="6">
        <v>0.1</v>
      </c>
      <c r="F26" s="6">
        <v>24.3</v>
      </c>
      <c r="G26" s="6">
        <v>3.2</v>
      </c>
      <c r="H26" s="6">
        <v>0.7</v>
      </c>
      <c r="I26" s="5">
        <v>2.2999999999999998</v>
      </c>
      <c r="J26" s="6">
        <v>9.6999999999999993</v>
      </c>
      <c r="K26" s="27">
        <v>4.5999999999999996</v>
      </c>
    </row>
    <row r="27" spans="1:11" ht="20.25" customHeight="1">
      <c r="B27" s="9" t="s">
        <v>25</v>
      </c>
      <c r="C27" s="9">
        <v>100</v>
      </c>
      <c r="D27" s="6">
        <v>30.9</v>
      </c>
      <c r="E27" s="6">
        <v>0.6</v>
      </c>
      <c r="F27" s="6">
        <v>25</v>
      </c>
      <c r="G27" s="6">
        <v>5.4</v>
      </c>
      <c r="H27" s="6">
        <v>0.4</v>
      </c>
      <c r="I27" s="5">
        <v>3.8</v>
      </c>
      <c r="J27" s="6">
        <v>8.5</v>
      </c>
      <c r="K27" s="27">
        <v>4.8</v>
      </c>
    </row>
    <row r="28" spans="1:11" ht="20.25" customHeight="1">
      <c r="B28" s="9" t="s">
        <v>26</v>
      </c>
      <c r="C28" s="9">
        <v>100</v>
      </c>
      <c r="D28" s="6">
        <v>24.2</v>
      </c>
      <c r="E28" s="6">
        <v>0.4</v>
      </c>
      <c r="F28" s="6">
        <v>34.1</v>
      </c>
      <c r="G28" s="6">
        <v>5.3</v>
      </c>
      <c r="H28" s="6">
        <v>0.6</v>
      </c>
      <c r="I28" s="5">
        <v>2.2999999999999998</v>
      </c>
      <c r="J28" s="6">
        <v>9.9</v>
      </c>
      <c r="K28" s="27">
        <v>5.2</v>
      </c>
    </row>
    <row r="29" spans="1:11" ht="20.25" customHeight="1">
      <c r="B29" s="9" t="s">
        <v>27</v>
      </c>
      <c r="C29" s="9">
        <v>100</v>
      </c>
      <c r="D29" s="6">
        <v>23</v>
      </c>
      <c r="E29" s="6">
        <v>0.3</v>
      </c>
      <c r="F29" s="6">
        <v>13.7</v>
      </c>
      <c r="G29" s="6">
        <v>5</v>
      </c>
      <c r="H29" s="6">
        <v>0.6</v>
      </c>
      <c r="I29" s="5">
        <v>7</v>
      </c>
      <c r="J29" s="6">
        <v>12.6</v>
      </c>
      <c r="K29" s="27">
        <v>6.4</v>
      </c>
    </row>
    <row r="30" spans="1:11" ht="20.25" customHeight="1">
      <c r="B30" s="9" t="s">
        <v>28</v>
      </c>
      <c r="C30" s="9">
        <v>100</v>
      </c>
      <c r="D30" s="6">
        <v>29.2</v>
      </c>
      <c r="E30" s="6">
        <v>2.8</v>
      </c>
      <c r="F30" s="6">
        <v>25</v>
      </c>
      <c r="G30" s="6">
        <v>4.4000000000000004</v>
      </c>
      <c r="H30" s="6">
        <v>0.8</v>
      </c>
      <c r="I30" s="5">
        <v>2.2000000000000002</v>
      </c>
      <c r="J30" s="6">
        <v>7.3</v>
      </c>
      <c r="K30" s="27">
        <v>5.5</v>
      </c>
    </row>
    <row r="31" spans="1:11" ht="20.25" customHeight="1">
      <c r="B31" s="6" t="s">
        <v>29</v>
      </c>
      <c r="C31" s="9">
        <v>100</v>
      </c>
      <c r="D31" s="6">
        <v>0</v>
      </c>
      <c r="E31" s="6">
        <v>0</v>
      </c>
      <c r="F31" s="6">
        <v>15.9</v>
      </c>
      <c r="G31" s="6">
        <v>4.3</v>
      </c>
      <c r="H31" s="6">
        <v>0.3</v>
      </c>
      <c r="I31" s="5">
        <v>8.3000000000000007</v>
      </c>
      <c r="J31" s="6">
        <v>27.4</v>
      </c>
      <c r="K31" s="27">
        <v>7.7</v>
      </c>
    </row>
    <row r="32" spans="1:11" ht="20.25" customHeight="1">
      <c r="B32" s="9" t="s">
        <v>30</v>
      </c>
      <c r="C32" s="9">
        <v>100</v>
      </c>
      <c r="D32" s="27" t="s">
        <v>99</v>
      </c>
      <c r="E32" s="27" t="s">
        <v>99</v>
      </c>
      <c r="F32" s="27" t="s">
        <v>99</v>
      </c>
      <c r="G32" s="27" t="s">
        <v>99</v>
      </c>
      <c r="H32" s="27" t="s">
        <v>99</v>
      </c>
      <c r="I32" s="27" t="s">
        <v>99</v>
      </c>
      <c r="J32" s="27" t="s">
        <v>99</v>
      </c>
      <c r="K32" s="27" t="s">
        <v>99</v>
      </c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2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J37" s="6"/>
      <c r="K37" s="6"/>
    </row>
  </sheetData>
  <mergeCells count="3">
    <mergeCell ref="A17:A19"/>
    <mergeCell ref="B1:K1"/>
    <mergeCell ref="H2:K2"/>
  </mergeCells>
  <pageMargins left="0.35433070866141736" right="0.23622047244094491" top="0.59055118110236227" bottom="0.39370078740157483" header="0.51181102362204722" footer="0.11811023622047245"/>
  <pageSetup paperSize="9" scale="75" firstPageNumber="85" orientation="landscape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36"/>
  <sheetViews>
    <sheetView view="pageBreakPreview" topLeftCell="C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42578125" style="4" customWidth="1"/>
    <col min="3" max="3" width="15.140625" style="4" customWidth="1"/>
    <col min="4" max="4" width="14.5703125" style="4" customWidth="1"/>
    <col min="5" max="5" width="12.85546875" style="10" customWidth="1"/>
    <col min="6" max="6" width="12.28515625" style="4" customWidth="1"/>
    <col min="7" max="7" width="13.42578125" style="4" customWidth="1"/>
    <col min="8" max="8" width="18.5703125" style="4" customWidth="1"/>
    <col min="9" max="9" width="16.85546875" style="4" customWidth="1"/>
    <col min="10" max="10" width="12.7109375" style="10" customWidth="1"/>
    <col min="11" max="12" width="13.42578125" style="4" customWidth="1"/>
    <col min="13" max="13" width="12.85546875" style="4" customWidth="1"/>
    <col min="14" max="52" width="8.85546875" customWidth="1"/>
    <col min="53" max="16384" width="9.140625" style="4"/>
  </cols>
  <sheetData>
    <row r="1" spans="1:52" ht="19.5" customHeight="1">
      <c r="B1" s="31"/>
      <c r="C1" s="66"/>
      <c r="E1" s="32"/>
      <c r="F1" s="209"/>
      <c r="G1" s="32"/>
      <c r="H1" s="492"/>
      <c r="I1" s="492"/>
      <c r="J1" s="32"/>
      <c r="K1" s="32"/>
      <c r="L1" s="32"/>
      <c r="M1" s="130" t="s">
        <v>39</v>
      </c>
    </row>
    <row r="2" spans="1:52" ht="116.25" customHeight="1">
      <c r="B2" s="246"/>
      <c r="C2" s="232" t="s">
        <v>177</v>
      </c>
      <c r="D2" s="228" t="s">
        <v>229</v>
      </c>
      <c r="E2" s="232" t="s">
        <v>80</v>
      </c>
      <c r="F2" s="228" t="s">
        <v>176</v>
      </c>
      <c r="G2" s="226" t="s">
        <v>191</v>
      </c>
      <c r="H2" s="226" t="s">
        <v>192</v>
      </c>
      <c r="I2" s="226" t="s">
        <v>193</v>
      </c>
      <c r="J2" s="226" t="s">
        <v>85</v>
      </c>
      <c r="K2" s="226" t="s">
        <v>133</v>
      </c>
      <c r="L2" s="226" t="s">
        <v>132</v>
      </c>
      <c r="M2" s="224" t="s">
        <v>107</v>
      </c>
      <c r="N2" s="23"/>
      <c r="AU2" s="4"/>
      <c r="AV2" s="4"/>
      <c r="AW2" s="4"/>
      <c r="AX2" s="4"/>
      <c r="AY2" s="4"/>
      <c r="AZ2" s="4"/>
    </row>
    <row r="3" spans="1:52" ht="21" customHeight="1">
      <c r="B3" s="25" t="s">
        <v>34</v>
      </c>
      <c r="C3" s="15">
        <v>0.6</v>
      </c>
      <c r="D3" s="15">
        <v>3.6</v>
      </c>
      <c r="E3" s="25">
        <v>1.9</v>
      </c>
      <c r="F3" s="14">
        <v>3.8</v>
      </c>
      <c r="G3" s="14">
        <v>2.8</v>
      </c>
      <c r="H3" s="14">
        <v>1.1000000000000001</v>
      </c>
      <c r="I3" s="14">
        <v>3.8</v>
      </c>
      <c r="J3" s="25">
        <v>2.9</v>
      </c>
      <c r="K3" s="14">
        <v>2.1</v>
      </c>
      <c r="L3" s="14">
        <v>0.5</v>
      </c>
      <c r="M3" s="14">
        <v>0.6</v>
      </c>
    </row>
    <row r="4" spans="1:52" ht="17.25" customHeight="1">
      <c r="B4" s="9" t="s">
        <v>3</v>
      </c>
      <c r="C4" s="24"/>
      <c r="D4" s="5"/>
      <c r="E4" s="6"/>
      <c r="F4" s="6"/>
      <c r="G4" s="6"/>
      <c r="H4" s="6"/>
      <c r="I4" s="6"/>
      <c r="J4" s="6"/>
      <c r="K4" s="6"/>
      <c r="L4" s="6"/>
      <c r="M4" s="6"/>
    </row>
    <row r="5" spans="1:52" ht="20.25" customHeight="1">
      <c r="B5" s="9" t="s">
        <v>4</v>
      </c>
      <c r="C5" s="24" t="s">
        <v>99</v>
      </c>
      <c r="D5" s="24" t="s">
        <v>99</v>
      </c>
      <c r="E5" s="24" t="s">
        <v>99</v>
      </c>
      <c r="F5" s="24" t="s">
        <v>99</v>
      </c>
      <c r="G5" s="24" t="s">
        <v>99</v>
      </c>
      <c r="H5" s="24" t="s">
        <v>99</v>
      </c>
      <c r="I5" s="24" t="s">
        <v>99</v>
      </c>
      <c r="J5" s="24" t="s">
        <v>99</v>
      </c>
      <c r="K5" s="24" t="s">
        <v>99</v>
      </c>
      <c r="L5" s="24" t="s">
        <v>99</v>
      </c>
      <c r="M5" s="24" t="s">
        <v>99</v>
      </c>
    </row>
    <row r="6" spans="1:52" ht="20.25" customHeight="1">
      <c r="B6" s="9" t="s">
        <v>5</v>
      </c>
      <c r="C6" s="27">
        <v>0.4</v>
      </c>
      <c r="D6" s="5">
        <v>2.2000000000000002</v>
      </c>
      <c r="E6" s="6">
        <v>0.7</v>
      </c>
      <c r="F6" s="6">
        <v>3.8</v>
      </c>
      <c r="G6" s="6">
        <v>0.7</v>
      </c>
      <c r="H6" s="6">
        <v>0.5</v>
      </c>
      <c r="I6" s="6">
        <v>4.9000000000000004</v>
      </c>
      <c r="J6" s="6">
        <v>3.3</v>
      </c>
      <c r="K6" s="6">
        <v>2.2999999999999998</v>
      </c>
      <c r="L6" s="6">
        <v>0.3</v>
      </c>
      <c r="M6" s="6">
        <v>0.4</v>
      </c>
    </row>
    <row r="7" spans="1:52" ht="20.25" customHeight="1">
      <c r="B7" s="9" t="s">
        <v>6</v>
      </c>
      <c r="C7" s="27">
        <v>0.5</v>
      </c>
      <c r="D7" s="5">
        <v>1</v>
      </c>
      <c r="E7" s="6">
        <v>1.3</v>
      </c>
      <c r="F7" s="6">
        <v>4.8</v>
      </c>
      <c r="G7" s="6">
        <v>1.1000000000000001</v>
      </c>
      <c r="H7" s="6">
        <v>0.5</v>
      </c>
      <c r="I7" s="6">
        <v>4.7</v>
      </c>
      <c r="J7" s="6">
        <v>4.4000000000000004</v>
      </c>
      <c r="K7" s="6">
        <v>2.2999999999999998</v>
      </c>
      <c r="L7" s="6">
        <v>0.4</v>
      </c>
      <c r="M7" s="6">
        <v>0.6</v>
      </c>
    </row>
    <row r="8" spans="1:52" ht="20.25" customHeight="1">
      <c r="B8" s="9" t="s">
        <v>7</v>
      </c>
      <c r="C8" s="27">
        <v>0.4</v>
      </c>
      <c r="D8" s="5">
        <v>1.4</v>
      </c>
      <c r="E8" s="6">
        <v>1.4</v>
      </c>
      <c r="F8" s="6">
        <v>3</v>
      </c>
      <c r="G8" s="6">
        <v>1.1000000000000001</v>
      </c>
      <c r="H8" s="6">
        <v>0.9</v>
      </c>
      <c r="I8" s="6">
        <v>2.2000000000000002</v>
      </c>
      <c r="J8" s="6">
        <v>2</v>
      </c>
      <c r="K8" s="6">
        <v>1.5</v>
      </c>
      <c r="L8" s="6">
        <v>0.2</v>
      </c>
      <c r="M8" s="6">
        <v>0.4</v>
      </c>
    </row>
    <row r="9" spans="1:52" ht="20.25" customHeight="1">
      <c r="B9" s="9" t="s">
        <v>8</v>
      </c>
      <c r="C9" s="27">
        <v>0.2</v>
      </c>
      <c r="D9" s="5">
        <v>0.9</v>
      </c>
      <c r="E9" s="6">
        <v>0.5</v>
      </c>
      <c r="F9" s="6">
        <v>2.6</v>
      </c>
      <c r="G9" s="6">
        <v>0.6</v>
      </c>
      <c r="H9" s="6">
        <v>0.6</v>
      </c>
      <c r="I9" s="6">
        <v>2.9</v>
      </c>
      <c r="J9" s="6">
        <v>1.6</v>
      </c>
      <c r="K9" s="6">
        <v>1.2</v>
      </c>
      <c r="L9" s="6">
        <v>0.3</v>
      </c>
      <c r="M9" s="6">
        <v>0.4</v>
      </c>
    </row>
    <row r="10" spans="1:52" ht="20.25" customHeight="1">
      <c r="B10" s="9" t="s">
        <v>9</v>
      </c>
      <c r="C10" s="27">
        <v>0.5</v>
      </c>
      <c r="D10" s="5">
        <v>1.7</v>
      </c>
      <c r="E10" s="6">
        <v>2</v>
      </c>
      <c r="F10" s="6">
        <v>4.3</v>
      </c>
      <c r="G10" s="6">
        <v>0.8</v>
      </c>
      <c r="H10" s="6">
        <v>0.5</v>
      </c>
      <c r="I10" s="6">
        <v>7.4</v>
      </c>
      <c r="J10" s="6">
        <v>4.2</v>
      </c>
      <c r="K10" s="6">
        <v>2.5</v>
      </c>
      <c r="L10" s="6">
        <v>0.4</v>
      </c>
      <c r="M10" s="6">
        <v>0.5</v>
      </c>
    </row>
    <row r="11" spans="1:52" ht="20.25" customHeight="1">
      <c r="B11" s="9" t="s">
        <v>10</v>
      </c>
      <c r="C11" s="27">
        <v>1.5</v>
      </c>
      <c r="D11" s="5">
        <v>1.3</v>
      </c>
      <c r="E11" s="6">
        <v>2.1</v>
      </c>
      <c r="F11" s="6">
        <v>5.9</v>
      </c>
      <c r="G11" s="6">
        <v>1.1000000000000001</v>
      </c>
      <c r="H11" s="6">
        <v>0.6</v>
      </c>
      <c r="I11" s="6">
        <v>6.1</v>
      </c>
      <c r="J11" s="6">
        <v>6.4</v>
      </c>
      <c r="K11" s="6">
        <v>4.0999999999999996</v>
      </c>
      <c r="L11" s="6">
        <v>0.6</v>
      </c>
      <c r="M11" s="6">
        <v>0.9</v>
      </c>
    </row>
    <row r="12" spans="1:52" ht="20.25" customHeight="1">
      <c r="B12" s="9" t="s">
        <v>11</v>
      </c>
      <c r="C12" s="27">
        <v>0.4</v>
      </c>
      <c r="D12" s="5">
        <v>1.2</v>
      </c>
      <c r="E12" s="6">
        <v>1.9</v>
      </c>
      <c r="F12" s="6">
        <v>2.6</v>
      </c>
      <c r="G12" s="6">
        <v>0.9</v>
      </c>
      <c r="H12" s="6">
        <v>0.5</v>
      </c>
      <c r="I12" s="6">
        <v>2.8</v>
      </c>
      <c r="J12" s="6">
        <v>2.5</v>
      </c>
      <c r="K12" s="6">
        <v>2</v>
      </c>
      <c r="L12" s="6">
        <v>0.3</v>
      </c>
      <c r="M12" s="6">
        <v>0.4</v>
      </c>
    </row>
    <row r="13" spans="1:52" ht="20.25" customHeight="1">
      <c r="B13" s="9" t="s">
        <v>12</v>
      </c>
      <c r="C13" s="27">
        <v>1</v>
      </c>
      <c r="D13" s="5">
        <v>1.2</v>
      </c>
      <c r="E13" s="6">
        <v>1.7</v>
      </c>
      <c r="F13" s="6">
        <v>4.8</v>
      </c>
      <c r="G13" s="6">
        <v>0.9</v>
      </c>
      <c r="H13" s="6">
        <v>1</v>
      </c>
      <c r="I13" s="6">
        <v>3.9</v>
      </c>
      <c r="J13" s="6">
        <v>4.4000000000000004</v>
      </c>
      <c r="K13" s="6">
        <v>2.7</v>
      </c>
      <c r="L13" s="6">
        <v>0.5</v>
      </c>
      <c r="M13" s="6">
        <v>0.6</v>
      </c>
    </row>
    <row r="14" spans="1:52" ht="20.25" customHeight="1">
      <c r="B14" s="9" t="s">
        <v>13</v>
      </c>
      <c r="C14" s="27">
        <v>0.6</v>
      </c>
      <c r="D14" s="5">
        <v>1.7</v>
      </c>
      <c r="E14" s="6">
        <v>0.8</v>
      </c>
      <c r="F14" s="6">
        <v>4.2</v>
      </c>
      <c r="G14" s="6">
        <v>1.5</v>
      </c>
      <c r="H14" s="6">
        <v>1.2</v>
      </c>
      <c r="I14" s="6">
        <v>6.5</v>
      </c>
      <c r="J14" s="6">
        <v>2.2000000000000002</v>
      </c>
      <c r="K14" s="6">
        <v>1.6</v>
      </c>
      <c r="L14" s="6">
        <v>0.3</v>
      </c>
      <c r="M14" s="6">
        <v>0.4</v>
      </c>
    </row>
    <row r="15" spans="1:52" ht="20.25" customHeight="1">
      <c r="B15" s="9" t="s">
        <v>14</v>
      </c>
      <c r="C15" s="27">
        <v>0.3</v>
      </c>
      <c r="D15" s="5">
        <v>1</v>
      </c>
      <c r="E15" s="6">
        <v>0.9</v>
      </c>
      <c r="F15" s="6">
        <v>3.6</v>
      </c>
      <c r="G15" s="6">
        <v>0.7</v>
      </c>
      <c r="H15" s="6">
        <v>0.5</v>
      </c>
      <c r="I15" s="6">
        <v>5.8</v>
      </c>
      <c r="J15" s="6">
        <v>4</v>
      </c>
      <c r="K15" s="6">
        <v>2.4</v>
      </c>
      <c r="L15" s="6">
        <v>0.3</v>
      </c>
      <c r="M15" s="6">
        <v>0.4</v>
      </c>
    </row>
    <row r="16" spans="1:52" ht="20.25" customHeight="1">
      <c r="A16" s="456">
        <v>104</v>
      </c>
      <c r="B16" s="9" t="s">
        <v>15</v>
      </c>
      <c r="C16" s="27">
        <v>0.3</v>
      </c>
      <c r="D16" s="5">
        <v>1.2</v>
      </c>
      <c r="E16" s="6">
        <v>1.7</v>
      </c>
      <c r="F16" s="6">
        <v>4.8</v>
      </c>
      <c r="G16" s="6">
        <v>1.2</v>
      </c>
      <c r="H16" s="6">
        <v>0.6</v>
      </c>
      <c r="I16" s="6">
        <v>9.1999999999999993</v>
      </c>
      <c r="J16" s="6">
        <v>4</v>
      </c>
      <c r="K16" s="6">
        <v>2.9</v>
      </c>
      <c r="L16" s="6">
        <v>0.8</v>
      </c>
      <c r="M16" s="6">
        <v>0.9</v>
      </c>
    </row>
    <row r="17" spans="1:13" ht="20.25" customHeight="1">
      <c r="A17" s="456"/>
      <c r="B17" s="9" t="s">
        <v>16</v>
      </c>
      <c r="C17" s="27">
        <v>1.2</v>
      </c>
      <c r="D17" s="5">
        <v>5.4</v>
      </c>
      <c r="E17" s="6">
        <v>1.5</v>
      </c>
      <c r="F17" s="6">
        <v>4.8</v>
      </c>
      <c r="G17" s="6">
        <v>1.6</v>
      </c>
      <c r="H17" s="6">
        <v>1.3</v>
      </c>
      <c r="I17" s="6">
        <v>4.9000000000000004</v>
      </c>
      <c r="J17" s="6">
        <v>4.3</v>
      </c>
      <c r="K17" s="6">
        <v>2.9</v>
      </c>
      <c r="L17" s="6">
        <v>0.5</v>
      </c>
      <c r="M17" s="6">
        <v>0.6</v>
      </c>
    </row>
    <row r="18" spans="1:13" ht="20.25" customHeight="1">
      <c r="B18" s="9" t="s">
        <v>17</v>
      </c>
      <c r="C18" s="27">
        <v>0.5</v>
      </c>
      <c r="D18" s="5">
        <v>1.6</v>
      </c>
      <c r="E18" s="6">
        <v>1.3</v>
      </c>
      <c r="F18" s="6">
        <v>3.4</v>
      </c>
      <c r="G18" s="6">
        <v>0.9</v>
      </c>
      <c r="H18" s="6">
        <v>1.2</v>
      </c>
      <c r="I18" s="6">
        <v>5.9</v>
      </c>
      <c r="J18" s="6">
        <v>3.4</v>
      </c>
      <c r="K18" s="6">
        <v>1.9</v>
      </c>
      <c r="L18" s="6">
        <v>0.4</v>
      </c>
      <c r="M18" s="6">
        <v>0.6</v>
      </c>
    </row>
    <row r="19" spans="1:13" ht="20.25" customHeight="1">
      <c r="B19" s="9" t="s">
        <v>18</v>
      </c>
      <c r="C19" s="27">
        <v>1.1000000000000001</v>
      </c>
      <c r="D19" s="5">
        <v>2.2999999999999998</v>
      </c>
      <c r="E19" s="6">
        <v>1.2</v>
      </c>
      <c r="F19" s="6">
        <v>4.7</v>
      </c>
      <c r="G19" s="6">
        <v>1.5</v>
      </c>
      <c r="H19" s="6">
        <v>1.4</v>
      </c>
      <c r="I19" s="6">
        <v>4.8</v>
      </c>
      <c r="J19" s="6">
        <v>3.6</v>
      </c>
      <c r="K19" s="6">
        <v>2.8</v>
      </c>
      <c r="L19" s="6">
        <v>0.4</v>
      </c>
      <c r="M19" s="6">
        <v>0.8</v>
      </c>
    </row>
    <row r="20" spans="1:13" ht="20.25" customHeight="1">
      <c r="B20" s="9" t="s">
        <v>19</v>
      </c>
      <c r="C20" s="27">
        <v>0.3</v>
      </c>
      <c r="D20" s="5">
        <v>0.7</v>
      </c>
      <c r="E20" s="6">
        <v>0.7</v>
      </c>
      <c r="F20" s="6">
        <v>2.4</v>
      </c>
      <c r="G20" s="6">
        <v>0.6</v>
      </c>
      <c r="H20" s="6">
        <v>0.6</v>
      </c>
      <c r="I20" s="6">
        <v>2.5</v>
      </c>
      <c r="J20" s="6">
        <v>2</v>
      </c>
      <c r="K20" s="6">
        <v>1.4</v>
      </c>
      <c r="L20" s="6">
        <v>0.3</v>
      </c>
      <c r="M20" s="6">
        <v>0.3</v>
      </c>
    </row>
    <row r="21" spans="1:13" ht="20.25" customHeight="1">
      <c r="B21" s="9" t="s">
        <v>20</v>
      </c>
      <c r="C21" s="27">
        <v>0.5</v>
      </c>
      <c r="D21" s="5">
        <v>1.2</v>
      </c>
      <c r="E21" s="6">
        <v>1.3</v>
      </c>
      <c r="F21" s="6">
        <v>4.5</v>
      </c>
      <c r="G21" s="6">
        <v>0.6</v>
      </c>
      <c r="H21" s="6">
        <v>0.5</v>
      </c>
      <c r="I21" s="6">
        <v>5.0999999999999996</v>
      </c>
      <c r="J21" s="6">
        <v>5</v>
      </c>
      <c r="K21" s="6">
        <v>2.6</v>
      </c>
      <c r="L21" s="6">
        <v>0.4</v>
      </c>
      <c r="M21" s="6">
        <v>0.7</v>
      </c>
    </row>
    <row r="22" spans="1:13" ht="20.25" customHeight="1">
      <c r="B22" s="9" t="s">
        <v>21</v>
      </c>
      <c r="C22" s="27">
        <v>0.4</v>
      </c>
      <c r="D22" s="5">
        <v>1.3</v>
      </c>
      <c r="E22" s="6">
        <v>1.2</v>
      </c>
      <c r="F22" s="6">
        <v>4.5</v>
      </c>
      <c r="G22" s="6">
        <v>0.8</v>
      </c>
      <c r="H22" s="6">
        <v>0.6</v>
      </c>
      <c r="I22" s="6">
        <v>6.3</v>
      </c>
      <c r="J22" s="6">
        <v>4.0999999999999996</v>
      </c>
      <c r="K22" s="6">
        <v>2.5</v>
      </c>
      <c r="L22" s="6">
        <v>0.4</v>
      </c>
      <c r="M22" s="6">
        <v>0.6</v>
      </c>
    </row>
    <row r="23" spans="1:13" ht="20.25" customHeight="1">
      <c r="B23" s="9" t="s">
        <v>22</v>
      </c>
      <c r="C23" s="27">
        <v>0.5</v>
      </c>
      <c r="D23" s="5">
        <v>1.5</v>
      </c>
      <c r="E23" s="6">
        <v>1.7</v>
      </c>
      <c r="F23" s="6">
        <v>5.4</v>
      </c>
      <c r="G23" s="6">
        <v>0.7</v>
      </c>
      <c r="H23" s="6">
        <v>0.6</v>
      </c>
      <c r="I23" s="6">
        <v>4.5999999999999996</v>
      </c>
      <c r="J23" s="6">
        <v>5.6</v>
      </c>
      <c r="K23" s="6">
        <v>2.8</v>
      </c>
      <c r="L23" s="6">
        <v>0.4</v>
      </c>
      <c r="M23" s="6">
        <v>0.8</v>
      </c>
    </row>
    <row r="24" spans="1:13" ht="20.25" customHeight="1">
      <c r="B24" s="9" t="s">
        <v>23</v>
      </c>
      <c r="C24" s="27">
        <v>0.6</v>
      </c>
      <c r="D24" s="5">
        <v>4.8</v>
      </c>
      <c r="E24" s="6">
        <v>1.2</v>
      </c>
      <c r="F24" s="6">
        <v>4.0999999999999996</v>
      </c>
      <c r="G24" s="6">
        <v>2</v>
      </c>
      <c r="H24" s="6">
        <v>1.2</v>
      </c>
      <c r="I24" s="6">
        <v>3.5</v>
      </c>
      <c r="J24" s="6">
        <v>3.7</v>
      </c>
      <c r="K24" s="6">
        <v>2.1</v>
      </c>
      <c r="L24" s="6">
        <v>0.5</v>
      </c>
      <c r="M24" s="6">
        <v>0.7</v>
      </c>
    </row>
    <row r="25" spans="1:13" ht="20.25" customHeight="1">
      <c r="B25" s="9" t="s">
        <v>24</v>
      </c>
      <c r="C25" s="27">
        <v>0.7</v>
      </c>
      <c r="D25" s="5">
        <v>1.4</v>
      </c>
      <c r="E25" s="6">
        <v>1.4</v>
      </c>
      <c r="F25" s="6">
        <v>4.3</v>
      </c>
      <c r="G25" s="6">
        <v>0.9</v>
      </c>
      <c r="H25" s="6">
        <v>0.6</v>
      </c>
      <c r="I25" s="6">
        <v>5.2</v>
      </c>
      <c r="J25" s="6">
        <v>4.5999999999999996</v>
      </c>
      <c r="K25" s="6">
        <v>2.6</v>
      </c>
      <c r="L25" s="6">
        <v>0.4</v>
      </c>
      <c r="M25" s="6">
        <v>0.6</v>
      </c>
    </row>
    <row r="26" spans="1:13" ht="20.25" customHeight="1">
      <c r="B26" s="9" t="s">
        <v>25</v>
      </c>
      <c r="C26" s="27">
        <v>0.4</v>
      </c>
      <c r="D26" s="5">
        <v>1</v>
      </c>
      <c r="E26" s="6">
        <v>1</v>
      </c>
      <c r="F26" s="6">
        <v>4.4000000000000004</v>
      </c>
      <c r="G26" s="6">
        <v>0.7</v>
      </c>
      <c r="H26" s="6">
        <v>0.5</v>
      </c>
      <c r="I26" s="6">
        <v>5.3</v>
      </c>
      <c r="J26" s="6">
        <v>4.0999999999999996</v>
      </c>
      <c r="K26" s="6">
        <v>2.4</v>
      </c>
      <c r="L26" s="6">
        <v>0.3</v>
      </c>
      <c r="M26" s="6">
        <v>0.5</v>
      </c>
    </row>
    <row r="27" spans="1:13" ht="20.25" customHeight="1">
      <c r="B27" s="9" t="s">
        <v>26</v>
      </c>
      <c r="C27" s="27">
        <v>0.4</v>
      </c>
      <c r="D27" s="5">
        <v>1.5</v>
      </c>
      <c r="E27" s="6">
        <v>1.1000000000000001</v>
      </c>
      <c r="F27" s="6">
        <v>4.0999999999999996</v>
      </c>
      <c r="G27" s="6">
        <v>0.9</v>
      </c>
      <c r="H27" s="6">
        <v>0.6</v>
      </c>
      <c r="I27" s="6">
        <v>3.3</v>
      </c>
      <c r="J27" s="6">
        <v>3.2</v>
      </c>
      <c r="K27" s="6">
        <v>2</v>
      </c>
      <c r="L27" s="6">
        <v>0.4</v>
      </c>
      <c r="M27" s="6">
        <v>0.5</v>
      </c>
    </row>
    <row r="28" spans="1:13" ht="20.25" customHeight="1">
      <c r="B28" s="9" t="s">
        <v>27</v>
      </c>
      <c r="C28" s="27">
        <v>1</v>
      </c>
      <c r="D28" s="5">
        <v>2</v>
      </c>
      <c r="E28" s="6">
        <v>1.8</v>
      </c>
      <c r="F28" s="6">
        <v>6.4</v>
      </c>
      <c r="G28" s="6">
        <v>1</v>
      </c>
      <c r="H28" s="6">
        <v>0.7</v>
      </c>
      <c r="I28" s="6">
        <v>6.2</v>
      </c>
      <c r="J28" s="6">
        <v>6.8</v>
      </c>
      <c r="K28" s="6">
        <v>3.8</v>
      </c>
      <c r="L28" s="6">
        <v>0.5</v>
      </c>
      <c r="M28" s="6">
        <v>1.2</v>
      </c>
    </row>
    <row r="29" spans="1:13" ht="20.25" customHeight="1">
      <c r="B29" s="9" t="s">
        <v>28</v>
      </c>
      <c r="C29" s="27">
        <v>0.4</v>
      </c>
      <c r="D29" s="5">
        <v>1.7</v>
      </c>
      <c r="E29" s="6">
        <v>1.4</v>
      </c>
      <c r="F29" s="6">
        <v>4.5999999999999996</v>
      </c>
      <c r="G29" s="6">
        <v>0.9</v>
      </c>
      <c r="H29" s="6">
        <v>0.5</v>
      </c>
      <c r="I29" s="6">
        <v>6.5</v>
      </c>
      <c r="J29" s="6">
        <v>3.5</v>
      </c>
      <c r="K29" s="6">
        <v>2.2999999999999998</v>
      </c>
      <c r="L29" s="6">
        <v>0.4</v>
      </c>
      <c r="M29" s="6">
        <v>0.6</v>
      </c>
    </row>
    <row r="30" spans="1:13" ht="20.25" customHeight="1">
      <c r="B30" s="6" t="s">
        <v>29</v>
      </c>
      <c r="C30" s="27">
        <v>0.8</v>
      </c>
      <c r="D30" s="5">
        <v>9.3000000000000007</v>
      </c>
      <c r="E30" s="6">
        <v>4.3</v>
      </c>
      <c r="F30" s="6">
        <v>3.7</v>
      </c>
      <c r="G30" s="6">
        <v>8.3000000000000007</v>
      </c>
      <c r="H30" s="6">
        <v>2.2000000000000002</v>
      </c>
      <c r="I30" s="6">
        <v>2.2000000000000002</v>
      </c>
      <c r="J30" s="6">
        <v>1.7</v>
      </c>
      <c r="K30" s="6">
        <v>2.1</v>
      </c>
      <c r="L30" s="6">
        <v>0.7</v>
      </c>
      <c r="M30" s="6">
        <v>0.8</v>
      </c>
    </row>
    <row r="31" spans="1:13" ht="20.25" customHeight="1">
      <c r="B31" s="9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</row>
    <row r="32" spans="1:13" ht="22.15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</row>
    <row r="33" spans="2:13" ht="22.15" customHeigh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>
      <c r="B35" s="6"/>
      <c r="C35" s="6"/>
      <c r="D35" s="6"/>
      <c r="E35" s="26"/>
      <c r="F35" s="6"/>
      <c r="G35" s="6"/>
      <c r="H35" s="6"/>
      <c r="I35" s="6"/>
      <c r="J35" s="26"/>
      <c r="K35" s="6"/>
      <c r="L35" s="6"/>
      <c r="M35" s="6"/>
    </row>
    <row r="36" spans="2:13">
      <c r="B36" s="6"/>
      <c r="C36" s="6"/>
      <c r="D36" s="6"/>
      <c r="E36" s="26"/>
      <c r="F36" s="6"/>
      <c r="G36" s="6"/>
      <c r="H36" s="6"/>
      <c r="I36" s="6"/>
      <c r="J36" s="26"/>
      <c r="K36" s="6"/>
      <c r="L36" s="6"/>
      <c r="M36" s="6"/>
    </row>
  </sheetData>
  <mergeCells count="2">
    <mergeCell ref="A16:A17"/>
    <mergeCell ref="H1:I1"/>
  </mergeCells>
  <pageMargins left="0.47244094488188981" right="0.23622047244094491" top="0.59055118110236227" bottom="0.39370078740157483" header="0.51181102362204722" footer="0.11811023622047245"/>
  <pageSetup paperSize="9" scale="75" firstPageNumber="85" orientation="landscape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view="pageBreakPreview" topLeftCell="A7" zoomScale="84" zoomScaleNormal="75" zoomScaleSheetLayoutView="84" workbookViewId="0">
      <selection activeCell="J13" sqref="J13"/>
    </sheetView>
  </sheetViews>
  <sheetFormatPr defaultRowHeight="12.75"/>
  <cols>
    <col min="1" max="9" width="10.140625" customWidth="1"/>
  </cols>
  <sheetData>
    <row r="1" spans="1:11" ht="14.25" customHeight="1">
      <c r="A1" s="202" t="s">
        <v>154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4.25" customHeight="1">
      <c r="A17" s="386" t="s">
        <v>244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2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2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2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2.7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BreakPreview" topLeftCell="A6" zoomScale="84" zoomScaleNormal="75" zoomScaleSheetLayoutView="84" workbookViewId="0">
      <selection activeCell="J13" sqref="J13"/>
    </sheetView>
  </sheetViews>
  <sheetFormatPr defaultRowHeight="15.75"/>
  <cols>
    <col min="1" max="1" width="8.42578125" style="4" customWidth="1"/>
    <col min="2" max="2" width="18.42578125" style="4" customWidth="1"/>
    <col min="3" max="3" width="11.28515625" style="4" customWidth="1"/>
    <col min="4" max="4" width="20.28515625" style="4" customWidth="1"/>
    <col min="5" max="5" width="16.28515625" style="4" customWidth="1"/>
    <col min="6" max="6" width="15.85546875" style="4" customWidth="1"/>
    <col min="7" max="8" width="17.5703125" style="4" customWidth="1"/>
    <col min="9" max="9" width="14.42578125" style="10" customWidth="1"/>
    <col min="10" max="10" width="20.85546875" style="4" customWidth="1"/>
    <col min="11" max="11" width="22.5703125" style="4" customWidth="1"/>
    <col min="12" max="16384" width="9.140625" style="4"/>
  </cols>
  <sheetData>
    <row r="1" spans="2:12" s="8" customFormat="1" ht="19.5" customHeight="1">
      <c r="B1" s="390" t="s">
        <v>248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2" ht="15.75" customHeight="1">
      <c r="B2" s="1"/>
      <c r="C2" s="1"/>
      <c r="D2" s="2"/>
      <c r="F2" s="215"/>
      <c r="G2" s="491" t="s">
        <v>160</v>
      </c>
      <c r="H2" s="491"/>
      <c r="I2" s="491"/>
      <c r="J2" s="491"/>
      <c r="K2" s="491"/>
    </row>
    <row r="3" spans="2:12" ht="95.25" customHeight="1">
      <c r="B3" s="237"/>
      <c r="C3" s="226" t="s">
        <v>31</v>
      </c>
      <c r="D3" s="226" t="s">
        <v>88</v>
      </c>
      <c r="E3" s="226" t="s">
        <v>194</v>
      </c>
      <c r="F3" s="226" t="s">
        <v>90</v>
      </c>
      <c r="G3" s="226" t="s">
        <v>91</v>
      </c>
      <c r="H3" s="224" t="s">
        <v>195</v>
      </c>
      <c r="I3" s="224" t="s">
        <v>93</v>
      </c>
      <c r="J3" s="226" t="s">
        <v>77</v>
      </c>
      <c r="K3" s="269" t="s">
        <v>94</v>
      </c>
      <c r="L3" s="3"/>
    </row>
    <row r="4" spans="2:12" ht="26.25" customHeight="1">
      <c r="B4" s="25" t="s">
        <v>34</v>
      </c>
      <c r="C4" s="48">
        <f>SUM(D4+E4+F4+G4+H4+'107'!I4+'107'!J4+'107'!K4+'108'!C3+'108'!D3+'108'!E3+'108'!F3+'108'!G3+'108'!H3+'108'!I3+'108'!J3+'108'!K3+'108'!L3+'108'!M3)</f>
        <v>100</v>
      </c>
      <c r="D4" s="14">
        <v>11.6</v>
      </c>
      <c r="E4" s="14">
        <v>5.6</v>
      </c>
      <c r="F4" s="25">
        <v>27.5</v>
      </c>
      <c r="G4" s="25">
        <v>4.9000000000000004</v>
      </c>
      <c r="H4" s="25">
        <v>0.6</v>
      </c>
      <c r="I4" s="15">
        <v>5.7</v>
      </c>
      <c r="J4" s="15">
        <v>12.8</v>
      </c>
      <c r="K4" s="15">
        <v>6.7</v>
      </c>
    </row>
    <row r="5" spans="2:12" ht="21" customHeight="1">
      <c r="B5" s="9" t="s">
        <v>3</v>
      </c>
      <c r="C5" s="48"/>
      <c r="D5" s="6"/>
      <c r="E5" s="6"/>
      <c r="F5" s="6"/>
      <c r="G5" s="6"/>
      <c r="I5" s="5"/>
      <c r="J5" s="5"/>
      <c r="K5" s="5"/>
    </row>
    <row r="6" spans="2:12" ht="21" customHeight="1">
      <c r="B6" s="9" t="s">
        <v>4</v>
      </c>
      <c r="C6" s="5" t="s">
        <v>99</v>
      </c>
      <c r="D6" s="5" t="s">
        <v>99</v>
      </c>
      <c r="E6" s="5" t="s">
        <v>99</v>
      </c>
      <c r="F6" s="5" t="s">
        <v>99</v>
      </c>
      <c r="G6" s="5" t="s">
        <v>99</v>
      </c>
      <c r="H6" s="5" t="s">
        <v>99</v>
      </c>
      <c r="I6" s="5" t="s">
        <v>99</v>
      </c>
      <c r="J6" s="5" t="s">
        <v>99</v>
      </c>
      <c r="K6" s="5" t="s">
        <v>99</v>
      </c>
    </row>
    <row r="7" spans="2:12" ht="20.25" customHeight="1">
      <c r="B7" s="9" t="s">
        <v>5</v>
      </c>
      <c r="C7" s="48">
        <f>SUM(D7+E7+F7+G7+H7+'107'!I7+'107'!J7+'107'!K7+'108'!C6+'108'!D6+'108'!E6+'108'!F6+'108'!G6+'108'!H6+'108'!I6+'108'!J6+'108'!K6+'108'!L6+'108'!M6)</f>
        <v>100</v>
      </c>
      <c r="D7" s="6">
        <v>29.5</v>
      </c>
      <c r="E7" s="6">
        <v>0.9</v>
      </c>
      <c r="F7" s="6">
        <v>28.6</v>
      </c>
      <c r="G7" s="6">
        <v>4.2</v>
      </c>
      <c r="H7" s="6">
        <v>0.4</v>
      </c>
      <c r="I7" s="5">
        <v>4.8</v>
      </c>
      <c r="J7" s="5">
        <v>6.9</v>
      </c>
      <c r="K7" s="5">
        <v>5.4</v>
      </c>
    </row>
    <row r="8" spans="2:12" ht="20.25" customHeight="1">
      <c r="B8" s="9" t="s">
        <v>6</v>
      </c>
      <c r="C8" s="48">
        <f>SUM(D8+E8+F8+G8+H8+'107'!I8+'107'!J8+'107'!K8+'108'!C7+'108'!D7+'108'!E7+'108'!F7+'108'!G7+'108'!H7+'108'!I7+'108'!J7+'108'!K7+'108'!L7+'108'!M7)</f>
        <v>100</v>
      </c>
      <c r="D8" s="6">
        <v>18.2</v>
      </c>
      <c r="E8" s="6">
        <v>0.2</v>
      </c>
      <c r="F8" s="6">
        <v>25.1</v>
      </c>
      <c r="G8" s="6">
        <v>2</v>
      </c>
      <c r="H8" s="6">
        <v>0.5</v>
      </c>
      <c r="I8" s="5">
        <v>4.9000000000000004</v>
      </c>
      <c r="J8" s="5">
        <v>19.100000000000001</v>
      </c>
      <c r="K8" s="5">
        <v>7</v>
      </c>
    </row>
    <row r="9" spans="2:12" ht="20.25" customHeight="1">
      <c r="B9" s="9" t="s">
        <v>7</v>
      </c>
      <c r="C9" s="48">
        <f>SUM(D9+E9+F9+G9+H9+'107'!I9+'107'!J9+'107'!K9+'108'!C8+'108'!D8+'108'!E8+'108'!F8+'108'!G8+'108'!H8+'108'!I8+'108'!J8+'108'!K8+'108'!L8+'108'!M8)</f>
        <v>100</v>
      </c>
      <c r="D9" s="6">
        <v>5.9</v>
      </c>
      <c r="E9" s="6">
        <v>16.100000000000001</v>
      </c>
      <c r="F9" s="6">
        <v>42.8</v>
      </c>
      <c r="G9" s="6">
        <v>3.3</v>
      </c>
      <c r="H9" s="6">
        <v>1</v>
      </c>
      <c r="I9" s="5">
        <v>3.7</v>
      </c>
      <c r="J9" s="5">
        <v>7.6</v>
      </c>
      <c r="K9" s="5">
        <v>4.3</v>
      </c>
    </row>
    <row r="10" spans="2:12" ht="20.25" customHeight="1">
      <c r="B10" s="9" t="s">
        <v>8</v>
      </c>
      <c r="C10" s="48">
        <f>SUM(D10+E10+F10+G10+H10+'107'!I10+'107'!J10+'107'!K10+'108'!C9+'108'!D9+'108'!E9+'108'!F9+'108'!G9+'108'!H9+'108'!I9+'108'!J9+'108'!K9+'108'!L9+'108'!M9)</f>
        <v>100</v>
      </c>
      <c r="D10" s="6">
        <v>4.8</v>
      </c>
      <c r="E10" s="6">
        <v>14.6</v>
      </c>
      <c r="F10" s="6">
        <v>48.9</v>
      </c>
      <c r="G10" s="6">
        <v>6.3</v>
      </c>
      <c r="H10" s="6">
        <v>0.7</v>
      </c>
      <c r="I10" s="5">
        <v>3.1</v>
      </c>
      <c r="J10" s="5">
        <v>4.5999999999999996</v>
      </c>
      <c r="K10" s="5">
        <v>3.6</v>
      </c>
    </row>
    <row r="11" spans="2:12" ht="20.25" customHeight="1">
      <c r="B11" s="9" t="s">
        <v>9</v>
      </c>
      <c r="C11" s="48">
        <f>SUM(D11+E11+F11+G11+H11+'107'!I11+'107'!J11+'107'!K11+'108'!C10+'108'!D10+'108'!E10+'108'!F10+'108'!G10+'108'!H10+'108'!I10+'108'!J10+'108'!K10+'108'!L10+'108'!M10)</f>
        <v>100</v>
      </c>
      <c r="D11" s="6">
        <v>23.7</v>
      </c>
      <c r="E11" s="6">
        <v>4.9000000000000004</v>
      </c>
      <c r="F11" s="6">
        <v>26.3</v>
      </c>
      <c r="G11" s="6">
        <v>2.1</v>
      </c>
      <c r="H11" s="6">
        <v>0.6</v>
      </c>
      <c r="I11" s="5">
        <v>2.8</v>
      </c>
      <c r="J11" s="9">
        <v>8.1</v>
      </c>
      <c r="K11" s="5">
        <v>6.5</v>
      </c>
    </row>
    <row r="12" spans="2:12" ht="20.25" customHeight="1">
      <c r="B12" s="9" t="s">
        <v>10</v>
      </c>
      <c r="C12" s="48">
        <f>SUM(D12+E12+F12+G12+H12+'107'!I12+'107'!J12+'107'!K12+'108'!C11+'108'!D11+'108'!E11+'108'!F11+'108'!G11+'108'!H11+'108'!I11+'108'!J11+'108'!K11+'108'!L11+'108'!M11)</f>
        <v>100</v>
      </c>
      <c r="D12" s="6">
        <v>13.6</v>
      </c>
      <c r="E12" s="6">
        <v>0.5</v>
      </c>
      <c r="F12" s="6">
        <v>21.4</v>
      </c>
      <c r="G12" s="6">
        <v>4.4000000000000004</v>
      </c>
      <c r="H12" s="6">
        <v>0.7</v>
      </c>
      <c r="I12" s="5">
        <v>5.3</v>
      </c>
      <c r="J12" s="6">
        <v>11.8</v>
      </c>
      <c r="K12" s="27">
        <v>11.4</v>
      </c>
    </row>
    <row r="13" spans="2:12" ht="20.25" customHeight="1">
      <c r="B13" s="9" t="s">
        <v>11</v>
      </c>
      <c r="C13" s="48">
        <f>SUM(D13+E13+F13+G13+H13+'107'!I13+'107'!J13+'107'!K13+'108'!C12+'108'!D12+'108'!E12+'108'!F12+'108'!G12+'108'!H12+'108'!I12+'108'!J12+'108'!K12+'108'!L12+'108'!M12)</f>
        <v>100</v>
      </c>
      <c r="D13" s="6">
        <v>7.6</v>
      </c>
      <c r="E13" s="6">
        <v>1.5</v>
      </c>
      <c r="F13" s="6">
        <v>51.8</v>
      </c>
      <c r="G13" s="6">
        <v>11.2</v>
      </c>
      <c r="H13" s="6">
        <v>0.5</v>
      </c>
      <c r="I13" s="5">
        <v>2.1</v>
      </c>
      <c r="J13" s="6">
        <v>6.6</v>
      </c>
      <c r="K13" s="27">
        <v>2.2999999999999998</v>
      </c>
    </row>
    <row r="14" spans="2:12" ht="20.25" customHeight="1">
      <c r="B14" s="9" t="s">
        <v>12</v>
      </c>
      <c r="C14" s="48">
        <f>SUM(D14+E14+F14+G14+H14+'107'!I14+'107'!J14+'107'!K14+'108'!C13+'108'!D13+'108'!E13+'108'!F13+'108'!G13+'108'!H13+'108'!I13+'108'!J13+'108'!K13+'108'!L13+'108'!M13)</f>
        <v>100</v>
      </c>
      <c r="D14" s="6">
        <v>12.2</v>
      </c>
      <c r="E14" s="6">
        <v>7.6</v>
      </c>
      <c r="F14" s="6">
        <v>24.8</v>
      </c>
      <c r="G14" s="6">
        <v>12.5</v>
      </c>
      <c r="H14" s="6">
        <v>0.5</v>
      </c>
      <c r="I14" s="5">
        <v>6.3</v>
      </c>
      <c r="J14" s="6">
        <v>8.1999999999999993</v>
      </c>
      <c r="K14" s="27">
        <v>5.0999999999999996</v>
      </c>
    </row>
    <row r="15" spans="2:12" ht="20.25" customHeight="1">
      <c r="B15" s="9" t="s">
        <v>13</v>
      </c>
      <c r="C15" s="48">
        <f>SUM(D15+E15+F15+G15+H15+'107'!I15+'107'!J15+'107'!K15+'108'!C14+'108'!D14+'108'!E14+'108'!F14+'108'!G14+'108'!H14+'108'!I14+'108'!J14+'108'!K14+'108'!L14+'108'!M14)</f>
        <v>100</v>
      </c>
      <c r="D15" s="6">
        <v>13.7</v>
      </c>
      <c r="E15" s="6">
        <v>0.3</v>
      </c>
      <c r="F15" s="6">
        <v>30.2</v>
      </c>
      <c r="G15" s="6">
        <v>4.5</v>
      </c>
      <c r="H15" s="6">
        <v>1</v>
      </c>
      <c r="I15" s="5">
        <v>8.4</v>
      </c>
      <c r="J15" s="6">
        <v>13.3</v>
      </c>
      <c r="K15" s="27">
        <v>6.9</v>
      </c>
    </row>
    <row r="16" spans="2:12" ht="20.25" customHeight="1">
      <c r="B16" s="9" t="s">
        <v>14</v>
      </c>
      <c r="C16" s="48">
        <f>SUM(D16+E16+F16+G16+H16+'107'!I16+'107'!J16+'107'!K16+'108'!C15+'108'!D15+'108'!E15+'108'!F15+'108'!G15+'108'!H15+'108'!I15+'108'!J15+'108'!K15+'108'!L15+'108'!M15)</f>
        <v>100</v>
      </c>
      <c r="D16" s="6">
        <v>33.1</v>
      </c>
      <c r="E16" s="6">
        <v>5.6</v>
      </c>
      <c r="F16" s="6">
        <v>20.9</v>
      </c>
      <c r="G16" s="6">
        <v>3</v>
      </c>
      <c r="H16" s="6">
        <v>0.5</v>
      </c>
      <c r="I16" s="5">
        <v>2.5</v>
      </c>
      <c r="J16" s="6">
        <v>8.1</v>
      </c>
      <c r="K16" s="27">
        <v>6.4</v>
      </c>
    </row>
    <row r="17" spans="1:11" ht="20.25" customHeight="1">
      <c r="A17" s="456">
        <v>107</v>
      </c>
      <c r="B17" s="9" t="s">
        <v>15</v>
      </c>
      <c r="C17" s="48">
        <f>SUM(D17+E17+F17+G17+H17+'107'!I17+'107'!J17+'107'!K17+'108'!C16+'108'!D16+'108'!E16+'108'!F16+'108'!G16+'108'!H16+'108'!I16+'108'!J16+'108'!K16+'108'!L16+'108'!M16)</f>
        <v>100</v>
      </c>
      <c r="D17" s="6">
        <v>22.2</v>
      </c>
      <c r="E17" s="6">
        <v>2.1</v>
      </c>
      <c r="F17" s="6">
        <v>22.4</v>
      </c>
      <c r="G17" s="6">
        <v>12.8</v>
      </c>
      <c r="H17" s="6">
        <v>0.9</v>
      </c>
      <c r="I17" s="5">
        <v>1.8</v>
      </c>
      <c r="J17" s="6">
        <v>6.4</v>
      </c>
      <c r="K17" s="27">
        <v>2.8</v>
      </c>
    </row>
    <row r="18" spans="1:11" ht="20.25" customHeight="1">
      <c r="A18" s="456"/>
      <c r="B18" s="9" t="s">
        <v>16</v>
      </c>
      <c r="C18" s="48">
        <f>SUM(D18+E18+F18+G18+H18+'107'!I18+'107'!J18+'107'!K18+'108'!C17+'108'!D17+'108'!E17+'108'!F17+'108'!G17+'108'!H17+'108'!I17+'108'!J17+'108'!K17+'108'!L17+'108'!M17)</f>
        <v>100</v>
      </c>
      <c r="D18" s="6">
        <v>8.9</v>
      </c>
      <c r="E18" s="6">
        <v>5.0999999999999996</v>
      </c>
      <c r="F18" s="6">
        <v>24.2</v>
      </c>
      <c r="G18" s="6">
        <v>4.2</v>
      </c>
      <c r="H18" s="6">
        <v>0.7</v>
      </c>
      <c r="I18" s="5">
        <v>6.8</v>
      </c>
      <c r="J18" s="6">
        <v>12.4</v>
      </c>
      <c r="K18" s="27">
        <v>7.3</v>
      </c>
    </row>
    <row r="19" spans="1:11" ht="20.25" customHeight="1">
      <c r="A19" s="456"/>
      <c r="B19" s="9" t="s">
        <v>17</v>
      </c>
      <c r="C19" s="48">
        <f>SUM(D19+E19+F19+G19+H19+'107'!I19+'107'!J19+'107'!K19+'108'!C18+'108'!D18+'108'!E18+'108'!F18+'108'!G18+'108'!H18+'108'!I18+'108'!J18+'108'!K18+'108'!L18+'108'!M18)</f>
        <v>100</v>
      </c>
      <c r="D19" s="6">
        <v>18.7</v>
      </c>
      <c r="E19" s="6">
        <v>0.6</v>
      </c>
      <c r="F19" s="6">
        <v>26.6</v>
      </c>
      <c r="G19" s="6">
        <v>9.4</v>
      </c>
      <c r="H19" s="6">
        <v>0.7</v>
      </c>
      <c r="I19" s="5">
        <v>3.2</v>
      </c>
      <c r="J19" s="6">
        <v>10.4</v>
      </c>
      <c r="K19" s="27">
        <v>8.3000000000000007</v>
      </c>
    </row>
    <row r="20" spans="1:11" ht="20.25" customHeight="1">
      <c r="B20" s="9" t="s">
        <v>18</v>
      </c>
      <c r="C20" s="48">
        <f>SUM(D20+E20+F20+G20+H20+'107'!I20+'107'!J20+'107'!K20+'108'!C19+'108'!D19+'108'!E19+'108'!F19+'108'!G19+'108'!H19+'108'!I19+'108'!J19+'108'!K19+'108'!L19+'108'!M19)</f>
        <v>100</v>
      </c>
      <c r="D20" s="6">
        <v>11.4</v>
      </c>
      <c r="E20" s="6">
        <v>0</v>
      </c>
      <c r="F20" s="6">
        <v>19.399999999999999</v>
      </c>
      <c r="G20" s="6">
        <v>2.6</v>
      </c>
      <c r="H20" s="6">
        <v>0.6</v>
      </c>
      <c r="I20" s="5">
        <v>11.8</v>
      </c>
      <c r="J20" s="6">
        <v>10.7</v>
      </c>
      <c r="K20" s="27">
        <v>17</v>
      </c>
    </row>
    <row r="21" spans="1:11" ht="20.25" customHeight="1">
      <c r="B21" s="9" t="s">
        <v>19</v>
      </c>
      <c r="C21" s="48">
        <f>SUM(D21+E21+F21+G21+H21+'107'!I21+'107'!J21+'107'!K21+'108'!C20+'108'!D20+'108'!E20+'108'!F20+'108'!G20+'108'!H20+'108'!I20+'108'!J20+'108'!K20+'108'!L20+'108'!M20)</f>
        <v>100</v>
      </c>
      <c r="D21" s="6">
        <v>16.8</v>
      </c>
      <c r="E21" s="6">
        <v>24.6</v>
      </c>
      <c r="F21" s="6">
        <v>29.1</v>
      </c>
      <c r="G21" s="6">
        <v>2.2999999999999998</v>
      </c>
      <c r="H21" s="6">
        <v>0.4</v>
      </c>
      <c r="I21" s="5">
        <v>3.2</v>
      </c>
      <c r="J21" s="6">
        <v>5.8</v>
      </c>
      <c r="K21" s="27">
        <v>5.2</v>
      </c>
    </row>
    <row r="22" spans="1:11" ht="20.25" customHeight="1">
      <c r="B22" s="9" t="s">
        <v>20</v>
      </c>
      <c r="C22" s="48">
        <f>SUM(D22+E22+F22+G22+H22+'107'!I22+'107'!J22+'107'!K22+'108'!C21+'108'!D21+'108'!E21+'108'!F21+'108'!G21+'108'!H21+'108'!I21+'108'!J21+'108'!K21+'108'!L21+'108'!M21)</f>
        <v>100</v>
      </c>
      <c r="D22" s="6">
        <v>19.600000000000001</v>
      </c>
      <c r="E22" s="6">
        <v>1.5</v>
      </c>
      <c r="F22" s="6">
        <v>22.6</v>
      </c>
      <c r="G22" s="6">
        <v>12.8</v>
      </c>
      <c r="H22" s="6">
        <v>0.5</v>
      </c>
      <c r="I22" s="5">
        <v>5.3</v>
      </c>
      <c r="J22" s="6">
        <v>8.1999999999999993</v>
      </c>
      <c r="K22" s="27">
        <v>5.6</v>
      </c>
    </row>
    <row r="23" spans="1:11" ht="20.25" customHeight="1">
      <c r="B23" s="9" t="s">
        <v>21</v>
      </c>
      <c r="C23" s="48">
        <f>SUM(D23+E23+F23+G23+H23+'107'!I23+'107'!J23+'107'!K23+'108'!C22+'108'!D22+'108'!E22+'108'!F22+'108'!G22+'108'!H22+'108'!I22+'108'!J22+'108'!K22+'108'!L22+'108'!M22)</f>
        <v>100</v>
      </c>
      <c r="D23" s="6">
        <v>29</v>
      </c>
      <c r="E23" s="6">
        <v>4.5</v>
      </c>
      <c r="F23" s="6">
        <v>26</v>
      </c>
      <c r="G23" s="6">
        <v>2.5</v>
      </c>
      <c r="H23" s="6">
        <v>0.7</v>
      </c>
      <c r="I23" s="5">
        <v>2.1</v>
      </c>
      <c r="J23" s="6">
        <v>8</v>
      </c>
      <c r="K23" s="27">
        <v>4.9000000000000004</v>
      </c>
    </row>
    <row r="24" spans="1:11" ht="20.25" customHeight="1">
      <c r="B24" s="9" t="s">
        <v>22</v>
      </c>
      <c r="C24" s="48">
        <f>SUM(D24+E24+F24+G24+H24+'107'!I24+'107'!J24+'107'!K24+'108'!C23+'108'!D23+'108'!E23+'108'!F23+'108'!G23+'108'!H23+'108'!I23+'108'!J23+'108'!K23+'108'!L23+'108'!M23)</f>
        <v>100</v>
      </c>
      <c r="D24" s="6">
        <v>30.2</v>
      </c>
      <c r="E24" s="6">
        <v>1.2</v>
      </c>
      <c r="F24" s="6">
        <v>19.7</v>
      </c>
      <c r="G24" s="6">
        <v>1.9</v>
      </c>
      <c r="H24" s="6">
        <v>0.6</v>
      </c>
      <c r="I24" s="5">
        <v>3.6</v>
      </c>
      <c r="J24" s="6">
        <v>8.6</v>
      </c>
      <c r="K24" s="27">
        <v>8.6</v>
      </c>
    </row>
    <row r="25" spans="1:11" ht="20.25" customHeight="1">
      <c r="B25" s="9" t="s">
        <v>23</v>
      </c>
      <c r="C25" s="48">
        <f>SUM(D25+E25+F25+G25+H25+'107'!I25+'107'!J25+'107'!K25+'108'!C24+'108'!D24+'108'!E24+'108'!F24+'108'!G24+'108'!H24+'108'!I24+'108'!J24+'108'!K24+'108'!L24+'108'!M24)</f>
        <v>100</v>
      </c>
      <c r="D25" s="6">
        <v>9.6999999999999993</v>
      </c>
      <c r="E25" s="6">
        <v>12.3</v>
      </c>
      <c r="F25" s="6">
        <v>28.2</v>
      </c>
      <c r="G25" s="6">
        <v>5</v>
      </c>
      <c r="H25" s="6">
        <v>0.8</v>
      </c>
      <c r="I25" s="5">
        <v>5.4</v>
      </c>
      <c r="J25" s="6">
        <v>8.1</v>
      </c>
      <c r="K25" s="27">
        <v>6.1</v>
      </c>
    </row>
    <row r="26" spans="1:11" ht="20.25" customHeight="1">
      <c r="B26" s="9" t="s">
        <v>24</v>
      </c>
      <c r="C26" s="48">
        <f>SUM(D26+E26+F26+G26+H26+'107'!I26+'107'!J26+'107'!K26+'108'!C25+'108'!D25+'108'!E25+'108'!F25+'108'!G25+'108'!H25+'108'!I25+'108'!J25+'108'!K25+'108'!L25+'108'!M25)</f>
        <v>100</v>
      </c>
      <c r="D26" s="6">
        <v>30.5</v>
      </c>
      <c r="E26" s="6">
        <v>0.2</v>
      </c>
      <c r="F26" s="6">
        <v>22.3</v>
      </c>
      <c r="G26" s="6">
        <v>4.4000000000000004</v>
      </c>
      <c r="H26" s="6">
        <v>0.7</v>
      </c>
      <c r="I26" s="5">
        <v>2.2999999999999998</v>
      </c>
      <c r="J26" s="6">
        <v>9.9</v>
      </c>
      <c r="K26" s="27">
        <v>5.7</v>
      </c>
    </row>
    <row r="27" spans="1:11" ht="20.25" customHeight="1">
      <c r="B27" s="9" t="s">
        <v>25</v>
      </c>
      <c r="C27" s="48">
        <f>SUM(D27+E27+F27+G27+H27+'107'!I27+'107'!J27+'107'!K27+'108'!C26+'108'!D26+'108'!E26+'108'!F26+'108'!G26+'108'!H26+'108'!I26+'108'!J26+'108'!K26+'108'!L26+'108'!M26)</f>
        <v>100</v>
      </c>
      <c r="D27" s="6">
        <v>29.9</v>
      </c>
      <c r="E27" s="6">
        <v>0.6</v>
      </c>
      <c r="F27" s="6">
        <v>22.5</v>
      </c>
      <c r="G27" s="6">
        <v>5.8</v>
      </c>
      <c r="H27" s="6">
        <v>0.4</v>
      </c>
      <c r="I27" s="5">
        <v>4.3</v>
      </c>
      <c r="J27" s="6">
        <v>9.1</v>
      </c>
      <c r="K27" s="27">
        <v>5.4</v>
      </c>
    </row>
    <row r="28" spans="1:11" ht="20.25" customHeight="1">
      <c r="B28" s="9" t="s">
        <v>26</v>
      </c>
      <c r="C28" s="48">
        <f>SUM(D28+E28+F28+G28+H28+'107'!I28+'107'!J28+'107'!K28+'108'!C27+'108'!D27+'108'!E27+'108'!F27+'108'!G27+'108'!H27+'108'!I27+'108'!J27+'108'!K27+'108'!L27+'108'!M27)</f>
        <v>100</v>
      </c>
      <c r="D28" s="6">
        <v>26.1</v>
      </c>
      <c r="E28" s="6">
        <v>0.5</v>
      </c>
      <c r="F28" s="6">
        <v>32.5</v>
      </c>
      <c r="G28" s="6">
        <v>4.9000000000000004</v>
      </c>
      <c r="H28" s="6">
        <v>0.5</v>
      </c>
      <c r="I28" s="5">
        <v>2.4</v>
      </c>
      <c r="J28" s="6">
        <v>9.9</v>
      </c>
      <c r="K28" s="27">
        <v>5.7</v>
      </c>
    </row>
    <row r="29" spans="1:11" ht="20.25" customHeight="1">
      <c r="B29" s="9" t="s">
        <v>27</v>
      </c>
      <c r="C29" s="48">
        <f>SUM(D29+E29+F29+G29+H29+'107'!I29+'107'!J29+'107'!K29+'108'!C28+'108'!D28+'108'!E28+'108'!F28+'108'!G28+'108'!H28+'108'!I28+'108'!J28+'108'!K28+'108'!L28+'108'!M28)</f>
        <v>100</v>
      </c>
      <c r="D29" s="6">
        <v>22.3</v>
      </c>
      <c r="E29" s="6">
        <v>0.4</v>
      </c>
      <c r="F29" s="6">
        <v>12.3</v>
      </c>
      <c r="G29" s="6">
        <v>5.5</v>
      </c>
      <c r="H29" s="6">
        <v>0.6</v>
      </c>
      <c r="I29" s="5">
        <v>6.6</v>
      </c>
      <c r="J29" s="6">
        <v>12.8</v>
      </c>
      <c r="K29" s="27">
        <v>6.4</v>
      </c>
    </row>
    <row r="30" spans="1:11" ht="20.25" customHeight="1">
      <c r="B30" s="9" t="s">
        <v>28</v>
      </c>
      <c r="C30" s="48">
        <f>SUM(D30+E30+F30+G30+H30+'107'!I30+'107'!J30+'107'!K30+'108'!C29+'108'!D29+'108'!E29+'108'!F29+'108'!G29+'108'!H29+'108'!I29+'108'!J29+'108'!K29+'108'!L29+'108'!M29)</f>
        <v>100</v>
      </c>
      <c r="D30" s="6">
        <v>29.1</v>
      </c>
      <c r="E30" s="6">
        <v>3.5</v>
      </c>
      <c r="F30" s="6">
        <v>24</v>
      </c>
      <c r="G30" s="6">
        <v>4.8</v>
      </c>
      <c r="H30" s="6">
        <v>0.8</v>
      </c>
      <c r="I30" s="5">
        <v>2</v>
      </c>
      <c r="J30" s="6">
        <v>7</v>
      </c>
      <c r="K30" s="27">
        <v>6.2</v>
      </c>
    </row>
    <row r="31" spans="1:11" ht="20.25" customHeight="1">
      <c r="B31" s="6" t="s">
        <v>29</v>
      </c>
      <c r="C31" s="48">
        <f>SUM(D31+E31+F31+G31+H31+'107'!I31+'107'!J31+'107'!K31+'108'!C30+'108'!D30+'108'!E30+'108'!F30+'108'!G30+'108'!H30+'108'!I30+'108'!J30+'108'!K30+'108'!L30+'108'!M30)</f>
        <v>100</v>
      </c>
      <c r="D31" s="6">
        <v>0</v>
      </c>
      <c r="E31" s="27">
        <v>0</v>
      </c>
      <c r="F31" s="6">
        <v>14.4</v>
      </c>
      <c r="G31" s="6">
        <v>4.3</v>
      </c>
      <c r="H31" s="6">
        <v>0.3</v>
      </c>
      <c r="I31" s="5">
        <v>9.1</v>
      </c>
      <c r="J31" s="6">
        <v>26.2</v>
      </c>
      <c r="K31" s="27">
        <v>8.4</v>
      </c>
    </row>
    <row r="32" spans="1:11" ht="20.25" customHeight="1">
      <c r="B32" s="9" t="s">
        <v>30</v>
      </c>
      <c r="C32" s="5" t="s">
        <v>99</v>
      </c>
      <c r="D32" s="5" t="s">
        <v>99</v>
      </c>
      <c r="E32" s="5" t="s">
        <v>99</v>
      </c>
      <c r="F32" s="5" t="s">
        <v>99</v>
      </c>
      <c r="G32" s="5" t="s">
        <v>99</v>
      </c>
      <c r="H32" s="5" t="s">
        <v>99</v>
      </c>
      <c r="I32" s="5" t="s">
        <v>99</v>
      </c>
      <c r="J32" s="27" t="s">
        <v>99</v>
      </c>
      <c r="K32" s="27" t="s">
        <v>99</v>
      </c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2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I37" s="26"/>
      <c r="J37" s="6"/>
      <c r="K37" s="6"/>
    </row>
  </sheetData>
  <mergeCells count="3">
    <mergeCell ref="A17:A19"/>
    <mergeCell ref="B1:K1"/>
    <mergeCell ref="G2:K2"/>
  </mergeCells>
  <pageMargins left="0.47244094488188981" right="0.23622047244094491" top="0.55118110236220474" bottom="0.35433070866141736" header="0.51181102362204722" footer="0.31496062992125984"/>
  <pageSetup paperSize="9" scale="75" firstPageNumber="91" orientation="landscape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Z36"/>
  <sheetViews>
    <sheetView view="pageBreakPreview" topLeftCell="C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28515625" style="4" customWidth="1"/>
    <col min="3" max="3" width="15.140625" style="4" customWidth="1"/>
    <col min="4" max="4" width="14.5703125" style="4" customWidth="1"/>
    <col min="5" max="5" width="12.85546875" style="10" customWidth="1"/>
    <col min="6" max="6" width="12.42578125" style="4" customWidth="1"/>
    <col min="7" max="7" width="13.140625" style="10" customWidth="1"/>
    <col min="8" max="8" width="18.7109375" style="10" customWidth="1"/>
    <col min="9" max="9" width="17" style="10" customWidth="1"/>
    <col min="10" max="10" width="12.7109375" style="10" customWidth="1"/>
    <col min="11" max="12" width="13.5703125" style="10" customWidth="1"/>
    <col min="13" max="13" width="13" style="10" customWidth="1"/>
    <col min="14" max="52" width="8.85546875" customWidth="1"/>
    <col min="53" max="16384" width="9.140625" style="4"/>
  </cols>
  <sheetData>
    <row r="1" spans="1:52">
      <c r="B1" s="31"/>
      <c r="E1" s="492"/>
      <c r="F1" s="492"/>
      <c r="G1" s="32"/>
      <c r="H1" s="494"/>
      <c r="I1" s="494"/>
      <c r="J1" s="32"/>
      <c r="K1" s="32"/>
      <c r="L1" s="32"/>
      <c r="M1" s="239" t="s">
        <v>39</v>
      </c>
    </row>
    <row r="2" spans="1:52" ht="116.25" customHeight="1">
      <c r="B2" s="237"/>
      <c r="C2" s="226" t="s">
        <v>78</v>
      </c>
      <c r="D2" s="224" t="s">
        <v>230</v>
      </c>
      <c r="E2" s="226" t="s">
        <v>80</v>
      </c>
      <c r="F2" s="224" t="s">
        <v>176</v>
      </c>
      <c r="G2" s="226" t="s">
        <v>131</v>
      </c>
      <c r="H2" s="226" t="s">
        <v>192</v>
      </c>
      <c r="I2" s="226" t="s">
        <v>196</v>
      </c>
      <c r="J2" s="226" t="s">
        <v>85</v>
      </c>
      <c r="K2" s="226" t="s">
        <v>133</v>
      </c>
      <c r="L2" s="226" t="s">
        <v>130</v>
      </c>
      <c r="M2" s="224" t="s">
        <v>183</v>
      </c>
      <c r="N2" s="23"/>
      <c r="AU2" s="4"/>
      <c r="AV2" s="4"/>
      <c r="AW2" s="4"/>
      <c r="AX2" s="4"/>
      <c r="AY2" s="4"/>
      <c r="AZ2" s="4"/>
    </row>
    <row r="3" spans="1:52" ht="24.75" customHeight="1">
      <c r="B3" s="25" t="s">
        <v>34</v>
      </c>
      <c r="C3" s="15">
        <v>0.7</v>
      </c>
      <c r="D3" s="15">
        <v>3.8</v>
      </c>
      <c r="E3" s="25">
        <v>2</v>
      </c>
      <c r="F3" s="14">
        <v>3.8</v>
      </c>
      <c r="G3" s="111">
        <v>3</v>
      </c>
      <c r="H3" s="111">
        <v>1.3</v>
      </c>
      <c r="I3" s="111">
        <v>3.9</v>
      </c>
      <c r="J3" s="15">
        <v>2.9</v>
      </c>
      <c r="K3" s="111">
        <v>2.1</v>
      </c>
      <c r="L3" s="111">
        <v>0.5</v>
      </c>
      <c r="M3" s="111">
        <v>0.6</v>
      </c>
    </row>
    <row r="4" spans="1:52" ht="18" customHeight="1">
      <c r="B4" s="9" t="s">
        <v>3</v>
      </c>
      <c r="C4" s="24"/>
      <c r="D4" s="5"/>
      <c r="E4" s="6"/>
      <c r="F4" s="6"/>
      <c r="G4" s="27"/>
      <c r="H4" s="27"/>
      <c r="I4" s="27"/>
      <c r="J4" s="27"/>
      <c r="K4" s="27"/>
      <c r="L4" s="27"/>
      <c r="M4" s="27"/>
    </row>
    <row r="5" spans="1:52" ht="20.25" customHeight="1">
      <c r="B5" s="9" t="s">
        <v>4</v>
      </c>
      <c r="C5" s="5" t="s">
        <v>99</v>
      </c>
      <c r="D5" s="5" t="s">
        <v>99</v>
      </c>
      <c r="E5" s="5" t="s">
        <v>99</v>
      </c>
      <c r="F5" s="5" t="s">
        <v>99</v>
      </c>
      <c r="G5" s="27" t="s">
        <v>99</v>
      </c>
      <c r="H5" s="27" t="s">
        <v>99</v>
      </c>
      <c r="I5" s="27" t="s">
        <v>99</v>
      </c>
      <c r="J5" s="27" t="s">
        <v>99</v>
      </c>
      <c r="K5" s="27" t="s">
        <v>99</v>
      </c>
      <c r="L5" s="27" t="s">
        <v>99</v>
      </c>
      <c r="M5" s="27" t="s">
        <v>99</v>
      </c>
    </row>
    <row r="6" spans="1:52" ht="20.25" customHeight="1">
      <c r="B6" s="9" t="s">
        <v>5</v>
      </c>
      <c r="C6" s="27">
        <v>0.4</v>
      </c>
      <c r="D6" s="5">
        <v>2.4</v>
      </c>
      <c r="E6" s="6">
        <v>0.6</v>
      </c>
      <c r="F6" s="6">
        <v>3.8</v>
      </c>
      <c r="G6" s="27">
        <v>0.8</v>
      </c>
      <c r="H6" s="27">
        <v>0.5</v>
      </c>
      <c r="I6" s="27">
        <v>4.5999999999999996</v>
      </c>
      <c r="J6" s="27">
        <v>3.2</v>
      </c>
      <c r="K6" s="27">
        <v>2.2999999999999998</v>
      </c>
      <c r="L6" s="27">
        <v>0.3</v>
      </c>
      <c r="M6" s="27">
        <v>0.4</v>
      </c>
    </row>
    <row r="7" spans="1:52" ht="20.25" customHeight="1">
      <c r="B7" s="9" t="s">
        <v>6</v>
      </c>
      <c r="C7" s="27">
        <v>0.6</v>
      </c>
      <c r="D7" s="5">
        <v>1.1000000000000001</v>
      </c>
      <c r="E7" s="6">
        <v>1.4</v>
      </c>
      <c r="F7" s="6">
        <v>5</v>
      </c>
      <c r="G7" s="27">
        <v>1.2</v>
      </c>
      <c r="H7" s="27">
        <v>0.6</v>
      </c>
      <c r="I7" s="27">
        <v>5.3</v>
      </c>
      <c r="J7" s="27">
        <v>4.5</v>
      </c>
      <c r="K7" s="27">
        <v>2.2999999999999998</v>
      </c>
      <c r="L7" s="27">
        <v>0.4</v>
      </c>
      <c r="M7" s="27">
        <v>0.6</v>
      </c>
    </row>
    <row r="8" spans="1:52" ht="20.25" customHeight="1">
      <c r="B8" s="9" t="s">
        <v>7</v>
      </c>
      <c r="C8" s="27">
        <v>0.4</v>
      </c>
      <c r="D8" s="5">
        <v>1.7</v>
      </c>
      <c r="E8" s="6">
        <v>1.4</v>
      </c>
      <c r="F8" s="6">
        <v>3</v>
      </c>
      <c r="G8" s="27">
        <v>1.2</v>
      </c>
      <c r="H8" s="27">
        <v>1.1000000000000001</v>
      </c>
      <c r="I8" s="27">
        <v>2.4</v>
      </c>
      <c r="J8" s="27">
        <v>2</v>
      </c>
      <c r="K8" s="27">
        <v>1.5</v>
      </c>
      <c r="L8" s="27">
        <v>0.2</v>
      </c>
      <c r="M8" s="27">
        <v>0.4</v>
      </c>
    </row>
    <row r="9" spans="1:52" ht="20.25" customHeight="1">
      <c r="B9" s="9" t="s">
        <v>8</v>
      </c>
      <c r="C9" s="27">
        <v>0.2</v>
      </c>
      <c r="D9" s="5">
        <v>1</v>
      </c>
      <c r="E9" s="6">
        <v>0.6</v>
      </c>
      <c r="F9" s="6">
        <v>2.8</v>
      </c>
      <c r="G9" s="27">
        <v>0.8</v>
      </c>
      <c r="H9" s="27">
        <v>0.7</v>
      </c>
      <c r="I9" s="27">
        <v>3.5</v>
      </c>
      <c r="J9" s="27">
        <v>1.7</v>
      </c>
      <c r="K9" s="27">
        <v>1.3</v>
      </c>
      <c r="L9" s="27">
        <v>0.4</v>
      </c>
      <c r="M9" s="27">
        <v>0.4</v>
      </c>
    </row>
    <row r="10" spans="1:52" ht="20.25" customHeight="1">
      <c r="B10" s="9" t="s">
        <v>9</v>
      </c>
      <c r="C10" s="27">
        <v>0.5</v>
      </c>
      <c r="D10" s="5">
        <v>1.7</v>
      </c>
      <c r="E10" s="6">
        <v>2</v>
      </c>
      <c r="F10" s="6">
        <v>4.3</v>
      </c>
      <c r="G10" s="27">
        <v>0.8</v>
      </c>
      <c r="H10" s="27">
        <v>0.5</v>
      </c>
      <c r="I10" s="27">
        <v>7.9</v>
      </c>
      <c r="J10" s="27">
        <v>4</v>
      </c>
      <c r="K10" s="27">
        <v>2.2999999999999998</v>
      </c>
      <c r="L10" s="27">
        <v>0.4</v>
      </c>
      <c r="M10" s="27">
        <v>0.6</v>
      </c>
    </row>
    <row r="11" spans="1:52" ht="20.25" customHeight="1">
      <c r="B11" s="9" t="s">
        <v>10</v>
      </c>
      <c r="C11" s="27">
        <v>1.6</v>
      </c>
      <c r="D11" s="5">
        <v>1.4</v>
      </c>
      <c r="E11" s="6">
        <v>1.9</v>
      </c>
      <c r="F11" s="6">
        <v>5.9</v>
      </c>
      <c r="G11" s="27">
        <v>1.2</v>
      </c>
      <c r="H11" s="27">
        <v>0.6</v>
      </c>
      <c r="I11" s="27">
        <v>6.2</v>
      </c>
      <c r="J11" s="27">
        <v>6.4</v>
      </c>
      <c r="K11" s="27">
        <v>4</v>
      </c>
      <c r="L11" s="27">
        <v>0.7</v>
      </c>
      <c r="M11" s="27">
        <v>1</v>
      </c>
    </row>
    <row r="12" spans="1:52" ht="20.25" customHeight="1">
      <c r="B12" s="9" t="s">
        <v>11</v>
      </c>
      <c r="C12" s="27">
        <v>0.5</v>
      </c>
      <c r="D12" s="5">
        <v>1.3</v>
      </c>
      <c r="E12" s="6">
        <v>1.8</v>
      </c>
      <c r="F12" s="6">
        <v>2.8</v>
      </c>
      <c r="G12" s="27">
        <v>1.1000000000000001</v>
      </c>
      <c r="H12" s="27">
        <v>0.6</v>
      </c>
      <c r="I12" s="27">
        <v>3.1</v>
      </c>
      <c r="J12" s="27">
        <v>2.6</v>
      </c>
      <c r="K12" s="27">
        <v>1.9</v>
      </c>
      <c r="L12" s="27">
        <v>0.2</v>
      </c>
      <c r="M12" s="27">
        <v>0.5</v>
      </c>
    </row>
    <row r="13" spans="1:52" ht="20.25" customHeight="1">
      <c r="B13" s="9" t="s">
        <v>12</v>
      </c>
      <c r="C13" s="27">
        <v>1</v>
      </c>
      <c r="D13" s="5">
        <v>1.4</v>
      </c>
      <c r="E13" s="6">
        <v>1.8</v>
      </c>
      <c r="F13" s="6">
        <v>4.7</v>
      </c>
      <c r="G13" s="27">
        <v>0.9</v>
      </c>
      <c r="H13" s="27">
        <v>1</v>
      </c>
      <c r="I13" s="27">
        <v>4.0999999999999996</v>
      </c>
      <c r="J13" s="27">
        <v>4.3</v>
      </c>
      <c r="K13" s="27">
        <v>2.5</v>
      </c>
      <c r="L13" s="27">
        <v>0.5</v>
      </c>
      <c r="M13" s="27">
        <v>0.6</v>
      </c>
    </row>
    <row r="14" spans="1:52" ht="20.25" customHeight="1">
      <c r="B14" s="9" t="s">
        <v>13</v>
      </c>
      <c r="C14" s="27">
        <v>0.7</v>
      </c>
      <c r="D14" s="5">
        <v>1.9</v>
      </c>
      <c r="E14" s="6">
        <v>0.7</v>
      </c>
      <c r="F14" s="6">
        <v>4.2</v>
      </c>
      <c r="G14" s="27">
        <v>1.7</v>
      </c>
      <c r="H14" s="27">
        <v>1.3</v>
      </c>
      <c r="I14" s="27">
        <v>6.7</v>
      </c>
      <c r="J14" s="27">
        <v>2.2000000000000002</v>
      </c>
      <c r="K14" s="27">
        <v>1.5</v>
      </c>
      <c r="L14" s="27">
        <v>0.3</v>
      </c>
      <c r="M14" s="27">
        <v>0.5</v>
      </c>
    </row>
    <row r="15" spans="1:52" ht="20.25" customHeight="1">
      <c r="B15" s="9" t="s">
        <v>14</v>
      </c>
      <c r="C15" s="27">
        <v>0.3</v>
      </c>
      <c r="D15" s="5">
        <v>1.2</v>
      </c>
      <c r="E15" s="6">
        <v>0.9</v>
      </c>
      <c r="F15" s="6">
        <v>3.7</v>
      </c>
      <c r="G15" s="27">
        <v>0.7</v>
      </c>
      <c r="H15" s="27">
        <v>0.5</v>
      </c>
      <c r="I15" s="27">
        <v>5.7</v>
      </c>
      <c r="J15" s="27">
        <v>3.8</v>
      </c>
      <c r="K15" s="27">
        <v>2.2000000000000002</v>
      </c>
      <c r="L15" s="27">
        <v>0.4</v>
      </c>
      <c r="M15" s="27">
        <v>0.5</v>
      </c>
    </row>
    <row r="16" spans="1:52" ht="20.25" customHeight="1">
      <c r="A16" s="456">
        <v>108</v>
      </c>
      <c r="B16" s="9" t="s">
        <v>15</v>
      </c>
      <c r="C16" s="27">
        <v>0.3</v>
      </c>
      <c r="D16" s="5">
        <v>1.2</v>
      </c>
      <c r="E16" s="6">
        <v>1.5</v>
      </c>
      <c r="F16" s="6">
        <v>5.0999999999999996</v>
      </c>
      <c r="G16" s="27">
        <v>1.2</v>
      </c>
      <c r="H16" s="27">
        <v>0.8</v>
      </c>
      <c r="I16" s="27">
        <v>9.8000000000000007</v>
      </c>
      <c r="J16" s="27">
        <v>4.0999999999999996</v>
      </c>
      <c r="K16" s="27">
        <v>2.9</v>
      </c>
      <c r="L16" s="27">
        <v>0.8</v>
      </c>
      <c r="M16" s="27">
        <v>0.9</v>
      </c>
    </row>
    <row r="17" spans="1:13" ht="20.25" customHeight="1">
      <c r="A17" s="456"/>
      <c r="B17" s="9" t="s">
        <v>16</v>
      </c>
      <c r="C17" s="27">
        <v>1.4</v>
      </c>
      <c r="D17" s="5">
        <v>6</v>
      </c>
      <c r="E17" s="6">
        <v>1.6</v>
      </c>
      <c r="F17" s="6">
        <v>4.7</v>
      </c>
      <c r="G17" s="27">
        <v>1.9</v>
      </c>
      <c r="H17" s="27">
        <v>1.4</v>
      </c>
      <c r="I17" s="27">
        <v>5.0999999999999996</v>
      </c>
      <c r="J17" s="27">
        <v>4.0999999999999996</v>
      </c>
      <c r="K17" s="27">
        <v>3.1</v>
      </c>
      <c r="L17" s="27">
        <v>0.4</v>
      </c>
      <c r="M17" s="27">
        <v>0.7</v>
      </c>
    </row>
    <row r="18" spans="1:13" ht="20.25" customHeight="1">
      <c r="B18" s="9" t="s">
        <v>17</v>
      </c>
      <c r="C18" s="27">
        <v>0.5</v>
      </c>
      <c r="D18" s="5">
        <v>1.7</v>
      </c>
      <c r="E18" s="6">
        <v>1.2</v>
      </c>
      <c r="F18" s="6">
        <v>3.5</v>
      </c>
      <c r="G18" s="27">
        <v>1</v>
      </c>
      <c r="H18" s="27">
        <v>1.2</v>
      </c>
      <c r="I18" s="27">
        <v>6.4</v>
      </c>
      <c r="J18" s="27">
        <v>3.5</v>
      </c>
      <c r="K18" s="27">
        <v>2</v>
      </c>
      <c r="L18" s="27">
        <v>0.4</v>
      </c>
      <c r="M18" s="27">
        <v>0.7</v>
      </c>
    </row>
    <row r="19" spans="1:13" ht="20.25" customHeight="1">
      <c r="B19" s="9" t="s">
        <v>18</v>
      </c>
      <c r="C19" s="27">
        <v>1.4</v>
      </c>
      <c r="D19" s="5">
        <v>2.5</v>
      </c>
      <c r="E19" s="6">
        <v>1.3</v>
      </c>
      <c r="F19" s="6">
        <v>5.0999999999999996</v>
      </c>
      <c r="G19" s="27">
        <v>1.8</v>
      </c>
      <c r="H19" s="27">
        <v>1.5</v>
      </c>
      <c r="I19" s="27">
        <v>5.0999999999999996</v>
      </c>
      <c r="J19" s="27">
        <v>3.7</v>
      </c>
      <c r="K19" s="27">
        <v>2.9</v>
      </c>
      <c r="L19" s="27">
        <v>0.4</v>
      </c>
      <c r="M19" s="27">
        <v>0.8</v>
      </c>
    </row>
    <row r="20" spans="1:13" ht="20.25" customHeight="1">
      <c r="B20" s="9" t="s">
        <v>19</v>
      </c>
      <c r="C20" s="27">
        <v>0.3</v>
      </c>
      <c r="D20" s="5">
        <v>0.8</v>
      </c>
      <c r="E20" s="6">
        <v>0.7</v>
      </c>
      <c r="F20" s="6">
        <v>2.5</v>
      </c>
      <c r="G20" s="27">
        <v>0.7</v>
      </c>
      <c r="H20" s="27">
        <v>0.7</v>
      </c>
      <c r="I20" s="27">
        <v>2.7</v>
      </c>
      <c r="J20" s="27">
        <v>2.1</v>
      </c>
      <c r="K20" s="27">
        <v>1.5</v>
      </c>
      <c r="L20" s="27">
        <v>0.3</v>
      </c>
      <c r="M20" s="27">
        <v>0.3</v>
      </c>
    </row>
    <row r="21" spans="1:13" ht="20.25" customHeight="1">
      <c r="B21" s="9" t="s">
        <v>20</v>
      </c>
      <c r="C21" s="27">
        <v>0.5</v>
      </c>
      <c r="D21" s="5">
        <v>1.3</v>
      </c>
      <c r="E21" s="6">
        <v>1.3</v>
      </c>
      <c r="F21" s="6">
        <v>4.9000000000000004</v>
      </c>
      <c r="G21" s="27">
        <v>0.8</v>
      </c>
      <c r="H21" s="27">
        <v>0.5</v>
      </c>
      <c r="I21" s="27">
        <v>5.5</v>
      </c>
      <c r="J21" s="27">
        <v>5.0999999999999996</v>
      </c>
      <c r="K21" s="27">
        <v>2.7</v>
      </c>
      <c r="L21" s="27">
        <v>0.5</v>
      </c>
      <c r="M21" s="27">
        <v>0.8</v>
      </c>
    </row>
    <row r="22" spans="1:13" ht="20.25" customHeight="1">
      <c r="B22" s="9" t="s">
        <v>21</v>
      </c>
      <c r="C22" s="27">
        <v>0.4</v>
      </c>
      <c r="D22" s="5">
        <v>1.3</v>
      </c>
      <c r="E22" s="6">
        <v>1.3</v>
      </c>
      <c r="F22" s="6">
        <v>4.2</v>
      </c>
      <c r="G22" s="27">
        <v>0.9</v>
      </c>
      <c r="H22" s="27">
        <v>0.6</v>
      </c>
      <c r="I22" s="27">
        <v>6.1</v>
      </c>
      <c r="J22" s="27">
        <v>4</v>
      </c>
      <c r="K22" s="27">
        <v>2.4</v>
      </c>
      <c r="L22" s="27">
        <v>0.5</v>
      </c>
      <c r="M22" s="27">
        <v>0.6</v>
      </c>
    </row>
    <row r="23" spans="1:13" ht="20.25" customHeight="1">
      <c r="B23" s="9" t="s">
        <v>22</v>
      </c>
      <c r="C23" s="27">
        <v>0.6</v>
      </c>
      <c r="D23" s="5">
        <v>1.7</v>
      </c>
      <c r="E23" s="6">
        <v>1.8</v>
      </c>
      <c r="F23" s="6">
        <v>5.6</v>
      </c>
      <c r="G23" s="27">
        <v>0.8</v>
      </c>
      <c r="H23" s="27">
        <v>0.6</v>
      </c>
      <c r="I23" s="27">
        <v>4.9000000000000004</v>
      </c>
      <c r="J23" s="27">
        <v>5.5</v>
      </c>
      <c r="K23" s="27">
        <v>2.9</v>
      </c>
      <c r="L23" s="27">
        <v>0.5</v>
      </c>
      <c r="M23" s="27">
        <v>0.7</v>
      </c>
    </row>
    <row r="24" spans="1:13" ht="20.25" customHeight="1">
      <c r="B24" s="9" t="s">
        <v>23</v>
      </c>
      <c r="C24" s="27">
        <v>0.6</v>
      </c>
      <c r="D24" s="5">
        <v>5.3</v>
      </c>
      <c r="E24" s="6">
        <v>1.2</v>
      </c>
      <c r="F24" s="6">
        <v>4</v>
      </c>
      <c r="G24" s="27">
        <v>2.1</v>
      </c>
      <c r="H24" s="27">
        <v>1.2</v>
      </c>
      <c r="I24" s="27">
        <v>3.5</v>
      </c>
      <c r="J24" s="27">
        <v>3.5</v>
      </c>
      <c r="K24" s="27">
        <v>1.9</v>
      </c>
      <c r="L24" s="27">
        <v>0.4</v>
      </c>
      <c r="M24" s="27">
        <v>0.7</v>
      </c>
    </row>
    <row r="25" spans="1:13" ht="20.25" customHeight="1">
      <c r="B25" s="9" t="s">
        <v>24</v>
      </c>
      <c r="C25" s="27">
        <v>0.8</v>
      </c>
      <c r="D25" s="5">
        <v>1.4</v>
      </c>
      <c r="E25" s="6">
        <v>1.4</v>
      </c>
      <c r="F25" s="6">
        <v>4.8</v>
      </c>
      <c r="G25" s="27">
        <v>1</v>
      </c>
      <c r="H25" s="27">
        <v>0.6</v>
      </c>
      <c r="I25" s="27">
        <v>5.7</v>
      </c>
      <c r="J25" s="27">
        <v>4.7</v>
      </c>
      <c r="K25" s="27">
        <v>2.5</v>
      </c>
      <c r="L25" s="27">
        <v>0.5</v>
      </c>
      <c r="M25" s="27">
        <v>0.6</v>
      </c>
    </row>
    <row r="26" spans="1:13" ht="20.25" customHeight="1">
      <c r="B26" s="9" t="s">
        <v>25</v>
      </c>
      <c r="C26" s="27">
        <v>0.5</v>
      </c>
      <c r="D26" s="5">
        <v>1.2</v>
      </c>
      <c r="E26" s="6">
        <v>1.1000000000000001</v>
      </c>
      <c r="F26" s="6">
        <v>4.8</v>
      </c>
      <c r="G26" s="27">
        <v>0.7</v>
      </c>
      <c r="H26" s="27">
        <v>0.6</v>
      </c>
      <c r="I26" s="27">
        <v>5.6</v>
      </c>
      <c r="J26" s="27">
        <v>4.0999999999999996</v>
      </c>
      <c r="K26" s="27">
        <v>2.5</v>
      </c>
      <c r="L26" s="27">
        <v>0.4</v>
      </c>
      <c r="M26" s="27">
        <v>0.5</v>
      </c>
    </row>
    <row r="27" spans="1:13" ht="20.25" customHeight="1">
      <c r="B27" s="9" t="s">
        <v>26</v>
      </c>
      <c r="C27" s="27">
        <v>0.4</v>
      </c>
      <c r="D27" s="5">
        <v>1.6</v>
      </c>
      <c r="E27" s="6">
        <v>1.1000000000000001</v>
      </c>
      <c r="F27" s="6">
        <v>3.9</v>
      </c>
      <c r="G27" s="27">
        <v>1</v>
      </c>
      <c r="H27" s="27">
        <v>0.5</v>
      </c>
      <c r="I27" s="27">
        <v>3.3</v>
      </c>
      <c r="J27" s="27">
        <v>2.9</v>
      </c>
      <c r="K27" s="27">
        <v>2</v>
      </c>
      <c r="L27" s="27">
        <v>0.3</v>
      </c>
      <c r="M27" s="27">
        <v>0.5</v>
      </c>
    </row>
    <row r="28" spans="1:13" ht="20.25" customHeight="1">
      <c r="B28" s="9" t="s">
        <v>27</v>
      </c>
      <c r="C28" s="27">
        <v>1.1000000000000001</v>
      </c>
      <c r="D28" s="5">
        <v>2.2999999999999998</v>
      </c>
      <c r="E28" s="6">
        <v>1.9</v>
      </c>
      <c r="F28" s="6">
        <v>6.8</v>
      </c>
      <c r="G28" s="27">
        <v>1.1000000000000001</v>
      </c>
      <c r="H28" s="27">
        <v>0.8</v>
      </c>
      <c r="I28" s="27">
        <v>6.6</v>
      </c>
      <c r="J28" s="27">
        <v>6.9</v>
      </c>
      <c r="K28" s="27">
        <v>3.8</v>
      </c>
      <c r="L28" s="27">
        <v>0.6</v>
      </c>
      <c r="M28" s="27">
        <v>1.2</v>
      </c>
    </row>
    <row r="29" spans="1:13" ht="20.25" customHeight="1">
      <c r="B29" s="9" t="s">
        <v>28</v>
      </c>
      <c r="C29" s="27">
        <v>0.5</v>
      </c>
      <c r="D29" s="5">
        <v>1.7</v>
      </c>
      <c r="E29" s="6">
        <v>1.4</v>
      </c>
      <c r="F29" s="6">
        <v>4.4000000000000004</v>
      </c>
      <c r="G29" s="27">
        <v>0.9</v>
      </c>
      <c r="H29" s="27">
        <v>0.6</v>
      </c>
      <c r="I29" s="27">
        <v>6.6</v>
      </c>
      <c r="J29" s="27">
        <v>3.3</v>
      </c>
      <c r="K29" s="27">
        <v>2.1</v>
      </c>
      <c r="L29" s="27">
        <v>0.5</v>
      </c>
      <c r="M29" s="27">
        <v>0.6</v>
      </c>
    </row>
    <row r="30" spans="1:13" ht="20.25" customHeight="1">
      <c r="B30" s="6" t="s">
        <v>29</v>
      </c>
      <c r="C30" s="27">
        <v>0.8</v>
      </c>
      <c r="D30" s="5">
        <v>9.5</v>
      </c>
      <c r="E30" s="6">
        <v>4.5</v>
      </c>
      <c r="F30" s="6">
        <v>3.4</v>
      </c>
      <c r="G30" s="27">
        <v>9</v>
      </c>
      <c r="H30" s="27">
        <v>2.6</v>
      </c>
      <c r="I30" s="27">
        <v>2.1</v>
      </c>
      <c r="J30" s="27">
        <v>1.7</v>
      </c>
      <c r="K30" s="27">
        <v>2.2000000000000002</v>
      </c>
      <c r="L30" s="27">
        <v>0.7</v>
      </c>
      <c r="M30" s="27">
        <v>0.8</v>
      </c>
    </row>
    <row r="31" spans="1:13" ht="20.25" customHeight="1">
      <c r="B31" s="9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</row>
    <row r="32" spans="1:13" ht="22.15" customHeight="1">
      <c r="B32" s="6"/>
      <c r="C32" s="6"/>
      <c r="D32" s="6"/>
      <c r="E32" s="26"/>
      <c r="F32" s="6"/>
      <c r="G32" s="26"/>
      <c r="H32" s="26"/>
      <c r="I32" s="26"/>
      <c r="J32" s="26"/>
      <c r="K32" s="26"/>
      <c r="L32" s="26"/>
      <c r="M32" s="26"/>
    </row>
    <row r="33" spans="2:13" ht="22.15" customHeight="1">
      <c r="B33" s="6"/>
      <c r="C33" s="6"/>
      <c r="D33" s="6"/>
      <c r="E33" s="26"/>
      <c r="F33" s="6"/>
      <c r="G33" s="26"/>
      <c r="H33" s="26"/>
      <c r="I33" s="26"/>
      <c r="J33" s="26"/>
      <c r="K33" s="26"/>
      <c r="L33" s="26"/>
      <c r="M33" s="26"/>
    </row>
    <row r="34" spans="2:13">
      <c r="B34" s="6"/>
      <c r="C34" s="6"/>
      <c r="D34" s="6"/>
      <c r="E34" s="26"/>
      <c r="F34" s="6"/>
      <c r="G34" s="26"/>
      <c r="H34" s="26"/>
      <c r="I34" s="26"/>
      <c r="J34" s="26"/>
      <c r="K34" s="26"/>
      <c r="L34" s="26"/>
      <c r="M34" s="26"/>
    </row>
    <row r="35" spans="2:13">
      <c r="B35" s="6"/>
      <c r="C35" s="6"/>
      <c r="D35" s="6"/>
      <c r="E35" s="26"/>
      <c r="F35" s="6"/>
      <c r="G35" s="26"/>
      <c r="H35" s="26"/>
      <c r="I35" s="26"/>
      <c r="J35" s="26"/>
      <c r="K35" s="26"/>
      <c r="L35" s="26"/>
      <c r="M35" s="26"/>
    </row>
    <row r="36" spans="2:13">
      <c r="B36" s="6"/>
      <c r="C36" s="6"/>
      <c r="D36" s="6"/>
      <c r="E36" s="26"/>
      <c r="F36" s="6"/>
      <c r="G36" s="26"/>
      <c r="H36" s="26"/>
      <c r="I36" s="26"/>
      <c r="J36" s="26"/>
      <c r="K36" s="26"/>
      <c r="L36" s="26"/>
      <c r="M36" s="26"/>
    </row>
  </sheetData>
  <mergeCells count="3">
    <mergeCell ref="A16:A17"/>
    <mergeCell ref="E1:F1"/>
    <mergeCell ref="H1:I1"/>
  </mergeCells>
  <pageMargins left="0.47244094488188981" right="0.23622047244094491" top="0.59055118110236227" bottom="0.39370078740157483" header="0.51181102362204722" footer="0.31496062992125984"/>
  <pageSetup paperSize="9" scale="75" firstPageNumber="91" orientation="landscape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1" max="9" width="10.140625" customWidth="1"/>
  </cols>
  <sheetData>
    <row r="1" spans="1:11" ht="14.25" customHeight="1">
      <c r="A1" s="202" t="s">
        <v>154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4" ht="14.25" customHeight="1">
      <c r="A17" s="386" t="s">
        <v>255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4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4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4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4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  <c r="N21" s="184"/>
    </row>
    <row r="22" spans="1:14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4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4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4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4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4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4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4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4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4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4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2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2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2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2.7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</sheetData>
  <mergeCells count="1">
    <mergeCell ref="A1:J5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sqref="A1:J59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6"/>
  <sheetViews>
    <sheetView view="pageBreakPreview" topLeftCell="A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8.42578125" style="4" customWidth="1"/>
    <col min="3" max="3" width="11.28515625" style="4" customWidth="1"/>
    <col min="4" max="4" width="20.140625" style="4" customWidth="1"/>
    <col min="5" max="5" width="16.42578125" style="4" customWidth="1"/>
    <col min="6" max="6" width="15.85546875" style="4" customWidth="1"/>
    <col min="7" max="7" width="17.7109375" style="4" customWidth="1"/>
    <col min="8" max="8" width="17.42578125" style="4" customWidth="1"/>
    <col min="9" max="9" width="14.42578125" style="10" customWidth="1"/>
    <col min="10" max="10" width="21.42578125" style="4" customWidth="1"/>
    <col min="11" max="11" width="21.7109375" style="4" customWidth="1"/>
    <col min="12" max="16384" width="9.140625" style="4"/>
  </cols>
  <sheetData>
    <row r="1" spans="2:12" s="8" customFormat="1" ht="19.5" customHeight="1">
      <c r="B1" s="390" t="s">
        <v>256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2" ht="18.75" customHeight="1">
      <c r="B2" s="1"/>
      <c r="C2" s="1"/>
      <c r="D2" s="2"/>
      <c r="E2" s="491" t="s">
        <v>161</v>
      </c>
      <c r="F2" s="491"/>
      <c r="G2" s="491"/>
      <c r="H2" s="491"/>
      <c r="I2" s="491"/>
      <c r="J2" s="491"/>
      <c r="K2" s="491"/>
    </row>
    <row r="3" spans="2:12" ht="99.75" customHeight="1">
      <c r="B3" s="237"/>
      <c r="C3" s="226" t="s">
        <v>31</v>
      </c>
      <c r="D3" s="226" t="s">
        <v>88</v>
      </c>
      <c r="E3" s="226" t="s">
        <v>89</v>
      </c>
      <c r="F3" s="226" t="s">
        <v>135</v>
      </c>
      <c r="G3" s="226" t="s">
        <v>91</v>
      </c>
      <c r="H3" s="226" t="s">
        <v>97</v>
      </c>
      <c r="I3" s="225" t="s">
        <v>93</v>
      </c>
      <c r="J3" s="265" t="s">
        <v>77</v>
      </c>
      <c r="K3" s="266" t="s">
        <v>94</v>
      </c>
      <c r="L3" s="3"/>
    </row>
    <row r="4" spans="2:12" ht="21.75" customHeight="1">
      <c r="B4" s="25" t="s">
        <v>34</v>
      </c>
      <c r="C4" s="48">
        <f>SUM(D4+E4+F4+G4+H4+'111'!I4+'111'!J4+'111'!K4+'112'!C3+'112'!D3+'112'!E3+'112'!F3+'112'!G3+'112'!H3+'112'!I3+'112'!J3+'112'!K3+'112'!L3+'112'!M3)</f>
        <v>100</v>
      </c>
      <c r="D4" s="14">
        <v>10.4</v>
      </c>
      <c r="E4" s="14">
        <v>5.2</v>
      </c>
      <c r="F4" s="25">
        <v>25.6</v>
      </c>
      <c r="G4" s="25">
        <v>4.8</v>
      </c>
      <c r="H4" s="25">
        <v>0.6</v>
      </c>
      <c r="I4" s="15">
        <v>6.8</v>
      </c>
      <c r="J4" s="15">
        <v>12.6</v>
      </c>
      <c r="K4" s="15">
        <v>7</v>
      </c>
    </row>
    <row r="5" spans="2:12" ht="19.5" customHeight="1">
      <c r="B5" s="9" t="s">
        <v>3</v>
      </c>
      <c r="C5" s="9"/>
      <c r="D5" s="6"/>
      <c r="E5" s="6"/>
      <c r="F5" s="6"/>
      <c r="G5" s="6"/>
      <c r="I5" s="9"/>
      <c r="J5" s="6"/>
      <c r="K5" s="6"/>
    </row>
    <row r="6" spans="2:12" ht="19.5" customHeight="1">
      <c r="B6" s="9" t="s">
        <v>4</v>
      </c>
      <c r="C6" s="5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5" t="s">
        <v>99</v>
      </c>
      <c r="I6" s="5" t="s">
        <v>99</v>
      </c>
      <c r="J6" s="24" t="s">
        <v>99</v>
      </c>
      <c r="K6" s="24" t="s">
        <v>99</v>
      </c>
    </row>
    <row r="7" spans="2:12" ht="19.5" customHeight="1">
      <c r="B7" s="9" t="s">
        <v>5</v>
      </c>
      <c r="C7" s="9">
        <f>SUM(D7+E7+F7+G7+H7+'111'!I7+'111'!J7+'111'!K7+'112'!C6+'112'!D6+'112'!E6+'112'!F6+'112'!G6+'112'!H6+'112'!I6+'112'!J6+'112'!K6+'112'!L6+'112'!M6)</f>
        <v>100</v>
      </c>
      <c r="D7" s="6">
        <v>25.5</v>
      </c>
      <c r="E7" s="6">
        <v>0.8</v>
      </c>
      <c r="F7" s="6">
        <v>29.4</v>
      </c>
      <c r="G7" s="6">
        <v>4.0999999999999996</v>
      </c>
      <c r="H7" s="6">
        <v>0.4</v>
      </c>
      <c r="I7" s="5">
        <v>7.5</v>
      </c>
      <c r="J7" s="5">
        <v>7.4</v>
      </c>
      <c r="K7" s="5">
        <v>4.5</v>
      </c>
    </row>
    <row r="8" spans="2:12" ht="19.5" customHeight="1">
      <c r="B8" s="9" t="s">
        <v>6</v>
      </c>
      <c r="C8" s="9">
        <f>SUM(D8+E8+F8+G8+H8+'111'!I8+'111'!J8+'111'!K8+'112'!C7+'112'!D7+'112'!E7+'112'!F7+'112'!G7+'112'!H7+'112'!I7+'112'!J7+'112'!K7+'112'!L7+'112'!M7)</f>
        <v>100</v>
      </c>
      <c r="D8" s="6">
        <v>15.8</v>
      </c>
      <c r="E8" s="6">
        <v>0.1</v>
      </c>
      <c r="F8" s="6">
        <v>24.3</v>
      </c>
      <c r="G8" s="6">
        <v>1.5</v>
      </c>
      <c r="H8" s="6">
        <v>0.6</v>
      </c>
      <c r="I8" s="5">
        <v>5.4</v>
      </c>
      <c r="J8" s="5">
        <v>23.1</v>
      </c>
      <c r="K8" s="5">
        <v>6.4</v>
      </c>
    </row>
    <row r="9" spans="2:12" ht="19.5" customHeight="1">
      <c r="B9" s="9" t="s">
        <v>7</v>
      </c>
      <c r="C9" s="9">
        <f>SUM(D9+E9+F9+G9+H9+'111'!I9+'111'!J9+'111'!K9+'112'!C8+'112'!D8+'112'!E8+'112'!F8+'112'!G8+'112'!H8+'112'!I8+'112'!J8+'112'!K8+'112'!L8+'112'!M8)</f>
        <v>100</v>
      </c>
      <c r="D9" s="6">
        <v>5.7</v>
      </c>
      <c r="E9" s="6">
        <v>15.4</v>
      </c>
      <c r="F9" s="6">
        <v>40.299999999999997</v>
      </c>
      <c r="G9" s="6">
        <v>3</v>
      </c>
      <c r="H9" s="6">
        <v>1.1000000000000001</v>
      </c>
      <c r="I9" s="5">
        <v>5.2</v>
      </c>
      <c r="J9" s="5">
        <v>8.6999999999999993</v>
      </c>
      <c r="K9" s="5">
        <v>4.3</v>
      </c>
    </row>
    <row r="10" spans="2:12" ht="19.5" customHeight="1">
      <c r="B10" s="9" t="s">
        <v>8</v>
      </c>
      <c r="C10" s="9">
        <f>SUM(D10+E10+F10+G10+H10+'111'!I10+'111'!J10+'111'!K10+'112'!C9+'112'!D9+'112'!E9+'112'!F9+'112'!G9+'112'!H9+'112'!I9+'112'!J9+'112'!K9+'112'!L9+'112'!M9)</f>
        <v>100</v>
      </c>
      <c r="D10" s="6">
        <v>5</v>
      </c>
      <c r="E10" s="6">
        <v>15</v>
      </c>
      <c r="F10" s="6">
        <v>45.6</v>
      </c>
      <c r="G10" s="6">
        <v>5.3</v>
      </c>
      <c r="H10" s="6">
        <v>0.7</v>
      </c>
      <c r="I10" s="5">
        <v>4.2</v>
      </c>
      <c r="J10" s="5">
        <v>4.8</v>
      </c>
      <c r="K10" s="5">
        <v>3.5</v>
      </c>
    </row>
    <row r="11" spans="2:12" ht="19.5" customHeight="1">
      <c r="B11" s="9" t="s">
        <v>9</v>
      </c>
      <c r="C11" s="9">
        <f>SUM(D11+E11+F11+G11+H11+'111'!I11+'111'!J11+'111'!K11+'112'!C10+'112'!D10+'112'!E10+'112'!F10+'112'!G10+'112'!H10+'112'!I10+'112'!J10+'112'!K10+'112'!L10+'112'!M10)</f>
        <v>100</v>
      </c>
      <c r="D11" s="6">
        <v>21.3</v>
      </c>
      <c r="E11" s="6">
        <v>3.7</v>
      </c>
      <c r="F11" s="6">
        <v>25.8</v>
      </c>
      <c r="G11" s="6">
        <v>2.2000000000000002</v>
      </c>
      <c r="H11" s="6">
        <v>0.6</v>
      </c>
      <c r="I11" s="5">
        <v>4.2</v>
      </c>
      <c r="J11" s="9">
        <v>8.9</v>
      </c>
      <c r="K11" s="5">
        <v>6.9</v>
      </c>
    </row>
    <row r="12" spans="2:12" ht="19.5" customHeight="1">
      <c r="B12" s="9" t="s">
        <v>10</v>
      </c>
      <c r="C12" s="9">
        <f>SUM(D12+E12+F12+G12+H12+'111'!I12+'111'!J12+'111'!K12+'112'!C11+'112'!D11+'112'!E11+'112'!F11+'112'!G11+'112'!H11+'112'!I11+'112'!J11+'112'!K11+'112'!L11+'112'!M11)</f>
        <v>100</v>
      </c>
      <c r="D12" s="6">
        <v>13.1</v>
      </c>
      <c r="E12" s="6">
        <v>0.5</v>
      </c>
      <c r="F12" s="6">
        <v>18.600000000000001</v>
      </c>
      <c r="G12" s="6">
        <v>4.3</v>
      </c>
      <c r="H12" s="6">
        <v>0.7</v>
      </c>
      <c r="I12" s="5">
        <v>7</v>
      </c>
      <c r="J12" s="6">
        <v>11.2</v>
      </c>
      <c r="K12" s="27">
        <v>11.4</v>
      </c>
    </row>
    <row r="13" spans="2:12" ht="19.5" customHeight="1">
      <c r="B13" s="9" t="s">
        <v>11</v>
      </c>
      <c r="C13" s="9">
        <f>SUM(D13+E13+F13+G13+H13+'111'!I13+'111'!J13+'111'!K13+'112'!C12+'112'!D12+'112'!E12+'112'!F12+'112'!G12+'112'!H12+'112'!I12+'112'!J12+'112'!K12+'112'!L12+'112'!M12)</f>
        <v>100</v>
      </c>
      <c r="D13" s="6">
        <v>8.6</v>
      </c>
      <c r="E13" s="6">
        <v>2</v>
      </c>
      <c r="F13" s="6">
        <v>46.8</v>
      </c>
      <c r="G13" s="6">
        <v>10.4</v>
      </c>
      <c r="H13" s="6">
        <v>0.6</v>
      </c>
      <c r="I13" s="5">
        <v>2.5</v>
      </c>
      <c r="J13" s="6">
        <v>8.4</v>
      </c>
      <c r="K13" s="27">
        <v>2.4</v>
      </c>
    </row>
    <row r="14" spans="2:12" ht="19.5" customHeight="1">
      <c r="B14" s="9" t="s">
        <v>12</v>
      </c>
      <c r="C14" s="9">
        <f>SUM(D14+E14+F14+G14+H14+'111'!I14+'111'!J14+'111'!K14+'112'!C13+'112'!D13+'112'!E13+'112'!F13+'112'!G13+'112'!H13+'112'!I13+'112'!J13+'112'!K13+'112'!L13+'112'!M13)</f>
        <v>100</v>
      </c>
      <c r="D14" s="6">
        <v>11.5</v>
      </c>
      <c r="E14" s="6">
        <v>7.1</v>
      </c>
      <c r="F14" s="6">
        <v>25.4</v>
      </c>
      <c r="G14" s="6">
        <v>10.1</v>
      </c>
      <c r="H14" s="6">
        <v>0.5</v>
      </c>
      <c r="I14" s="5">
        <v>6.7</v>
      </c>
      <c r="J14" s="6">
        <v>8.8000000000000007</v>
      </c>
      <c r="K14" s="27">
        <v>4.8</v>
      </c>
    </row>
    <row r="15" spans="2:12" ht="19.5" customHeight="1">
      <c r="B15" s="9" t="s">
        <v>13</v>
      </c>
      <c r="C15" s="9">
        <f>SUM(D15+E15+F15+G15+H15+'111'!I15+'111'!J15+'111'!K15+'112'!C14+'112'!D14+'112'!E14+'112'!F14+'112'!G14+'112'!H14+'112'!I14+'112'!J14+'112'!K14+'112'!L14+'112'!M14)</f>
        <v>100</v>
      </c>
      <c r="D15" s="6">
        <v>11.3</v>
      </c>
      <c r="E15" s="6">
        <v>0.3</v>
      </c>
      <c r="F15" s="6">
        <v>27.9</v>
      </c>
      <c r="G15" s="6">
        <v>4.3</v>
      </c>
      <c r="H15" s="6">
        <v>1.1000000000000001</v>
      </c>
      <c r="I15" s="5">
        <v>10.199999999999999</v>
      </c>
      <c r="J15" s="6">
        <v>13.2</v>
      </c>
      <c r="K15" s="27">
        <v>7</v>
      </c>
    </row>
    <row r="16" spans="2:12" ht="19.5" customHeight="1">
      <c r="B16" s="9" t="s">
        <v>14</v>
      </c>
      <c r="C16" s="9">
        <f>SUM(D16+E16+F16+G16+H16+'111'!I16+'111'!J16+'111'!K16+'112'!C15+'112'!D15+'112'!E15+'112'!F15+'112'!G15+'112'!H15+'112'!I15+'112'!J15+'112'!K15+'112'!L15+'112'!M15)</f>
        <v>100</v>
      </c>
      <c r="D16" s="6">
        <v>29.4</v>
      </c>
      <c r="E16" s="6">
        <v>4.3</v>
      </c>
      <c r="F16" s="6">
        <v>23.1</v>
      </c>
      <c r="G16" s="6">
        <v>3.1</v>
      </c>
      <c r="H16" s="6">
        <v>0.6</v>
      </c>
      <c r="I16" s="5">
        <v>2.8</v>
      </c>
      <c r="J16" s="6">
        <v>8.9</v>
      </c>
      <c r="K16" s="27">
        <v>6.1</v>
      </c>
    </row>
    <row r="17" spans="1:11" ht="19.5" customHeight="1">
      <c r="A17" s="456">
        <v>111</v>
      </c>
      <c r="B17" s="9" t="s">
        <v>15</v>
      </c>
      <c r="C17" s="9">
        <f>SUM(D17+E17+F17+G17+H17+'111'!I17+'111'!J17+'111'!K17+'112'!C16+'112'!D16+'112'!E16+'112'!F16+'112'!G16+'112'!H16+'112'!I16+'112'!J16+'112'!K16+'112'!L16+'112'!M16)</f>
        <v>100</v>
      </c>
      <c r="D17" s="6">
        <v>20.9</v>
      </c>
      <c r="E17" s="6">
        <v>1.7</v>
      </c>
      <c r="F17" s="6">
        <v>22.6</v>
      </c>
      <c r="G17" s="6">
        <v>9.8000000000000007</v>
      </c>
      <c r="H17" s="6">
        <v>1</v>
      </c>
      <c r="I17" s="5">
        <v>2.2000000000000002</v>
      </c>
      <c r="J17" s="6">
        <v>8.4</v>
      </c>
      <c r="K17" s="27">
        <v>2.9</v>
      </c>
    </row>
    <row r="18" spans="1:11" ht="19.5" customHeight="1">
      <c r="A18" s="456"/>
      <c r="B18" s="9" t="s">
        <v>16</v>
      </c>
      <c r="C18" s="9">
        <f>SUM(D18+E18+F18+G18+H18+'111'!I18+'111'!J18+'111'!K18+'112'!C17+'112'!D17+'112'!E17+'112'!F17+'112'!G17+'112'!H17+'112'!I17+'112'!J17+'112'!K17+'112'!L17+'112'!M17)</f>
        <v>100</v>
      </c>
      <c r="D18" s="6">
        <v>7.8</v>
      </c>
      <c r="E18" s="6">
        <v>4.4000000000000004</v>
      </c>
      <c r="F18" s="6">
        <v>22.2</v>
      </c>
      <c r="G18" s="6">
        <v>3.4</v>
      </c>
      <c r="H18" s="6">
        <v>0.7</v>
      </c>
      <c r="I18" s="5">
        <v>9.1999999999999993</v>
      </c>
      <c r="J18" s="6">
        <v>12</v>
      </c>
      <c r="K18" s="27">
        <v>7.3</v>
      </c>
    </row>
    <row r="19" spans="1:11" ht="19.5" customHeight="1">
      <c r="B19" s="9" t="s">
        <v>17</v>
      </c>
      <c r="C19" s="9">
        <f>SUM(D19+E19+F19+G19+H19+'111'!I19+'111'!J19+'111'!K19+'112'!C18+'112'!D18+'112'!E18+'112'!F18+'112'!G18+'112'!H18+'112'!I18+'112'!J18+'112'!K18+'112'!L18+'112'!M18)</f>
        <v>100</v>
      </c>
      <c r="D19" s="6">
        <v>16.5</v>
      </c>
      <c r="E19" s="6">
        <v>0.6</v>
      </c>
      <c r="F19" s="6">
        <v>26</v>
      </c>
      <c r="G19" s="6">
        <v>8.8000000000000007</v>
      </c>
      <c r="H19" s="6">
        <v>0.7</v>
      </c>
      <c r="I19" s="5">
        <v>4.5999999999999996</v>
      </c>
      <c r="J19" s="6">
        <v>10.7</v>
      </c>
      <c r="K19" s="27">
        <v>8.1999999999999993</v>
      </c>
    </row>
    <row r="20" spans="1:11" ht="19.5" customHeight="1">
      <c r="B20" s="9" t="s">
        <v>18</v>
      </c>
      <c r="C20" s="9">
        <f>SUM(D20+E20+F20+G20+H20+'111'!I20+'111'!J20+'111'!K20+'112'!C19+'112'!D19+'112'!E19+'112'!F19+'112'!G19+'112'!H19+'112'!I19+'112'!J19+'112'!K19+'112'!L19+'112'!M19)</f>
        <v>100</v>
      </c>
      <c r="D20" s="6">
        <v>8.8000000000000007</v>
      </c>
      <c r="E20" s="6">
        <v>0</v>
      </c>
      <c r="F20" s="6">
        <v>19.100000000000001</v>
      </c>
      <c r="G20" s="6">
        <v>2.2999999999999998</v>
      </c>
      <c r="H20" s="6">
        <v>0.7</v>
      </c>
      <c r="I20" s="5">
        <v>11.7</v>
      </c>
      <c r="J20" s="6">
        <v>10.8</v>
      </c>
      <c r="K20" s="27">
        <v>18</v>
      </c>
    </row>
    <row r="21" spans="1:11" ht="19.5" customHeight="1">
      <c r="B21" s="9" t="s">
        <v>19</v>
      </c>
      <c r="C21" s="9">
        <f>SUM(D21+E21+F21+G21+H21+'111'!I21+'111'!J21+'111'!K21+'112'!C20+'112'!D20+'112'!E20+'112'!F20+'112'!G20+'112'!H20+'112'!I20+'112'!J20+'112'!K20+'112'!L20+'112'!M20)</f>
        <v>100</v>
      </c>
      <c r="D21" s="6">
        <v>14.7</v>
      </c>
      <c r="E21" s="6">
        <v>25</v>
      </c>
      <c r="F21" s="6">
        <v>26.6</v>
      </c>
      <c r="G21" s="6">
        <v>2</v>
      </c>
      <c r="H21" s="6">
        <v>0.5</v>
      </c>
      <c r="I21" s="5">
        <v>4</v>
      </c>
      <c r="J21" s="6">
        <v>7.3</v>
      </c>
      <c r="K21" s="27">
        <v>4.9000000000000004</v>
      </c>
    </row>
    <row r="22" spans="1:11" ht="19.5" customHeight="1">
      <c r="B22" s="9" t="s">
        <v>20</v>
      </c>
      <c r="C22" s="9">
        <f>SUM(D22+E22+F22+G22+H22+'111'!I22+'111'!J22+'111'!K22+'112'!C21+'112'!D21+'112'!E21+'112'!F21+'112'!G21+'112'!H21+'112'!I21+'112'!J21+'112'!K21+'112'!L21+'112'!M21)</f>
        <v>100</v>
      </c>
      <c r="D22" s="6">
        <v>17.7</v>
      </c>
      <c r="E22" s="6">
        <v>1.5</v>
      </c>
      <c r="F22" s="6">
        <v>22.8</v>
      </c>
      <c r="G22" s="6">
        <v>11.9</v>
      </c>
      <c r="H22" s="6">
        <v>0.5</v>
      </c>
      <c r="I22" s="5">
        <v>6.4</v>
      </c>
      <c r="J22" s="6">
        <v>8.6999999999999993</v>
      </c>
      <c r="K22" s="27">
        <v>5.0999999999999996</v>
      </c>
    </row>
    <row r="23" spans="1:11" ht="19.5" customHeight="1">
      <c r="B23" s="9" t="s">
        <v>21</v>
      </c>
      <c r="C23" s="9">
        <f>SUM(D23+E23+F23+G23+H23+'111'!I23+'111'!J23+'111'!K23+'112'!C22+'112'!D22+'112'!E22+'112'!F22+'112'!G22+'112'!H22+'112'!I22+'112'!J22+'112'!K22+'112'!L22+'112'!M22)</f>
        <v>100</v>
      </c>
      <c r="D23" s="6">
        <v>25.1</v>
      </c>
      <c r="E23" s="6">
        <v>5.6</v>
      </c>
      <c r="F23" s="6">
        <v>26.1</v>
      </c>
      <c r="G23" s="6">
        <v>2.4</v>
      </c>
      <c r="H23" s="6">
        <v>0.7</v>
      </c>
      <c r="I23" s="5">
        <v>2.5</v>
      </c>
      <c r="J23" s="6">
        <v>8.5</v>
      </c>
      <c r="K23" s="27">
        <v>4.8</v>
      </c>
    </row>
    <row r="24" spans="1:11" ht="19.5" customHeight="1">
      <c r="B24" s="9" t="s">
        <v>22</v>
      </c>
      <c r="C24" s="9">
        <f>SUM(D24+E24+F24+G24+H24+'111'!I24+'111'!J24+'111'!K24+'112'!C23+'112'!D23+'112'!E23+'112'!F23+'112'!G23+'112'!H23+'112'!I23+'112'!J23+'112'!K23+'112'!L23+'112'!M23)</f>
        <v>100</v>
      </c>
      <c r="D24" s="6">
        <v>26.8</v>
      </c>
      <c r="E24" s="6">
        <v>1.2</v>
      </c>
      <c r="F24" s="6">
        <v>19.3</v>
      </c>
      <c r="G24" s="6">
        <v>1.6</v>
      </c>
      <c r="H24" s="6">
        <v>0.6</v>
      </c>
      <c r="I24" s="5">
        <v>4.3</v>
      </c>
      <c r="J24" s="6">
        <v>9.8000000000000007</v>
      </c>
      <c r="K24" s="27">
        <v>8.8000000000000007</v>
      </c>
    </row>
    <row r="25" spans="1:11" ht="19.5" customHeight="1">
      <c r="B25" s="9" t="s">
        <v>23</v>
      </c>
      <c r="C25" s="9">
        <f>SUM(D25+E25+F25+G25+H25+'111'!I25+'111'!J25+'111'!K25+'112'!C24+'112'!D24+'112'!E24+'112'!F24+'112'!G24+'112'!H24+'112'!I24+'112'!J24+'112'!K24+'112'!L24+'112'!M24)</f>
        <v>100</v>
      </c>
      <c r="D25" s="6">
        <v>9.1999999999999993</v>
      </c>
      <c r="E25" s="6">
        <v>9.5</v>
      </c>
      <c r="F25" s="6">
        <v>26.3</v>
      </c>
      <c r="G25" s="6">
        <v>4.9000000000000004</v>
      </c>
      <c r="H25" s="6">
        <v>0.9</v>
      </c>
      <c r="I25" s="5">
        <v>6.3</v>
      </c>
      <c r="J25" s="6">
        <v>8.6999999999999993</v>
      </c>
      <c r="K25" s="27">
        <v>5.9</v>
      </c>
    </row>
    <row r="26" spans="1:11" ht="19.5" customHeight="1">
      <c r="B26" s="9" t="s">
        <v>24</v>
      </c>
      <c r="C26" s="9">
        <f>SUM(D26+E26+F26+G26+H26+'111'!I26+'111'!J26+'111'!K26+'112'!C25+'112'!D25+'112'!E25+'112'!F25+'112'!G25+'112'!H25+'112'!I25+'112'!J25+'112'!K25+'112'!L25+'112'!M25)</f>
        <v>100</v>
      </c>
      <c r="D26" s="6">
        <v>27.9</v>
      </c>
      <c r="E26" s="6">
        <v>0.2</v>
      </c>
      <c r="F26" s="6">
        <v>20.399999999999999</v>
      </c>
      <c r="G26" s="6">
        <v>5.2</v>
      </c>
      <c r="H26" s="6">
        <v>0.7</v>
      </c>
      <c r="I26" s="5">
        <v>3.2</v>
      </c>
      <c r="J26" s="6">
        <v>10.4</v>
      </c>
      <c r="K26" s="27">
        <v>5.3</v>
      </c>
    </row>
    <row r="27" spans="1:11" ht="19.5" customHeight="1">
      <c r="B27" s="9" t="s">
        <v>25</v>
      </c>
      <c r="C27" s="9">
        <f>SUM(D27+E27+F27+G27+H27+'111'!I27+'111'!J27+'111'!K27+'112'!C26+'112'!D26+'112'!E26+'112'!F26+'112'!G26+'112'!H26+'112'!I26+'112'!J26+'112'!K26+'112'!L26+'112'!M26)</f>
        <v>100</v>
      </c>
      <c r="D27" s="6">
        <v>26.6</v>
      </c>
      <c r="E27" s="6">
        <v>0.6</v>
      </c>
      <c r="F27" s="6">
        <v>22.1</v>
      </c>
      <c r="G27" s="6">
        <v>4.8</v>
      </c>
      <c r="H27" s="6">
        <v>0.5</v>
      </c>
      <c r="I27" s="5">
        <v>5.3</v>
      </c>
      <c r="J27" s="6">
        <v>9.1999999999999993</v>
      </c>
      <c r="K27" s="27">
        <v>5.6</v>
      </c>
    </row>
    <row r="28" spans="1:11" ht="19.5" customHeight="1">
      <c r="B28" s="9" t="s">
        <v>26</v>
      </c>
      <c r="C28" s="9">
        <f>SUM(D28+E28+F28+G28+H28+'111'!I28+'111'!J28+'111'!K28+'112'!C27+'112'!D27+'112'!E27+'112'!F27+'112'!G27+'112'!H27+'112'!I27+'112'!J27+'112'!K27+'112'!L27+'112'!M27)</f>
        <v>100</v>
      </c>
      <c r="D28" s="6">
        <v>23.2</v>
      </c>
      <c r="E28" s="6">
        <v>0.4</v>
      </c>
      <c r="F28" s="6">
        <v>33.1</v>
      </c>
      <c r="G28" s="6">
        <v>3.7</v>
      </c>
      <c r="H28" s="6">
        <v>0.6</v>
      </c>
      <c r="I28" s="5">
        <v>3</v>
      </c>
      <c r="J28" s="6">
        <v>11</v>
      </c>
      <c r="K28" s="27">
        <v>5.4</v>
      </c>
    </row>
    <row r="29" spans="1:11" ht="19.5" customHeight="1">
      <c r="B29" s="9" t="s">
        <v>27</v>
      </c>
      <c r="C29" s="9">
        <f>SUM(D29+E29+F29+G29+H29+'111'!I29+'111'!J29+'111'!K29+'112'!C28+'112'!D28+'112'!E28+'112'!F28+'112'!G28+'112'!H28+'112'!I28+'112'!J28+'112'!K28+'112'!L28+'112'!M28)</f>
        <v>100</v>
      </c>
      <c r="D29" s="6">
        <v>18.899999999999999</v>
      </c>
      <c r="E29" s="6">
        <v>0.3</v>
      </c>
      <c r="F29" s="6">
        <v>12.9</v>
      </c>
      <c r="G29" s="6">
        <v>5.4</v>
      </c>
      <c r="H29" s="6">
        <v>0.6</v>
      </c>
      <c r="I29" s="5">
        <v>7.9</v>
      </c>
      <c r="J29" s="6">
        <v>11.7</v>
      </c>
      <c r="K29" s="27">
        <v>6.4</v>
      </c>
    </row>
    <row r="30" spans="1:11" ht="19.5" customHeight="1">
      <c r="B30" s="9" t="s">
        <v>28</v>
      </c>
      <c r="C30" s="9">
        <f>SUM(D30+E30+F30+G30+H30+'111'!I30+'111'!J30+'111'!K30+'112'!C29+'112'!D29+'112'!E29+'112'!F29+'112'!G29+'112'!H29+'112'!I29+'112'!J29+'112'!K29+'112'!L29+'112'!M29)</f>
        <v>100</v>
      </c>
      <c r="D30" s="6">
        <v>26.3</v>
      </c>
      <c r="E30" s="6">
        <v>3.3</v>
      </c>
      <c r="F30" s="6">
        <v>22.6</v>
      </c>
      <c r="G30" s="6">
        <v>4.2</v>
      </c>
      <c r="H30" s="6">
        <v>0.8</v>
      </c>
      <c r="I30" s="5">
        <v>3.2</v>
      </c>
      <c r="J30" s="6">
        <v>7.2</v>
      </c>
      <c r="K30" s="27">
        <v>5.9</v>
      </c>
    </row>
    <row r="31" spans="1:11" ht="19.5" customHeight="1">
      <c r="B31" s="6" t="s">
        <v>29</v>
      </c>
      <c r="C31" s="9">
        <f>SUM(D31+E31+F31+G31+H31+'111'!I31+'111'!J31+'111'!K31+'112'!C30+'112'!D30+'112'!E30+'112'!F30+'112'!G30+'112'!H30+'112'!I30+'112'!J30+'112'!K30+'112'!L30+'112'!M30)</f>
        <v>100</v>
      </c>
      <c r="D31" s="6">
        <v>0</v>
      </c>
      <c r="E31" s="27">
        <v>0</v>
      </c>
      <c r="F31" s="6">
        <v>12.2</v>
      </c>
      <c r="G31" s="6">
        <v>5.7</v>
      </c>
      <c r="H31" s="6">
        <v>0.3</v>
      </c>
      <c r="I31" s="5">
        <v>9.9</v>
      </c>
      <c r="J31" s="6">
        <v>22.7</v>
      </c>
      <c r="K31" s="27">
        <v>9.4</v>
      </c>
    </row>
    <row r="32" spans="1:11" ht="19.5" customHeight="1">
      <c r="B32" s="9" t="s">
        <v>30</v>
      </c>
      <c r="C32" s="27" t="s">
        <v>99</v>
      </c>
      <c r="D32" s="27" t="s">
        <v>99</v>
      </c>
      <c r="E32" s="27" t="s">
        <v>99</v>
      </c>
      <c r="F32" s="27" t="s">
        <v>99</v>
      </c>
      <c r="G32" s="27" t="s">
        <v>99</v>
      </c>
      <c r="H32" s="27" t="s">
        <v>99</v>
      </c>
      <c r="I32" s="27" t="s">
        <v>99</v>
      </c>
      <c r="J32" s="27" t="s">
        <v>99</v>
      </c>
      <c r="K32" s="27" t="s">
        <v>99</v>
      </c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J36" s="6"/>
      <c r="K36" s="6"/>
    </row>
  </sheetData>
  <mergeCells count="3">
    <mergeCell ref="A17:A18"/>
    <mergeCell ref="B1:K1"/>
    <mergeCell ref="E2:K2"/>
  </mergeCells>
  <pageMargins left="0.47244094488188981" right="0.23622047244094491" top="0.59055118110236227" bottom="0.35433070866141736" header="0.51181102362204722" footer="0.31496062992125984"/>
  <pageSetup paperSize="9" scale="75" firstPageNumber="97" orientation="landscape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5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28515625" style="4" customWidth="1"/>
    <col min="3" max="3" width="15" style="4" customWidth="1"/>
    <col min="4" max="4" width="16" style="4" customWidth="1"/>
    <col min="5" max="5" width="13" style="10" customWidth="1"/>
    <col min="6" max="6" width="12.5703125" style="4" customWidth="1"/>
    <col min="7" max="7" width="13.5703125" style="4" customWidth="1"/>
    <col min="8" max="8" width="19.140625" style="4" customWidth="1"/>
    <col min="9" max="9" width="19.85546875" style="4" customWidth="1"/>
    <col min="10" max="10" width="12.140625" style="10" customWidth="1"/>
    <col min="11" max="11" width="13.5703125" style="4" customWidth="1"/>
    <col min="12" max="12" width="14.28515625" style="4" customWidth="1"/>
    <col min="13" max="13" width="12.85546875" style="4" customWidth="1"/>
    <col min="14" max="14" width="26.7109375" customWidth="1"/>
    <col min="15" max="53" width="8.85546875" customWidth="1"/>
    <col min="54" max="16384" width="9.140625" style="4"/>
  </cols>
  <sheetData>
    <row r="1" spans="1:53" ht="18" customHeight="1">
      <c r="B1" s="31"/>
      <c r="E1" s="493" t="s">
        <v>39</v>
      </c>
      <c r="F1" s="493"/>
      <c r="G1" s="493"/>
      <c r="H1" s="493"/>
      <c r="I1" s="493"/>
      <c r="J1" s="493"/>
      <c r="K1" s="493"/>
      <c r="L1" s="493"/>
      <c r="M1" s="493"/>
    </row>
    <row r="2" spans="1:53" ht="112.5" customHeight="1">
      <c r="B2" s="247"/>
      <c r="C2" s="265" t="s">
        <v>78</v>
      </c>
      <c r="D2" s="264" t="s">
        <v>79</v>
      </c>
      <c r="E2" s="265" t="s">
        <v>80</v>
      </c>
      <c r="F2" s="265" t="s">
        <v>81</v>
      </c>
      <c r="G2" s="265" t="s">
        <v>199</v>
      </c>
      <c r="H2" s="265" t="s">
        <v>83</v>
      </c>
      <c r="I2" s="265" t="s">
        <v>200</v>
      </c>
      <c r="J2" s="265" t="s">
        <v>85</v>
      </c>
      <c r="K2" s="265" t="s">
        <v>133</v>
      </c>
      <c r="L2" s="265" t="s">
        <v>198</v>
      </c>
      <c r="M2" s="264" t="s">
        <v>197</v>
      </c>
      <c r="N2" s="23"/>
      <c r="AV2" s="4"/>
      <c r="AW2" s="4"/>
      <c r="AX2" s="4"/>
      <c r="AY2" s="4"/>
      <c r="AZ2" s="4"/>
      <c r="BA2" s="4"/>
    </row>
    <row r="3" spans="1:53" ht="21" customHeight="1">
      <c r="B3" s="25" t="s">
        <v>34</v>
      </c>
      <c r="C3" s="15">
        <v>0.8</v>
      </c>
      <c r="D3" s="15">
        <v>4.5</v>
      </c>
      <c r="E3" s="25">
        <v>2.2000000000000002</v>
      </c>
      <c r="F3" s="14">
        <v>4.0999999999999996</v>
      </c>
      <c r="G3" s="14">
        <v>3.4</v>
      </c>
      <c r="H3" s="14">
        <v>1.5</v>
      </c>
      <c r="I3" s="14">
        <v>4.2</v>
      </c>
      <c r="J3" s="25">
        <v>2.9</v>
      </c>
      <c r="K3" s="14">
        <v>2.2000000000000002</v>
      </c>
      <c r="L3" s="14">
        <v>0.5</v>
      </c>
      <c r="M3" s="14">
        <v>0.7</v>
      </c>
      <c r="N3" s="25"/>
    </row>
    <row r="4" spans="1:53" ht="18" customHeight="1">
      <c r="B4" s="9" t="s">
        <v>3</v>
      </c>
      <c r="C4" s="6"/>
      <c r="D4" s="6"/>
      <c r="E4" s="9"/>
      <c r="F4" s="6"/>
      <c r="G4" s="6"/>
      <c r="H4" s="6"/>
      <c r="I4" s="6"/>
      <c r="J4" s="9"/>
      <c r="K4" s="6"/>
      <c r="L4" s="6"/>
      <c r="M4" s="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18" customHeight="1">
      <c r="B5" s="9" t="s">
        <v>4</v>
      </c>
      <c r="C5" s="24" t="s">
        <v>99</v>
      </c>
      <c r="D5" s="24" t="s">
        <v>99</v>
      </c>
      <c r="E5" s="5" t="s">
        <v>99</v>
      </c>
      <c r="F5" s="24" t="s">
        <v>99</v>
      </c>
      <c r="G5" s="24" t="s">
        <v>99</v>
      </c>
      <c r="H5" s="24" t="s">
        <v>99</v>
      </c>
      <c r="I5" s="24" t="s">
        <v>99</v>
      </c>
      <c r="J5" s="5" t="s">
        <v>99</v>
      </c>
      <c r="K5" s="24" t="s">
        <v>99</v>
      </c>
      <c r="L5" s="24" t="s">
        <v>99</v>
      </c>
      <c r="M5" s="24" t="s">
        <v>99</v>
      </c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19.5" customHeight="1">
      <c r="B6" s="9" t="s">
        <v>5</v>
      </c>
      <c r="C6" s="27">
        <v>0.4</v>
      </c>
      <c r="D6" s="5">
        <v>2.8</v>
      </c>
      <c r="E6" s="6">
        <v>1.1000000000000001</v>
      </c>
      <c r="F6" s="6">
        <v>4</v>
      </c>
      <c r="G6" s="6">
        <v>1</v>
      </c>
      <c r="H6" s="6">
        <v>0.6</v>
      </c>
      <c r="I6" s="6">
        <v>4.7</v>
      </c>
      <c r="J6" s="6">
        <v>3.1</v>
      </c>
      <c r="K6" s="6">
        <v>1.9</v>
      </c>
      <c r="L6" s="6">
        <v>0.3</v>
      </c>
      <c r="M6" s="6">
        <v>0.5</v>
      </c>
      <c r="N6" s="6"/>
    </row>
    <row r="7" spans="1:53" ht="19.5" customHeight="1">
      <c r="B7" s="9" t="s">
        <v>6</v>
      </c>
      <c r="C7" s="27">
        <v>0.6</v>
      </c>
      <c r="D7" s="5">
        <v>1.3</v>
      </c>
      <c r="E7" s="6">
        <v>1.7</v>
      </c>
      <c r="F7" s="6">
        <v>4.9000000000000004</v>
      </c>
      <c r="G7" s="6">
        <v>1.3</v>
      </c>
      <c r="H7" s="6">
        <v>0.7</v>
      </c>
      <c r="I7" s="6">
        <v>5.0999999999999996</v>
      </c>
      <c r="J7" s="6">
        <v>4.3</v>
      </c>
      <c r="K7" s="6">
        <v>1.9</v>
      </c>
      <c r="L7" s="6">
        <v>0.4</v>
      </c>
      <c r="M7" s="6">
        <v>0.6</v>
      </c>
      <c r="N7" s="6"/>
    </row>
    <row r="8" spans="1:53" ht="19.5" customHeight="1">
      <c r="B8" s="9" t="s">
        <v>7</v>
      </c>
      <c r="C8" s="27">
        <v>0.5</v>
      </c>
      <c r="D8" s="5">
        <v>1.9</v>
      </c>
      <c r="E8" s="6">
        <v>1.5</v>
      </c>
      <c r="F8" s="6">
        <v>3.1</v>
      </c>
      <c r="G8" s="6">
        <v>1.4</v>
      </c>
      <c r="H8" s="6">
        <v>1.2</v>
      </c>
      <c r="I8" s="6">
        <v>2.5</v>
      </c>
      <c r="J8" s="6">
        <v>2.1</v>
      </c>
      <c r="K8" s="6">
        <v>1.4</v>
      </c>
      <c r="L8" s="6">
        <v>0.2</v>
      </c>
      <c r="M8" s="6">
        <v>0.5</v>
      </c>
      <c r="N8" s="6"/>
    </row>
    <row r="9" spans="1:53" ht="19.5" customHeight="1">
      <c r="B9" s="9" t="s">
        <v>8</v>
      </c>
      <c r="C9" s="27">
        <v>0.4</v>
      </c>
      <c r="D9" s="5">
        <v>1.3</v>
      </c>
      <c r="E9" s="6">
        <v>0.7</v>
      </c>
      <c r="F9" s="6">
        <v>3</v>
      </c>
      <c r="G9" s="6">
        <v>1.7</v>
      </c>
      <c r="H9" s="6">
        <v>0.9</v>
      </c>
      <c r="I9" s="6">
        <v>3.7</v>
      </c>
      <c r="J9" s="6">
        <v>1.7</v>
      </c>
      <c r="K9" s="6">
        <v>1.6</v>
      </c>
      <c r="L9" s="6">
        <v>0.4</v>
      </c>
      <c r="M9" s="6">
        <v>0.5</v>
      </c>
      <c r="N9" s="6"/>
    </row>
    <row r="10" spans="1:53" ht="19.5" customHeight="1">
      <c r="B10" s="9" t="s">
        <v>9</v>
      </c>
      <c r="C10" s="27">
        <v>0.6</v>
      </c>
      <c r="D10" s="5">
        <v>2</v>
      </c>
      <c r="E10" s="6">
        <v>2.2000000000000002</v>
      </c>
      <c r="F10" s="6">
        <v>4.0999999999999996</v>
      </c>
      <c r="G10" s="6">
        <v>1.1000000000000001</v>
      </c>
      <c r="H10" s="6">
        <v>0.8</v>
      </c>
      <c r="I10" s="6">
        <v>8.1999999999999993</v>
      </c>
      <c r="J10" s="6">
        <v>4</v>
      </c>
      <c r="K10" s="6">
        <v>2.4</v>
      </c>
      <c r="L10" s="6">
        <v>0.4</v>
      </c>
      <c r="M10" s="6">
        <v>0.6</v>
      </c>
      <c r="N10" s="6"/>
    </row>
    <row r="11" spans="1:53" ht="19.5" customHeight="1">
      <c r="B11" s="9" t="s">
        <v>10</v>
      </c>
      <c r="C11" s="27">
        <v>1.6</v>
      </c>
      <c r="D11" s="5">
        <v>1.8</v>
      </c>
      <c r="E11" s="6">
        <v>2.2999999999999998</v>
      </c>
      <c r="F11" s="6">
        <v>6.4</v>
      </c>
      <c r="G11" s="6">
        <v>1.4</v>
      </c>
      <c r="H11" s="6">
        <v>0.7</v>
      </c>
      <c r="I11" s="6">
        <v>6.7</v>
      </c>
      <c r="J11" s="6">
        <v>6.6</v>
      </c>
      <c r="K11" s="6">
        <v>4</v>
      </c>
      <c r="L11" s="6">
        <v>0.7</v>
      </c>
      <c r="M11" s="6">
        <v>1</v>
      </c>
      <c r="N11" s="6"/>
    </row>
    <row r="12" spans="1:53" ht="19.5" customHeight="1">
      <c r="B12" s="9" t="s">
        <v>11</v>
      </c>
      <c r="C12" s="27">
        <v>0.6</v>
      </c>
      <c r="D12" s="5">
        <v>1.7</v>
      </c>
      <c r="E12" s="6">
        <v>2.2000000000000002</v>
      </c>
      <c r="F12" s="6">
        <v>3.2</v>
      </c>
      <c r="G12" s="6">
        <v>1.4</v>
      </c>
      <c r="H12" s="6">
        <v>0.6</v>
      </c>
      <c r="I12" s="6">
        <v>3.3</v>
      </c>
      <c r="J12" s="6">
        <v>2.7</v>
      </c>
      <c r="K12" s="6">
        <v>1.8</v>
      </c>
      <c r="L12" s="6">
        <v>0.3</v>
      </c>
      <c r="M12" s="6">
        <v>0.5</v>
      </c>
      <c r="N12" s="6"/>
    </row>
    <row r="13" spans="1:53" customFormat="1" ht="19.5" customHeight="1">
      <c r="B13" s="9" t="s">
        <v>12</v>
      </c>
      <c r="C13" s="27">
        <v>1.3</v>
      </c>
      <c r="D13" s="5">
        <v>1.8</v>
      </c>
      <c r="E13" s="6">
        <v>2.1</v>
      </c>
      <c r="F13" s="6">
        <v>5.2</v>
      </c>
      <c r="G13" s="6">
        <v>1.1000000000000001</v>
      </c>
      <c r="H13" s="6">
        <v>1.1000000000000001</v>
      </c>
      <c r="I13" s="6">
        <v>4.5</v>
      </c>
      <c r="J13" s="6">
        <v>4.5</v>
      </c>
      <c r="K13" s="6">
        <v>2.2000000000000002</v>
      </c>
      <c r="L13" s="6">
        <v>0.6</v>
      </c>
      <c r="M13" s="6">
        <v>0.7</v>
      </c>
      <c r="N13" s="6"/>
    </row>
    <row r="14" spans="1:53" customFormat="1" ht="19.5" customHeight="1">
      <c r="B14" s="9" t="s">
        <v>13</v>
      </c>
      <c r="C14" s="27">
        <v>0.9</v>
      </c>
      <c r="D14" s="5">
        <v>2.5</v>
      </c>
      <c r="E14" s="6">
        <v>0.9</v>
      </c>
      <c r="F14" s="6">
        <v>4.7</v>
      </c>
      <c r="G14" s="6">
        <v>2</v>
      </c>
      <c r="H14" s="6">
        <v>1.5</v>
      </c>
      <c r="I14" s="6">
        <v>7.1</v>
      </c>
      <c r="J14" s="6">
        <v>2.4</v>
      </c>
      <c r="K14" s="6">
        <v>1.7</v>
      </c>
      <c r="L14" s="6">
        <v>0.4</v>
      </c>
      <c r="M14" s="6">
        <v>0.6</v>
      </c>
      <c r="N14" s="6"/>
    </row>
    <row r="15" spans="1:53" customFormat="1" ht="19.5" customHeight="1">
      <c r="B15" s="9" t="s">
        <v>14</v>
      </c>
      <c r="C15" s="27">
        <v>0.4</v>
      </c>
      <c r="D15" s="5">
        <v>1.4</v>
      </c>
      <c r="E15" s="6">
        <v>1.4</v>
      </c>
      <c r="F15" s="6">
        <v>4</v>
      </c>
      <c r="G15" s="6">
        <v>0.9</v>
      </c>
      <c r="H15" s="6">
        <v>0.6</v>
      </c>
      <c r="I15" s="6">
        <v>6.3</v>
      </c>
      <c r="J15" s="6">
        <v>3.8</v>
      </c>
      <c r="K15" s="6">
        <v>2</v>
      </c>
      <c r="L15" s="6">
        <v>0.4</v>
      </c>
      <c r="M15" s="6">
        <v>0.5</v>
      </c>
      <c r="N15" s="6"/>
    </row>
    <row r="16" spans="1:53" customFormat="1" ht="19.5" customHeight="1">
      <c r="A16" s="456">
        <v>112</v>
      </c>
      <c r="B16" s="9" t="s">
        <v>15</v>
      </c>
      <c r="C16" s="27">
        <v>0.4</v>
      </c>
      <c r="D16" s="5">
        <v>1.4</v>
      </c>
      <c r="E16" s="6">
        <v>2.6</v>
      </c>
      <c r="F16" s="6">
        <v>5.4</v>
      </c>
      <c r="G16" s="6">
        <v>1.2</v>
      </c>
      <c r="H16" s="6">
        <v>1</v>
      </c>
      <c r="I16" s="6">
        <v>10</v>
      </c>
      <c r="J16" s="6">
        <v>4.2</v>
      </c>
      <c r="K16" s="6">
        <v>2.6</v>
      </c>
      <c r="L16" s="6">
        <v>0.8</v>
      </c>
      <c r="M16" s="6">
        <v>0.9</v>
      </c>
      <c r="N16" s="6"/>
    </row>
    <row r="17" spans="1:53" customFormat="1" ht="19.5" customHeight="1">
      <c r="A17" s="456"/>
      <c r="B17" s="9" t="s">
        <v>16</v>
      </c>
      <c r="C17" s="27">
        <v>1.6</v>
      </c>
      <c r="D17" s="5">
        <v>6.9</v>
      </c>
      <c r="E17" s="6">
        <v>1.7</v>
      </c>
      <c r="F17" s="6">
        <v>4.8</v>
      </c>
      <c r="G17" s="6">
        <v>2.1</v>
      </c>
      <c r="H17" s="6">
        <v>1.5</v>
      </c>
      <c r="I17" s="6">
        <v>5.5</v>
      </c>
      <c r="J17" s="6">
        <v>3.8</v>
      </c>
      <c r="K17" s="6">
        <v>3.7</v>
      </c>
      <c r="L17" s="6">
        <v>0.5</v>
      </c>
      <c r="M17" s="6">
        <v>0.9</v>
      </c>
      <c r="N17" s="6"/>
    </row>
    <row r="18" spans="1:53" customFormat="1" ht="19.5" customHeight="1">
      <c r="A18" s="456"/>
      <c r="B18" s="9" t="s">
        <v>17</v>
      </c>
      <c r="C18" s="27">
        <v>0.6</v>
      </c>
      <c r="D18" s="5">
        <v>2</v>
      </c>
      <c r="E18" s="6">
        <v>1.6</v>
      </c>
      <c r="F18" s="6">
        <v>3.6</v>
      </c>
      <c r="G18" s="6">
        <v>1.2</v>
      </c>
      <c r="H18" s="6">
        <v>1.4</v>
      </c>
      <c r="I18" s="6">
        <v>6.8</v>
      </c>
      <c r="J18" s="6">
        <v>3.4</v>
      </c>
      <c r="K18" s="6">
        <v>2.2999999999999998</v>
      </c>
      <c r="L18" s="6">
        <v>0.4</v>
      </c>
      <c r="M18" s="6">
        <v>0.6</v>
      </c>
      <c r="N18" s="6"/>
    </row>
    <row r="19" spans="1:53" customFormat="1" ht="19.5" customHeight="1">
      <c r="B19" s="9" t="s">
        <v>18</v>
      </c>
      <c r="C19" s="27">
        <v>1.5</v>
      </c>
      <c r="D19" s="5">
        <v>2.8</v>
      </c>
      <c r="E19" s="6">
        <v>1.4</v>
      </c>
      <c r="F19" s="6">
        <v>5.3</v>
      </c>
      <c r="G19" s="6">
        <v>2.2000000000000002</v>
      </c>
      <c r="H19" s="6">
        <v>1.7</v>
      </c>
      <c r="I19" s="6">
        <v>5.8</v>
      </c>
      <c r="J19" s="6">
        <v>3.7</v>
      </c>
      <c r="K19" s="6">
        <v>2.8</v>
      </c>
      <c r="L19" s="6">
        <v>0.5</v>
      </c>
      <c r="M19" s="6">
        <v>0.9</v>
      </c>
      <c r="N19" s="6"/>
    </row>
    <row r="20" spans="1:53" customFormat="1" ht="19.5" customHeight="1">
      <c r="B20" s="9" t="s">
        <v>19</v>
      </c>
      <c r="C20" s="27">
        <v>0.4</v>
      </c>
      <c r="D20" s="5">
        <v>1.1000000000000001</v>
      </c>
      <c r="E20" s="6">
        <v>0.9</v>
      </c>
      <c r="F20" s="6">
        <v>3.1</v>
      </c>
      <c r="G20" s="6">
        <v>1</v>
      </c>
      <c r="H20" s="6">
        <v>0.9</v>
      </c>
      <c r="I20" s="6">
        <v>3</v>
      </c>
      <c r="J20" s="6">
        <v>2.2000000000000002</v>
      </c>
      <c r="K20" s="6">
        <v>1.7</v>
      </c>
      <c r="L20" s="6">
        <v>0.3</v>
      </c>
      <c r="M20" s="6">
        <v>0.4</v>
      </c>
      <c r="N20" s="6"/>
    </row>
    <row r="21" spans="1:53" customFormat="1" ht="19.5" customHeight="1">
      <c r="B21" s="9" t="s">
        <v>20</v>
      </c>
      <c r="C21" s="27">
        <v>0.6</v>
      </c>
      <c r="D21" s="5">
        <v>1.7</v>
      </c>
      <c r="E21" s="6">
        <v>2</v>
      </c>
      <c r="F21" s="6">
        <v>5.0999999999999996</v>
      </c>
      <c r="G21" s="6">
        <v>0.9</v>
      </c>
      <c r="H21" s="6">
        <v>0.5</v>
      </c>
      <c r="I21" s="6">
        <v>5.8</v>
      </c>
      <c r="J21" s="6">
        <v>5.0999999999999996</v>
      </c>
      <c r="K21" s="6">
        <v>2.2000000000000002</v>
      </c>
      <c r="L21" s="6">
        <v>0.5</v>
      </c>
      <c r="M21" s="6">
        <v>1</v>
      </c>
      <c r="N21" s="6"/>
    </row>
    <row r="22" spans="1:53" customFormat="1" ht="19.5" customHeight="1">
      <c r="B22" s="9" t="s">
        <v>21</v>
      </c>
      <c r="C22" s="27">
        <v>0.5</v>
      </c>
      <c r="D22" s="5">
        <v>1.7</v>
      </c>
      <c r="E22" s="6">
        <v>1.8</v>
      </c>
      <c r="F22" s="6">
        <v>4.5999999999999996</v>
      </c>
      <c r="G22" s="6">
        <v>1</v>
      </c>
      <c r="H22" s="6">
        <v>0.8</v>
      </c>
      <c r="I22" s="6">
        <v>6.5</v>
      </c>
      <c r="J22" s="6">
        <v>4.0999999999999996</v>
      </c>
      <c r="K22" s="6">
        <v>2.2000000000000002</v>
      </c>
      <c r="L22" s="6">
        <v>0.5</v>
      </c>
      <c r="M22" s="6">
        <v>0.6</v>
      </c>
      <c r="N22" s="6"/>
    </row>
    <row r="23" spans="1:53" customFormat="1" ht="19.5" customHeight="1">
      <c r="B23" s="9" t="s">
        <v>22</v>
      </c>
      <c r="C23" s="27">
        <v>0.6</v>
      </c>
      <c r="D23" s="5">
        <v>2.2000000000000002</v>
      </c>
      <c r="E23" s="6">
        <v>2.7</v>
      </c>
      <c r="F23" s="6">
        <v>5.9</v>
      </c>
      <c r="G23" s="6">
        <v>1</v>
      </c>
      <c r="H23" s="6">
        <v>0.6</v>
      </c>
      <c r="I23" s="6">
        <v>5.2</v>
      </c>
      <c r="J23" s="6">
        <v>5.5</v>
      </c>
      <c r="K23" s="6">
        <v>2.5</v>
      </c>
      <c r="L23" s="6">
        <v>0.6</v>
      </c>
      <c r="M23" s="6">
        <v>0.8</v>
      </c>
      <c r="N23" s="6"/>
    </row>
    <row r="24" spans="1:53" customFormat="1" ht="19.5" customHeight="1">
      <c r="B24" s="9" t="s">
        <v>23</v>
      </c>
      <c r="C24" s="27">
        <v>0.8</v>
      </c>
      <c r="D24" s="5">
        <v>6.6</v>
      </c>
      <c r="E24" s="6">
        <v>1.6</v>
      </c>
      <c r="F24" s="6">
        <v>4.5</v>
      </c>
      <c r="G24" s="6">
        <v>2.5</v>
      </c>
      <c r="H24" s="6">
        <v>1.4</v>
      </c>
      <c r="I24" s="6">
        <v>4.2</v>
      </c>
      <c r="J24" s="6">
        <v>3.6</v>
      </c>
      <c r="K24" s="6">
        <v>1.8</v>
      </c>
      <c r="L24" s="6">
        <v>0.5</v>
      </c>
      <c r="M24" s="6">
        <v>0.8</v>
      </c>
      <c r="N24" s="6"/>
    </row>
    <row r="25" spans="1:53" customFormat="1" ht="19.5" customHeight="1">
      <c r="B25" s="9" t="s">
        <v>24</v>
      </c>
      <c r="C25" s="27">
        <v>0.9</v>
      </c>
      <c r="D25" s="5">
        <v>1.8</v>
      </c>
      <c r="E25" s="6">
        <v>2.2000000000000002</v>
      </c>
      <c r="F25" s="6">
        <v>5.3</v>
      </c>
      <c r="G25" s="6">
        <v>1.1000000000000001</v>
      </c>
      <c r="H25" s="6">
        <v>0.7</v>
      </c>
      <c r="I25" s="6">
        <v>6</v>
      </c>
      <c r="J25" s="6">
        <v>4.9000000000000004</v>
      </c>
      <c r="K25" s="6">
        <v>2.4</v>
      </c>
      <c r="L25" s="6">
        <v>0.6</v>
      </c>
      <c r="M25" s="6">
        <v>0.8</v>
      </c>
      <c r="N25" s="6"/>
    </row>
    <row r="26" spans="1:53" customFormat="1" ht="19.5" customHeight="1">
      <c r="B26" s="9" t="s">
        <v>25</v>
      </c>
      <c r="C26" s="27">
        <v>0.6</v>
      </c>
      <c r="D26" s="5">
        <v>1.5</v>
      </c>
      <c r="E26" s="6">
        <v>1.6</v>
      </c>
      <c r="F26" s="6">
        <v>5.5</v>
      </c>
      <c r="G26" s="6">
        <v>1</v>
      </c>
      <c r="H26" s="6">
        <v>0.8</v>
      </c>
      <c r="I26" s="6">
        <v>6.4</v>
      </c>
      <c r="J26" s="6">
        <v>4.4000000000000004</v>
      </c>
      <c r="K26" s="6">
        <v>2.5</v>
      </c>
      <c r="L26" s="6">
        <v>0.4</v>
      </c>
      <c r="M26" s="6">
        <v>0.6</v>
      </c>
      <c r="N26" s="6"/>
    </row>
    <row r="27" spans="1:53" customFormat="1" ht="19.5" customHeight="1">
      <c r="B27" s="9" t="s">
        <v>26</v>
      </c>
      <c r="C27" s="27">
        <v>0.5</v>
      </c>
      <c r="D27" s="5">
        <v>2.2000000000000002</v>
      </c>
      <c r="E27" s="6">
        <v>1.7</v>
      </c>
      <c r="F27" s="6">
        <v>4.2</v>
      </c>
      <c r="G27" s="6">
        <v>1.1000000000000001</v>
      </c>
      <c r="H27" s="6">
        <v>0.6</v>
      </c>
      <c r="I27" s="6">
        <v>3.5</v>
      </c>
      <c r="J27" s="6">
        <v>3</v>
      </c>
      <c r="K27" s="6">
        <v>2</v>
      </c>
      <c r="L27" s="6">
        <v>0.3</v>
      </c>
      <c r="M27" s="6">
        <v>0.5</v>
      </c>
      <c r="N27" s="6"/>
    </row>
    <row r="28" spans="1:53" customFormat="1" ht="19.5" customHeight="1">
      <c r="B28" s="9" t="s">
        <v>27</v>
      </c>
      <c r="C28" s="27">
        <v>1.1000000000000001</v>
      </c>
      <c r="D28" s="5">
        <v>2.6</v>
      </c>
      <c r="E28" s="6">
        <v>3.7</v>
      </c>
      <c r="F28" s="6">
        <v>6.9</v>
      </c>
      <c r="G28" s="6">
        <v>1.1000000000000001</v>
      </c>
      <c r="H28" s="6">
        <v>1.1000000000000001</v>
      </c>
      <c r="I28" s="6">
        <v>6.7</v>
      </c>
      <c r="J28" s="6">
        <v>6.8</v>
      </c>
      <c r="K28" s="6">
        <v>4.0999999999999996</v>
      </c>
      <c r="L28" s="6">
        <v>0.6</v>
      </c>
      <c r="M28" s="6">
        <v>1.2</v>
      </c>
      <c r="N28" s="6"/>
    </row>
    <row r="29" spans="1:53" customFormat="1" ht="19.5" customHeight="1">
      <c r="B29" s="9" t="s">
        <v>28</v>
      </c>
      <c r="C29" s="27">
        <v>0.7</v>
      </c>
      <c r="D29" s="5">
        <v>2.2000000000000002</v>
      </c>
      <c r="E29" s="6">
        <v>2.1</v>
      </c>
      <c r="F29" s="6">
        <v>5.4</v>
      </c>
      <c r="G29" s="6">
        <v>1.1000000000000001</v>
      </c>
      <c r="H29" s="6">
        <v>0.8</v>
      </c>
      <c r="I29" s="6">
        <v>7.6</v>
      </c>
      <c r="J29" s="6">
        <v>3.5</v>
      </c>
      <c r="K29" s="6">
        <v>1.9</v>
      </c>
      <c r="L29" s="6">
        <v>0.5</v>
      </c>
      <c r="M29" s="6">
        <v>0.7</v>
      </c>
      <c r="N29" s="6"/>
    </row>
    <row r="30" spans="1:53" customFormat="1" ht="19.5" customHeight="1">
      <c r="B30" s="6" t="s">
        <v>29</v>
      </c>
      <c r="C30" s="27">
        <v>1.2</v>
      </c>
      <c r="D30" s="5">
        <v>10.4</v>
      </c>
      <c r="E30" s="6">
        <v>4.2</v>
      </c>
      <c r="F30" s="6">
        <v>3.4</v>
      </c>
      <c r="G30" s="6">
        <v>9.6999999999999993</v>
      </c>
      <c r="H30" s="6">
        <v>2.8</v>
      </c>
      <c r="I30" s="6">
        <v>2.1</v>
      </c>
      <c r="J30" s="6">
        <v>1.7</v>
      </c>
      <c r="K30" s="6">
        <v>2.6</v>
      </c>
      <c r="L30" s="6">
        <v>0.7</v>
      </c>
      <c r="M30" s="6">
        <v>1</v>
      </c>
      <c r="N30" s="6"/>
    </row>
    <row r="31" spans="1:53" ht="19.5" customHeight="1">
      <c r="B31" s="9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2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customFormat="1" ht="22.15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</row>
    <row r="33" spans="2:13" customForma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 customFormat="1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 customFormat="1">
      <c r="B35" s="6"/>
      <c r="C35" s="6"/>
      <c r="D35" s="6"/>
      <c r="E35" s="26"/>
      <c r="F35" s="6"/>
      <c r="G35" s="6"/>
      <c r="H35" s="6"/>
      <c r="I35" s="6"/>
      <c r="J35" s="26"/>
      <c r="K35" s="6"/>
      <c r="L35" s="6"/>
      <c r="M35" s="6"/>
    </row>
  </sheetData>
  <mergeCells count="2">
    <mergeCell ref="E1:M1"/>
    <mergeCell ref="A16:A18"/>
  </mergeCells>
  <pageMargins left="0.47244094488188981" right="0.23622047244094491" top="0.59055118110236227" bottom="0.39370078740157483" header="0.51181102362204722" footer="0.31496062992125984"/>
  <pageSetup paperSize="9" scale="75" firstPageNumber="97" orientation="landscape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4.25" customHeight="1"/>
  <cols>
    <col min="1" max="9" width="9.85546875" customWidth="1"/>
  </cols>
  <sheetData>
    <row r="1" spans="1:11" ht="14.2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4.25" customHeight="1">
      <c r="A17" s="386" t="s">
        <v>167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4.2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4.2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4.2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4.2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7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6"/>
  <sheetViews>
    <sheetView view="pageBreakPreview" topLeftCell="A6" zoomScale="84" zoomScaleNormal="75" zoomScaleSheetLayoutView="84" workbookViewId="0">
      <selection activeCell="J13" sqref="J13"/>
    </sheetView>
  </sheetViews>
  <sheetFormatPr defaultRowHeight="15.75"/>
  <cols>
    <col min="1" max="1" width="7.85546875" style="4" customWidth="1"/>
    <col min="2" max="2" width="20" style="4" customWidth="1"/>
    <col min="3" max="3" width="11.140625" style="4" customWidth="1"/>
    <col min="4" max="4" width="20.42578125" style="4" customWidth="1"/>
    <col min="5" max="5" width="16.28515625" style="4" customWidth="1"/>
    <col min="6" max="6" width="15.7109375" style="4" customWidth="1"/>
    <col min="7" max="8" width="17.42578125" style="4" customWidth="1"/>
    <col min="9" max="9" width="14.7109375" style="10" customWidth="1"/>
    <col min="10" max="10" width="21" style="4" customWidth="1"/>
    <col min="11" max="11" width="22.7109375" style="4" customWidth="1"/>
    <col min="12" max="16384" width="9.140625" style="4"/>
  </cols>
  <sheetData>
    <row r="1" spans="2:18" s="8" customFormat="1" ht="21" customHeight="1">
      <c r="B1" s="390" t="s">
        <v>150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8" ht="19.5" customHeight="1">
      <c r="B2" s="1"/>
      <c r="C2" s="98"/>
      <c r="D2" s="98"/>
      <c r="E2" s="491" t="s">
        <v>160</v>
      </c>
      <c r="F2" s="491"/>
      <c r="G2" s="491"/>
      <c r="H2" s="491"/>
      <c r="I2" s="491"/>
      <c r="J2" s="491"/>
      <c r="K2" s="491"/>
      <c r="L2" s="3"/>
    </row>
    <row r="3" spans="2:18" ht="99" customHeight="1">
      <c r="B3" s="237"/>
      <c r="C3" s="232" t="s">
        <v>31</v>
      </c>
      <c r="D3" s="232" t="s">
        <v>88</v>
      </c>
      <c r="E3" s="232" t="s">
        <v>98</v>
      </c>
      <c r="F3" s="232" t="s">
        <v>90</v>
      </c>
      <c r="G3" s="232" t="s">
        <v>91</v>
      </c>
      <c r="H3" s="228" t="s">
        <v>97</v>
      </c>
      <c r="I3" s="228" t="s">
        <v>93</v>
      </c>
      <c r="J3" s="232" t="s">
        <v>204</v>
      </c>
      <c r="K3" s="269" t="s">
        <v>94</v>
      </c>
      <c r="L3" s="3"/>
    </row>
    <row r="4" spans="2:18" ht="21" customHeight="1">
      <c r="B4" s="25" t="s">
        <v>34</v>
      </c>
      <c r="C4" s="48">
        <f>SUM(D4+E4+F4+G4+H4+'115'!I4+'115'!J4+'115'!K4+'116'!C3+'116'!D3+'116'!E3+'116'!F3+'116'!G3+'116'!H3+'116'!I3+'116'!J3+'116'!K3+'116'!L3+'116'!M3)</f>
        <v>100</v>
      </c>
      <c r="D4" s="14">
        <v>14.2</v>
      </c>
      <c r="E4" s="14">
        <v>5.6</v>
      </c>
      <c r="F4" s="14">
        <v>14</v>
      </c>
      <c r="G4" s="14">
        <v>3.2</v>
      </c>
      <c r="H4" s="14">
        <v>0.5</v>
      </c>
      <c r="I4" s="15">
        <v>2.2999999999999998</v>
      </c>
      <c r="J4" s="15">
        <v>16.2</v>
      </c>
      <c r="K4" s="15">
        <v>8</v>
      </c>
    </row>
    <row r="5" spans="2:18" ht="20.25" customHeight="1">
      <c r="B5" s="9" t="s">
        <v>3</v>
      </c>
      <c r="C5" s="6"/>
      <c r="D5" s="6"/>
      <c r="E5" s="6"/>
      <c r="F5" s="6"/>
      <c r="G5"/>
      <c r="H5"/>
      <c r="I5" s="6"/>
      <c r="J5" s="6"/>
      <c r="K5" s="6"/>
      <c r="L5"/>
      <c r="M5"/>
      <c r="N5"/>
      <c r="O5"/>
      <c r="P5"/>
      <c r="Q5"/>
      <c r="R5"/>
    </row>
    <row r="6" spans="2:18" ht="20.25" customHeight="1">
      <c r="B6" s="9" t="s">
        <v>4</v>
      </c>
      <c r="C6" s="24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24" t="s">
        <v>99</v>
      </c>
      <c r="I6" s="24" t="s">
        <v>99</v>
      </c>
      <c r="J6" s="24" t="s">
        <v>99</v>
      </c>
      <c r="K6" s="24" t="s">
        <v>99</v>
      </c>
      <c r="L6"/>
      <c r="M6"/>
      <c r="N6"/>
      <c r="O6"/>
      <c r="P6"/>
      <c r="Q6"/>
      <c r="R6"/>
    </row>
    <row r="7" spans="2:18" ht="19.5" customHeight="1">
      <c r="B7" s="9" t="s">
        <v>5</v>
      </c>
      <c r="C7" s="9">
        <f>SUM(D7+E7+F7+G7+H7+'115'!I7+'115'!J7+'115'!K7+'116'!C6+'116'!D6+'116'!E6+'116'!F6+'116'!G6+'116'!H6+'116'!I6+'116'!J6+'116'!K6+'116'!L6+'116'!M6)</f>
        <v>100</v>
      </c>
      <c r="D7" s="6">
        <v>30.3</v>
      </c>
      <c r="E7" s="6">
        <v>0.9</v>
      </c>
      <c r="F7" s="6">
        <v>15.9</v>
      </c>
      <c r="G7" s="6">
        <v>4.0999999999999996</v>
      </c>
      <c r="H7" s="6">
        <v>0.3</v>
      </c>
      <c r="I7" s="5">
        <v>1.5</v>
      </c>
      <c r="J7" s="5">
        <v>9.8000000000000007</v>
      </c>
      <c r="K7" s="5">
        <v>5.5</v>
      </c>
    </row>
    <row r="8" spans="2:18" ht="19.5" customHeight="1">
      <c r="B8" s="9" t="s">
        <v>6</v>
      </c>
      <c r="C8" s="9">
        <f>SUM(D8+E8+F8+G8+H8+'115'!I8+'115'!J8+'115'!K8+'116'!C7+'116'!D7+'116'!E7+'116'!F7+'116'!G7+'116'!H7+'116'!I7+'116'!J7+'116'!K7+'116'!L7+'116'!M7)</f>
        <v>100</v>
      </c>
      <c r="D8" s="6">
        <v>20.8</v>
      </c>
      <c r="E8" s="6">
        <v>0.4</v>
      </c>
      <c r="F8" s="6">
        <v>15.2</v>
      </c>
      <c r="G8" s="6">
        <v>1.3</v>
      </c>
      <c r="H8" s="6">
        <v>0.3</v>
      </c>
      <c r="I8" s="5">
        <v>2.2999999999999998</v>
      </c>
      <c r="J8" s="5">
        <v>17.3</v>
      </c>
      <c r="K8" s="5">
        <v>7.8</v>
      </c>
    </row>
    <row r="9" spans="2:18" ht="19.5" customHeight="1">
      <c r="B9" s="9" t="s">
        <v>7</v>
      </c>
      <c r="C9" s="9">
        <f>SUM(D9+E9+F9+G9+H9+'115'!I9+'115'!J9+'115'!K9+'116'!C8+'116'!D8+'116'!E8+'116'!F8+'116'!G8+'116'!H8+'116'!I8+'116'!J8+'116'!K8+'116'!L8+'116'!M8)</f>
        <v>100</v>
      </c>
      <c r="D9" s="6">
        <v>9.3000000000000007</v>
      </c>
      <c r="E9" s="6">
        <v>19.100000000000001</v>
      </c>
      <c r="F9" s="6">
        <v>22.1</v>
      </c>
      <c r="G9" s="6">
        <v>2.2999999999999998</v>
      </c>
      <c r="H9" s="6">
        <v>1.1000000000000001</v>
      </c>
      <c r="I9" s="5">
        <v>1.4</v>
      </c>
      <c r="J9" s="5">
        <v>12.1</v>
      </c>
      <c r="K9" s="5">
        <v>6.3</v>
      </c>
    </row>
    <row r="10" spans="2:18" ht="19.5" customHeight="1">
      <c r="B10" s="9" t="s">
        <v>8</v>
      </c>
      <c r="C10" s="9">
        <f>SUM(D10+E10+F10+G10+H10+'115'!I10+'115'!J10+'115'!K10+'116'!C9+'116'!D9+'116'!E9+'116'!F9+'116'!G9+'116'!H9+'116'!I9+'116'!J9+'116'!K9+'116'!L9+'116'!M9)</f>
        <v>100</v>
      </c>
      <c r="D10" s="6">
        <v>7.9</v>
      </c>
      <c r="E10" s="6">
        <v>14.2</v>
      </c>
      <c r="F10" s="6">
        <v>23.1</v>
      </c>
      <c r="G10" s="6">
        <v>4.0999999999999996</v>
      </c>
      <c r="H10" s="6">
        <v>0.5</v>
      </c>
      <c r="I10" s="5">
        <v>2.2000000000000002</v>
      </c>
      <c r="J10" s="5">
        <v>9.3000000000000007</v>
      </c>
      <c r="K10" s="5">
        <v>12.6</v>
      </c>
    </row>
    <row r="11" spans="2:18" ht="19.5" customHeight="1">
      <c r="B11" s="9" t="s">
        <v>9</v>
      </c>
      <c r="C11" s="9">
        <f>SUM(D11+E11+F11+G11+H11+'115'!I11+'115'!J11+'115'!K11+'116'!C10+'116'!D10+'116'!E10+'116'!F10+'116'!G10+'116'!H10+'116'!I10+'116'!J10+'116'!K10+'116'!L10+'116'!M10)</f>
        <v>100</v>
      </c>
      <c r="D11" s="6">
        <v>24.4</v>
      </c>
      <c r="E11" s="6">
        <v>5</v>
      </c>
      <c r="F11" s="6">
        <v>12</v>
      </c>
      <c r="G11" s="6">
        <v>1.9</v>
      </c>
      <c r="H11" s="6">
        <v>0.5</v>
      </c>
      <c r="I11" s="5">
        <v>1.1000000000000001</v>
      </c>
      <c r="J11" s="9">
        <v>9.6999999999999993</v>
      </c>
      <c r="K11" s="5">
        <v>4.9000000000000004</v>
      </c>
    </row>
    <row r="12" spans="2:18" ht="19.5" customHeight="1">
      <c r="B12" s="9" t="s">
        <v>10</v>
      </c>
      <c r="C12" s="9">
        <f>SUM(D12+E12+F12+G12+H12+'115'!I12+'115'!J12+'115'!K12+'116'!C11+'116'!D11+'116'!E11+'116'!F11+'116'!G11+'116'!H11+'116'!I11+'116'!J11+'116'!K11+'116'!L11+'116'!M11)</f>
        <v>100</v>
      </c>
      <c r="D12" s="6">
        <v>17.899999999999999</v>
      </c>
      <c r="E12" s="6">
        <v>0.5</v>
      </c>
      <c r="F12" s="6">
        <v>12.6</v>
      </c>
      <c r="G12" s="6">
        <v>1.5</v>
      </c>
      <c r="H12" s="6">
        <v>0.4</v>
      </c>
      <c r="I12" s="5">
        <v>2.4</v>
      </c>
      <c r="J12" s="6">
        <v>14.8</v>
      </c>
      <c r="K12" s="27">
        <v>9.1999999999999993</v>
      </c>
    </row>
    <row r="13" spans="2:18" ht="19.5" customHeight="1">
      <c r="B13" s="9" t="s">
        <v>11</v>
      </c>
      <c r="C13" s="9">
        <f>SUM(D13+E13+F13+G13+H13+'115'!I13+'115'!J13+'115'!K13+'116'!C12+'116'!D12+'116'!E12+'116'!F12+'116'!G12+'116'!H12+'116'!I12+'116'!J12+'116'!K12+'116'!L12+'116'!M12)</f>
        <v>100</v>
      </c>
      <c r="D13" s="6">
        <v>14.8</v>
      </c>
      <c r="E13" s="6">
        <v>2.2000000000000002</v>
      </c>
      <c r="F13" s="6">
        <v>27.8</v>
      </c>
      <c r="G13" s="6">
        <v>9.5</v>
      </c>
      <c r="H13" s="6">
        <v>0.5</v>
      </c>
      <c r="I13" s="5">
        <v>0.9</v>
      </c>
      <c r="J13" s="6">
        <v>10.9</v>
      </c>
      <c r="K13" s="27">
        <v>4.2</v>
      </c>
    </row>
    <row r="14" spans="2:18" ht="19.5" customHeight="1">
      <c r="B14" s="9" t="s">
        <v>12</v>
      </c>
      <c r="C14" s="9">
        <f>SUM(D14+E14+F14+G14+H14+'115'!I14+'115'!J14+'115'!K14+'116'!C13+'116'!D13+'116'!E13+'116'!F13+'116'!G13+'116'!H13+'116'!I13+'116'!J13+'116'!K13+'116'!L13+'116'!M13)</f>
        <v>100</v>
      </c>
      <c r="D14" s="6">
        <v>14.9</v>
      </c>
      <c r="E14" s="6">
        <v>7.5</v>
      </c>
      <c r="F14" s="6">
        <v>10.1</v>
      </c>
      <c r="G14" s="6">
        <v>8.5</v>
      </c>
      <c r="H14" s="6">
        <v>0.3</v>
      </c>
      <c r="I14" s="5">
        <v>7.6</v>
      </c>
      <c r="J14" s="6">
        <v>14.6</v>
      </c>
      <c r="K14" s="27">
        <v>6.5</v>
      </c>
    </row>
    <row r="15" spans="2:18" ht="19.5" customHeight="1">
      <c r="B15" s="9" t="s">
        <v>13</v>
      </c>
      <c r="C15" s="9">
        <f>SUM(D15+E15+F15+G15+H15+'115'!I15+'115'!J15+'115'!K15+'116'!C14+'116'!D14+'116'!E14+'116'!F14+'116'!G14+'116'!H14+'116'!I14+'116'!J14+'116'!K14+'116'!L14+'116'!M14)</f>
        <v>100</v>
      </c>
      <c r="D15" s="6">
        <v>17</v>
      </c>
      <c r="E15" s="6">
        <v>0.4</v>
      </c>
      <c r="F15" s="6">
        <v>16.899999999999999</v>
      </c>
      <c r="G15" s="6">
        <v>2.8</v>
      </c>
      <c r="H15" s="6">
        <v>0.4</v>
      </c>
      <c r="I15" s="5">
        <v>3.5</v>
      </c>
      <c r="J15" s="6">
        <v>18.100000000000001</v>
      </c>
      <c r="K15" s="27">
        <v>11.8</v>
      </c>
    </row>
    <row r="16" spans="2:18" ht="19.5" customHeight="1">
      <c r="B16" s="9" t="s">
        <v>14</v>
      </c>
      <c r="C16" s="9">
        <f>SUM(D16+E16+F16+G16+H16+'115'!I16+'115'!J16+'115'!K16+'116'!C15+'116'!D15+'116'!E15+'116'!F15+'116'!G15+'116'!H15+'116'!I15+'116'!J15+'116'!K15+'116'!L15+'116'!M15)</f>
        <v>100</v>
      </c>
      <c r="D16" s="6">
        <v>36.799999999999997</v>
      </c>
      <c r="E16" s="6">
        <v>5.0999999999999996</v>
      </c>
      <c r="F16" s="6">
        <v>11.7</v>
      </c>
      <c r="G16" s="6">
        <v>1.6</v>
      </c>
      <c r="H16" s="6">
        <v>0.6</v>
      </c>
      <c r="I16" s="5">
        <v>0.9</v>
      </c>
      <c r="J16" s="6">
        <v>8.1999999999999993</v>
      </c>
      <c r="K16" s="27">
        <v>9.6</v>
      </c>
    </row>
    <row r="17" spans="1:18" ht="19.5" customHeight="1">
      <c r="A17" s="456">
        <v>115</v>
      </c>
      <c r="B17" s="9" t="s">
        <v>15</v>
      </c>
      <c r="C17" s="9">
        <f>SUM(D17+E17+F17+G17+H17+'115'!I17+'115'!J17+'115'!K17+'116'!C16+'116'!D16+'116'!E16+'116'!F16+'116'!G16+'116'!H16+'116'!I16+'116'!J16+'116'!K16+'116'!L16+'116'!M16)</f>
        <v>100</v>
      </c>
      <c r="D17" s="6">
        <v>20.399999999999999</v>
      </c>
      <c r="E17" s="6">
        <v>15.5</v>
      </c>
      <c r="F17" s="6">
        <v>13.4</v>
      </c>
      <c r="G17" s="6">
        <v>2.1</v>
      </c>
      <c r="H17" s="6">
        <v>1</v>
      </c>
      <c r="I17" s="5">
        <v>1.1000000000000001</v>
      </c>
      <c r="J17" s="6">
        <v>5</v>
      </c>
      <c r="K17" s="27">
        <v>5.0999999999999996</v>
      </c>
    </row>
    <row r="18" spans="1:18" ht="19.5" customHeight="1">
      <c r="A18" s="456"/>
      <c r="B18" s="9" t="s">
        <v>16</v>
      </c>
      <c r="C18" s="9">
        <f>SUM(D18+E18+F18+G18+H18+'115'!I18+'115'!J18+'115'!K18+'116'!C17+'116'!D17+'116'!E17+'116'!F17+'116'!G17+'116'!H17+'116'!I17+'116'!J17+'116'!K17+'116'!L17+'116'!M17)</f>
        <v>100</v>
      </c>
      <c r="D18" s="6">
        <v>11.1</v>
      </c>
      <c r="E18" s="6">
        <v>2.7</v>
      </c>
      <c r="F18" s="6">
        <v>12.2</v>
      </c>
      <c r="G18" s="6">
        <v>3.4</v>
      </c>
      <c r="H18" s="6">
        <v>0.4</v>
      </c>
      <c r="I18" s="5">
        <v>2.5</v>
      </c>
      <c r="J18" s="6">
        <v>15.4</v>
      </c>
      <c r="K18" s="27">
        <v>9.4</v>
      </c>
    </row>
    <row r="19" spans="1:18" ht="19.5" customHeight="1">
      <c r="A19" s="456"/>
      <c r="B19" s="9" t="s">
        <v>17</v>
      </c>
      <c r="C19" s="9">
        <f>SUM(D19+E19+F19+G19+H19+'115'!I19+'115'!J19+'115'!K19+'116'!C18+'116'!D18+'116'!E18+'116'!F18+'116'!G18+'116'!H18+'116'!I18+'116'!J18+'116'!K18+'116'!L18+'116'!M18)</f>
        <v>100</v>
      </c>
      <c r="D19" s="6">
        <v>25.3</v>
      </c>
      <c r="E19" s="6">
        <v>0.4</v>
      </c>
      <c r="F19" s="6">
        <v>12.6</v>
      </c>
      <c r="G19" s="6">
        <v>6.8</v>
      </c>
      <c r="H19" s="6">
        <v>0.6</v>
      </c>
      <c r="I19" s="5">
        <v>1.7</v>
      </c>
      <c r="J19" s="6">
        <v>12.9</v>
      </c>
      <c r="K19" s="27">
        <v>10.8</v>
      </c>
    </row>
    <row r="20" spans="1:18" ht="19.5" customHeight="1">
      <c r="B20" s="9" t="s">
        <v>18</v>
      </c>
      <c r="C20" s="9">
        <f>SUM(D20+E20+F20+G20+H20+'115'!I20+'115'!J20+'115'!K20+'116'!C19+'116'!D19+'116'!E19+'116'!F19+'116'!G19+'116'!H19+'116'!I19+'116'!J19+'116'!K19+'116'!L19+'116'!M19)</f>
        <v>100</v>
      </c>
      <c r="D20" s="6">
        <v>12.3</v>
      </c>
      <c r="E20" s="6">
        <v>0</v>
      </c>
      <c r="F20" s="6">
        <v>11.2</v>
      </c>
      <c r="G20" s="6">
        <v>2.2999999999999998</v>
      </c>
      <c r="H20" s="6">
        <v>0.6</v>
      </c>
      <c r="I20" s="5">
        <v>3.1</v>
      </c>
      <c r="J20" s="6">
        <v>13.4</v>
      </c>
      <c r="K20" s="27">
        <v>19.7</v>
      </c>
    </row>
    <row r="21" spans="1:18" ht="19.5" customHeight="1">
      <c r="B21" s="9" t="s">
        <v>19</v>
      </c>
      <c r="C21" s="9">
        <f>SUM(D21+E21+F21+G21+H21+'115'!I21+'115'!J21+'115'!K21+'116'!C20+'116'!D20+'116'!E20+'116'!F20+'116'!G20+'116'!H20+'116'!I20+'116'!J20+'116'!K20+'116'!L20+'116'!M20)</f>
        <v>100</v>
      </c>
      <c r="D21" s="6">
        <v>21.7</v>
      </c>
      <c r="E21" s="6">
        <v>25.2</v>
      </c>
      <c r="F21" s="6">
        <v>16.600000000000001</v>
      </c>
      <c r="G21" s="6">
        <v>2</v>
      </c>
      <c r="H21" s="6">
        <v>0.2</v>
      </c>
      <c r="I21" s="5">
        <v>1.5</v>
      </c>
      <c r="J21" s="6">
        <v>6.4</v>
      </c>
      <c r="K21" s="27">
        <v>6.1</v>
      </c>
    </row>
    <row r="22" spans="1:18" ht="19.5" customHeight="1">
      <c r="B22" s="9" t="s">
        <v>20</v>
      </c>
      <c r="C22" s="9">
        <f>SUM(D22+E22+F22+G22+H22+'115'!I22+'115'!J22+'115'!K22+'116'!C21+'116'!D21+'116'!E21+'116'!F21+'116'!G21+'116'!H21+'116'!I21+'116'!J21+'116'!K21+'116'!L21+'116'!M21)</f>
        <v>100</v>
      </c>
      <c r="D22" s="6">
        <v>20.3</v>
      </c>
      <c r="E22" s="6">
        <v>1.4</v>
      </c>
      <c r="F22" s="6">
        <v>13.2</v>
      </c>
      <c r="G22" s="6">
        <v>11.4</v>
      </c>
      <c r="H22" s="6">
        <v>0.4</v>
      </c>
      <c r="I22" s="5">
        <v>1.9</v>
      </c>
      <c r="J22" s="6">
        <v>15.3</v>
      </c>
      <c r="K22" s="27">
        <v>5.5</v>
      </c>
    </row>
    <row r="23" spans="1:18" ht="19.5" customHeight="1">
      <c r="B23" s="9" t="s">
        <v>21</v>
      </c>
      <c r="C23" s="9">
        <f>SUM(D23+E23+F23+G23+H23+'115'!I23+'115'!J23+'115'!K23+'116'!C22+'116'!D22+'116'!E22+'116'!F22+'116'!G22+'116'!H22+'116'!I22+'116'!J22+'116'!K22+'116'!L22+'116'!M22)</f>
        <v>100</v>
      </c>
      <c r="D23" s="6">
        <v>26.4</v>
      </c>
      <c r="E23" s="6">
        <v>8.4</v>
      </c>
      <c r="F23" s="6">
        <v>15.5</v>
      </c>
      <c r="G23" s="6">
        <v>1.8</v>
      </c>
      <c r="H23" s="6">
        <v>0.4</v>
      </c>
      <c r="I23" s="5">
        <v>0.9</v>
      </c>
      <c r="J23" s="6">
        <v>11.5</v>
      </c>
      <c r="K23" s="27">
        <v>4.7</v>
      </c>
    </row>
    <row r="24" spans="1:18" ht="19.5" customHeight="1">
      <c r="B24" s="9" t="s">
        <v>22</v>
      </c>
      <c r="C24" s="9">
        <f>SUM(D24+E24+F24+G24+H24+'115'!I24+'115'!J24+'115'!K24+'116'!C23+'116'!D23+'116'!E23+'116'!F23+'116'!G23+'116'!H23+'116'!I23+'116'!J23+'116'!K23+'116'!L23+'116'!M23)</f>
        <v>100</v>
      </c>
      <c r="D24" s="6">
        <v>29.4</v>
      </c>
      <c r="E24" s="6">
        <v>1.1000000000000001</v>
      </c>
      <c r="F24" s="6">
        <v>11.3</v>
      </c>
      <c r="G24" s="6">
        <v>1.6</v>
      </c>
      <c r="H24" s="6">
        <v>0.4</v>
      </c>
      <c r="I24" s="5">
        <v>1.6</v>
      </c>
      <c r="J24" s="6">
        <v>11.5</v>
      </c>
      <c r="K24" s="27">
        <v>7.5</v>
      </c>
    </row>
    <row r="25" spans="1:18" ht="19.5" customHeight="1">
      <c r="B25" s="9" t="s">
        <v>23</v>
      </c>
      <c r="C25" s="9">
        <f>SUM(D25+E25+F25+G25+H25+'115'!I25+'115'!J25+'115'!K25+'116'!C24+'116'!D24+'116'!E24+'116'!F24+'116'!G24+'116'!H24+'116'!I24+'116'!J24+'116'!K24+'116'!L24+'116'!M24)</f>
        <v>100</v>
      </c>
      <c r="D25" s="6">
        <v>14.3</v>
      </c>
      <c r="E25" s="6">
        <v>8.5</v>
      </c>
      <c r="F25" s="6">
        <v>14.5</v>
      </c>
      <c r="G25" s="6">
        <v>2.8</v>
      </c>
      <c r="H25" s="6">
        <v>0.6</v>
      </c>
      <c r="I25" s="5">
        <v>2.1</v>
      </c>
      <c r="J25" s="6">
        <v>12.9</v>
      </c>
      <c r="K25" s="27">
        <v>7.8</v>
      </c>
    </row>
    <row r="26" spans="1:18" ht="19.5" customHeight="1">
      <c r="B26" s="9" t="s">
        <v>24</v>
      </c>
      <c r="C26" s="9">
        <f>SUM(D26+E26+F26+G26+H26+'115'!I26+'115'!J26+'115'!K26+'116'!C25+'116'!D25+'116'!E25+'116'!F25+'116'!G25+'116'!H25+'116'!I25+'116'!J25+'116'!K25+'116'!L25+'116'!M25)</f>
        <v>100</v>
      </c>
      <c r="D26" s="6">
        <v>38.1</v>
      </c>
      <c r="E26" s="6">
        <v>0.2</v>
      </c>
      <c r="F26" s="6">
        <v>9.9</v>
      </c>
      <c r="G26" s="6">
        <v>2.2000000000000002</v>
      </c>
      <c r="H26" s="6">
        <v>0.5</v>
      </c>
      <c r="I26" s="5">
        <v>0.8</v>
      </c>
      <c r="J26" s="6">
        <v>9.9</v>
      </c>
      <c r="K26" s="27">
        <v>5.8</v>
      </c>
    </row>
    <row r="27" spans="1:18" ht="19.5" customHeight="1">
      <c r="B27" s="9" t="s">
        <v>25</v>
      </c>
      <c r="C27" s="9">
        <f>SUM(D27+E27+F27+G27+H27+'115'!I27+'115'!J27+'115'!K27+'116'!C26+'116'!D26+'116'!E26+'116'!F26+'116'!G26+'116'!H26+'116'!I26+'116'!J26+'116'!K26+'116'!L26+'116'!M26)</f>
        <v>100</v>
      </c>
      <c r="D27" s="6">
        <v>32</v>
      </c>
      <c r="E27" s="6">
        <v>0.7</v>
      </c>
      <c r="F27" s="6">
        <v>11.8</v>
      </c>
      <c r="G27" s="6">
        <v>6.1</v>
      </c>
      <c r="H27" s="6">
        <v>0.3</v>
      </c>
      <c r="I27" s="5">
        <v>2</v>
      </c>
      <c r="J27" s="6">
        <v>10.1</v>
      </c>
      <c r="K27" s="27">
        <v>4.9000000000000004</v>
      </c>
    </row>
    <row r="28" spans="1:18" ht="19.5" customHeight="1">
      <c r="B28" s="9" t="s">
        <v>26</v>
      </c>
      <c r="C28" s="9">
        <f>SUM(D28+E28+F28+G28+H28+'115'!I28+'115'!J28+'115'!K28+'116'!C27+'116'!D27+'116'!E27+'116'!F27+'116'!G27+'116'!H27+'116'!I27+'116'!J27+'116'!K27+'116'!L27+'116'!M27)</f>
        <v>100</v>
      </c>
      <c r="D28" s="6">
        <v>27.9</v>
      </c>
      <c r="E28" s="6">
        <v>0.5</v>
      </c>
      <c r="F28" s="6">
        <v>20.9</v>
      </c>
      <c r="G28" s="6">
        <v>2.7</v>
      </c>
      <c r="H28" s="6">
        <v>0.4</v>
      </c>
      <c r="I28" s="5">
        <v>1.2</v>
      </c>
      <c r="J28" s="6">
        <v>11.5</v>
      </c>
      <c r="K28" s="27">
        <v>5.8</v>
      </c>
    </row>
    <row r="29" spans="1:18" ht="19.5" customHeight="1">
      <c r="B29" s="9" t="s">
        <v>27</v>
      </c>
      <c r="C29" s="9">
        <f>SUM(D29+E29+F29+G29+H29+'115'!I29+'115'!J29+'115'!K29+'116'!C28+'116'!D28+'116'!E28+'116'!F28+'116'!G28+'116'!H28+'116'!I28+'116'!J28+'116'!K28+'116'!L28+'116'!M28)</f>
        <v>100</v>
      </c>
      <c r="D29" s="6">
        <v>25.7</v>
      </c>
      <c r="E29" s="6">
        <v>0.3</v>
      </c>
      <c r="F29" s="6">
        <v>6.1</v>
      </c>
      <c r="G29" s="6">
        <v>3.8</v>
      </c>
      <c r="H29" s="6">
        <v>0.4</v>
      </c>
      <c r="I29" s="5">
        <v>3.3</v>
      </c>
      <c r="J29" s="6">
        <v>10.7</v>
      </c>
      <c r="K29" s="27">
        <v>6.1</v>
      </c>
    </row>
    <row r="30" spans="1:18" ht="19.5" customHeight="1">
      <c r="B30" s="9" t="s">
        <v>28</v>
      </c>
      <c r="C30" s="9">
        <f>SUM(D30+E30+F30+G30+H30+'115'!I30+'115'!J30+'115'!K30+'116'!C29+'116'!D29+'116'!E29+'116'!F29+'116'!G29+'116'!H29+'116'!I29+'116'!J29+'116'!K29+'116'!L29+'116'!M29)</f>
        <v>100</v>
      </c>
      <c r="D30" s="6">
        <v>30.9</v>
      </c>
      <c r="E30" s="6">
        <v>5.8</v>
      </c>
      <c r="F30" s="6">
        <v>11.4</v>
      </c>
      <c r="G30" s="6">
        <v>3.2</v>
      </c>
      <c r="H30" s="6">
        <v>0.5</v>
      </c>
      <c r="I30" s="5">
        <v>1</v>
      </c>
      <c r="J30" s="6">
        <v>9.9</v>
      </c>
      <c r="K30" s="27">
        <v>4.0999999999999996</v>
      </c>
    </row>
    <row r="31" spans="1:18" ht="19.5" customHeight="1">
      <c r="B31" s="6" t="s">
        <v>29</v>
      </c>
      <c r="C31" s="9">
        <f>SUM(D31+E31+F31+G31+H31+'115'!I31+'115'!J31+'115'!K31+'116'!C30+'116'!D30+'116'!E30+'116'!F30+'116'!G30+'116'!H30+'116'!I30+'116'!J30+'116'!K30+'116'!L30+'116'!M30)</f>
        <v>100</v>
      </c>
      <c r="D31" s="6">
        <v>0</v>
      </c>
      <c r="E31" s="27">
        <v>0</v>
      </c>
      <c r="F31" s="6">
        <v>6.8</v>
      </c>
      <c r="G31" s="6">
        <v>1.6</v>
      </c>
      <c r="H31" s="6">
        <v>0.3</v>
      </c>
      <c r="I31" s="5">
        <v>3.2</v>
      </c>
      <c r="J31" s="6">
        <v>30.1</v>
      </c>
      <c r="K31" s="27">
        <v>7</v>
      </c>
    </row>
    <row r="32" spans="1:18" ht="19.5" customHeight="1">
      <c r="B32" s="9" t="s">
        <v>30</v>
      </c>
      <c r="C32" s="27" t="s">
        <v>99</v>
      </c>
      <c r="D32" s="27" t="s">
        <v>99</v>
      </c>
      <c r="E32" s="27" t="s">
        <v>99</v>
      </c>
      <c r="F32" s="27" t="s">
        <v>99</v>
      </c>
      <c r="G32" s="27" t="s">
        <v>99</v>
      </c>
      <c r="H32" s="27" t="s">
        <v>99</v>
      </c>
      <c r="I32" s="27" t="s">
        <v>99</v>
      </c>
      <c r="J32" s="27" t="s">
        <v>99</v>
      </c>
      <c r="K32" s="27" t="s">
        <v>99</v>
      </c>
      <c r="L32"/>
      <c r="M32"/>
      <c r="N32"/>
      <c r="O32"/>
      <c r="P32"/>
      <c r="Q32"/>
      <c r="R32"/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J36" s="6"/>
      <c r="K36" s="6"/>
    </row>
  </sheetData>
  <mergeCells count="3">
    <mergeCell ref="A17:A19"/>
    <mergeCell ref="E2:K2"/>
    <mergeCell ref="B1:K1"/>
  </mergeCells>
  <pageMargins left="0.47244094488188981" right="0.23622047244094491" top="0.55118110236220474" bottom="0.35433070866141736" header="0.51181102362204722" footer="0.31496062992125984"/>
  <pageSetup paperSize="9" scale="75" firstPageNumber="121" orientation="landscape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6"/>
  <sheetViews>
    <sheetView view="pageBreakPreview" topLeftCell="C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85546875" style="4" customWidth="1"/>
    <col min="3" max="3" width="15.140625" style="4" customWidth="1"/>
    <col min="4" max="4" width="14.7109375" style="4" customWidth="1"/>
    <col min="5" max="5" width="12.85546875" style="10" customWidth="1"/>
    <col min="6" max="6" width="12.28515625" style="4" customWidth="1"/>
    <col min="7" max="7" width="13" style="4" customWidth="1"/>
    <col min="8" max="8" width="18.7109375" style="4" customWidth="1"/>
    <col min="9" max="9" width="16.85546875" style="4" customWidth="1"/>
    <col min="10" max="10" width="12.85546875" style="10" customWidth="1"/>
    <col min="11" max="11" width="13.5703125" style="4" customWidth="1"/>
    <col min="12" max="12" width="13.42578125" style="4" customWidth="1"/>
    <col min="13" max="13" width="12.85546875" style="4" customWidth="1"/>
    <col min="14" max="14" width="19.7109375" customWidth="1"/>
    <col min="15" max="53" width="8.85546875" customWidth="1"/>
    <col min="54" max="16384" width="9.140625" style="4"/>
  </cols>
  <sheetData>
    <row r="1" spans="1:53">
      <c r="B1" s="31"/>
      <c r="D1" s="66"/>
      <c r="E1" s="32"/>
      <c r="F1" s="235"/>
      <c r="G1" s="32"/>
      <c r="H1" s="66"/>
      <c r="I1" s="66"/>
      <c r="J1" s="32"/>
      <c r="K1" s="32"/>
      <c r="L1" s="32"/>
      <c r="M1" s="130" t="s">
        <v>39</v>
      </c>
    </row>
    <row r="2" spans="1:53" ht="115.5" customHeight="1">
      <c r="B2" s="247"/>
      <c r="C2" s="232" t="s">
        <v>78</v>
      </c>
      <c r="D2" s="228" t="s">
        <v>231</v>
      </c>
      <c r="E2" s="232" t="s">
        <v>80</v>
      </c>
      <c r="F2" s="228" t="s">
        <v>81</v>
      </c>
      <c r="G2" s="267" t="s">
        <v>213</v>
      </c>
      <c r="H2" s="267" t="s">
        <v>83</v>
      </c>
      <c r="I2" s="267" t="s">
        <v>186</v>
      </c>
      <c r="J2" s="267" t="s">
        <v>85</v>
      </c>
      <c r="K2" s="267" t="s">
        <v>86</v>
      </c>
      <c r="L2" s="267" t="s">
        <v>130</v>
      </c>
      <c r="M2" s="267" t="s">
        <v>183</v>
      </c>
      <c r="N2" s="23"/>
      <c r="AV2" s="4"/>
      <c r="AW2" s="4"/>
      <c r="AX2" s="4"/>
      <c r="AY2" s="4"/>
      <c r="AZ2" s="4"/>
      <c r="BA2" s="4"/>
    </row>
    <row r="3" spans="1:53" ht="21" customHeight="1">
      <c r="B3" s="25" t="s">
        <v>34</v>
      </c>
      <c r="C3" s="15">
        <v>0.7</v>
      </c>
      <c r="D3" s="15">
        <v>4.3</v>
      </c>
      <c r="E3" s="25">
        <v>4</v>
      </c>
      <c r="F3" s="25">
        <v>7.3</v>
      </c>
      <c r="G3" s="25">
        <v>3.3</v>
      </c>
      <c r="H3" s="25">
        <v>1.3</v>
      </c>
      <c r="I3" s="25">
        <v>5.6</v>
      </c>
      <c r="J3" s="25">
        <v>4.9000000000000004</v>
      </c>
      <c r="K3" s="25">
        <v>3</v>
      </c>
      <c r="L3" s="25">
        <v>0.7</v>
      </c>
      <c r="M3" s="25">
        <v>0.9</v>
      </c>
      <c r="N3" s="97"/>
    </row>
    <row r="4" spans="1:53" ht="21" customHeight="1">
      <c r="B4" s="9" t="s">
        <v>3</v>
      </c>
      <c r="C4" s="6"/>
      <c r="D4"/>
      <c r="E4" s="6"/>
      <c r="F4" s="6"/>
      <c r="G4" s="6"/>
      <c r="H4" s="6"/>
      <c r="I4"/>
      <c r="J4" s="6"/>
      <c r="K4" s="6"/>
      <c r="L4" s="6"/>
      <c r="M4" s="6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19.5" customHeight="1">
      <c r="B5" s="9" t="s">
        <v>4</v>
      </c>
      <c r="C5" s="24" t="s">
        <v>99</v>
      </c>
      <c r="D5" s="24" t="s">
        <v>99</v>
      </c>
      <c r="E5" s="24" t="s">
        <v>99</v>
      </c>
      <c r="F5" s="24" t="s">
        <v>99</v>
      </c>
      <c r="G5" s="24" t="s">
        <v>99</v>
      </c>
      <c r="H5" s="24" t="s">
        <v>99</v>
      </c>
      <c r="I5" s="24" t="s">
        <v>99</v>
      </c>
      <c r="J5" s="24" t="s">
        <v>99</v>
      </c>
      <c r="K5" s="24" t="s">
        <v>99</v>
      </c>
      <c r="L5" s="24" t="s">
        <v>99</v>
      </c>
      <c r="M5" s="24" t="s">
        <v>99</v>
      </c>
      <c r="N5" s="2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19.5" customHeight="1">
      <c r="B6" s="9" t="s">
        <v>5</v>
      </c>
      <c r="C6" s="27">
        <v>0.5</v>
      </c>
      <c r="D6" s="5">
        <v>2.8</v>
      </c>
      <c r="E6" s="6">
        <v>1.5</v>
      </c>
      <c r="F6" s="6">
        <v>7</v>
      </c>
      <c r="G6" s="6">
        <v>0.9</v>
      </c>
      <c r="H6" s="6">
        <v>0.6</v>
      </c>
      <c r="I6" s="6">
        <v>7.7</v>
      </c>
      <c r="J6" s="6">
        <v>5.9</v>
      </c>
      <c r="K6" s="6">
        <v>3.6</v>
      </c>
      <c r="L6" s="6">
        <v>0.5</v>
      </c>
      <c r="M6" s="6">
        <v>0.7</v>
      </c>
      <c r="N6" s="6"/>
    </row>
    <row r="7" spans="1:53" ht="19.5" customHeight="1">
      <c r="B7" s="9" t="s">
        <v>6</v>
      </c>
      <c r="C7" s="27">
        <v>0.6</v>
      </c>
      <c r="D7" s="5">
        <v>1.1000000000000001</v>
      </c>
      <c r="E7" s="6">
        <v>2</v>
      </c>
      <c r="F7" s="6">
        <v>9</v>
      </c>
      <c r="G7" s="6">
        <v>1.7</v>
      </c>
      <c r="H7" s="6">
        <v>0.7</v>
      </c>
      <c r="I7" s="6">
        <v>7.2</v>
      </c>
      <c r="J7" s="6">
        <v>7.4</v>
      </c>
      <c r="K7" s="6">
        <v>3.4</v>
      </c>
      <c r="L7" s="6">
        <v>0.6</v>
      </c>
      <c r="M7" s="6">
        <v>0.9</v>
      </c>
      <c r="N7" s="6"/>
    </row>
    <row r="8" spans="1:53" ht="19.5" customHeight="1">
      <c r="B8" s="9" t="s">
        <v>7</v>
      </c>
      <c r="C8" s="27">
        <v>0.5</v>
      </c>
      <c r="D8" s="5">
        <v>2</v>
      </c>
      <c r="E8" s="6">
        <v>2.8</v>
      </c>
      <c r="F8" s="6">
        <v>6.4</v>
      </c>
      <c r="G8" s="6">
        <v>1.6</v>
      </c>
      <c r="H8" s="6">
        <v>1.4</v>
      </c>
      <c r="I8" s="6">
        <v>4.0999999999999996</v>
      </c>
      <c r="J8" s="6">
        <v>4</v>
      </c>
      <c r="K8" s="6">
        <v>2.6</v>
      </c>
      <c r="L8" s="6">
        <v>0.3</v>
      </c>
      <c r="M8" s="6">
        <v>0.6</v>
      </c>
      <c r="N8" s="6"/>
    </row>
    <row r="9" spans="1:53" ht="19.5" customHeight="1">
      <c r="B9" s="9" t="s">
        <v>8</v>
      </c>
      <c r="C9" s="27">
        <v>0.3</v>
      </c>
      <c r="D9" s="5">
        <v>1.6</v>
      </c>
      <c r="E9" s="6">
        <v>3.1</v>
      </c>
      <c r="F9" s="6">
        <v>7.2</v>
      </c>
      <c r="G9" s="6">
        <v>0.7</v>
      </c>
      <c r="H9" s="6">
        <v>0.9</v>
      </c>
      <c r="I9" s="6">
        <v>5.4</v>
      </c>
      <c r="J9" s="6">
        <v>3.3</v>
      </c>
      <c r="K9" s="6">
        <v>2.2999999999999998</v>
      </c>
      <c r="L9" s="6">
        <v>0.6</v>
      </c>
      <c r="M9" s="6">
        <v>0.7</v>
      </c>
      <c r="N9" s="6"/>
    </row>
    <row r="10" spans="1:53" ht="19.5" customHeight="1">
      <c r="B10" s="9" t="s">
        <v>9</v>
      </c>
      <c r="C10" s="27">
        <v>0.5</v>
      </c>
      <c r="D10" s="5">
        <v>2</v>
      </c>
      <c r="E10" s="6">
        <v>3.3</v>
      </c>
      <c r="F10" s="6">
        <v>8.1999999999999993</v>
      </c>
      <c r="G10" s="6">
        <v>0.9</v>
      </c>
      <c r="H10" s="6">
        <v>0.6</v>
      </c>
      <c r="I10" s="6">
        <v>13.2</v>
      </c>
      <c r="J10" s="6">
        <v>6.8</v>
      </c>
      <c r="K10" s="6">
        <v>3.7</v>
      </c>
      <c r="L10" s="6">
        <v>0.5</v>
      </c>
      <c r="M10" s="6">
        <v>0.8</v>
      </c>
      <c r="N10" s="6"/>
    </row>
    <row r="11" spans="1:53" ht="19.5" customHeight="1">
      <c r="B11" s="9" t="s">
        <v>10</v>
      </c>
      <c r="C11" s="27">
        <v>1.5</v>
      </c>
      <c r="D11" s="5">
        <v>1.1000000000000001</v>
      </c>
      <c r="E11" s="6">
        <v>2.7</v>
      </c>
      <c r="F11" s="6">
        <v>9.8000000000000007</v>
      </c>
      <c r="G11" s="6">
        <v>1.1000000000000001</v>
      </c>
      <c r="H11" s="6">
        <v>0.7</v>
      </c>
      <c r="I11" s="6">
        <v>8.4</v>
      </c>
      <c r="J11" s="6">
        <v>8.6</v>
      </c>
      <c r="K11" s="6">
        <v>5</v>
      </c>
      <c r="L11" s="6">
        <v>0.7</v>
      </c>
      <c r="M11" s="6">
        <v>1.1000000000000001</v>
      </c>
      <c r="N11" s="6"/>
    </row>
    <row r="12" spans="1:53" customFormat="1" ht="19.5" customHeight="1">
      <c r="B12" s="9" t="s">
        <v>11</v>
      </c>
      <c r="C12" s="27">
        <v>0.7</v>
      </c>
      <c r="D12" s="5">
        <v>1.5</v>
      </c>
      <c r="E12" s="6">
        <v>4.4000000000000004</v>
      </c>
      <c r="F12" s="6">
        <v>5.5</v>
      </c>
      <c r="G12" s="6">
        <v>1.3</v>
      </c>
      <c r="H12" s="6">
        <v>0.7</v>
      </c>
      <c r="I12" s="6">
        <v>5.8</v>
      </c>
      <c r="J12" s="6">
        <v>4.8</v>
      </c>
      <c r="K12" s="6">
        <v>3.3</v>
      </c>
      <c r="L12" s="6">
        <v>0.4</v>
      </c>
      <c r="M12" s="6">
        <v>0.8</v>
      </c>
      <c r="N12" s="6"/>
    </row>
    <row r="13" spans="1:53" customFormat="1" ht="19.5" customHeight="1">
      <c r="B13" s="9" t="s">
        <v>12</v>
      </c>
      <c r="C13" s="27">
        <v>1</v>
      </c>
      <c r="D13" s="5">
        <v>1.1000000000000001</v>
      </c>
      <c r="E13" s="6">
        <v>2.6</v>
      </c>
      <c r="F13" s="6">
        <v>7.2</v>
      </c>
      <c r="G13" s="6">
        <v>1.3</v>
      </c>
      <c r="H13" s="6">
        <v>0.9</v>
      </c>
      <c r="I13" s="6">
        <v>4.8</v>
      </c>
      <c r="J13" s="6">
        <v>6.3</v>
      </c>
      <c r="K13" s="6">
        <v>3.5</v>
      </c>
      <c r="L13" s="6">
        <v>0.6</v>
      </c>
      <c r="M13" s="6">
        <v>0.7</v>
      </c>
      <c r="N13" s="6"/>
    </row>
    <row r="14" spans="1:53" customFormat="1" ht="19.5" customHeight="1">
      <c r="B14" s="9" t="s">
        <v>13</v>
      </c>
      <c r="C14" s="27">
        <v>0.7</v>
      </c>
      <c r="D14" s="5">
        <v>1.8</v>
      </c>
      <c r="E14" s="6">
        <v>1.3</v>
      </c>
      <c r="F14" s="6">
        <v>8.6999999999999993</v>
      </c>
      <c r="G14" s="6">
        <v>1.9</v>
      </c>
      <c r="H14" s="6">
        <v>1.2</v>
      </c>
      <c r="I14" s="6">
        <v>6.5</v>
      </c>
      <c r="J14" s="6">
        <v>3.7</v>
      </c>
      <c r="K14" s="6">
        <v>2.2999999999999998</v>
      </c>
      <c r="L14" s="6">
        <v>0.4</v>
      </c>
      <c r="M14" s="6">
        <v>0.6</v>
      </c>
      <c r="N14" s="6"/>
    </row>
    <row r="15" spans="1:53" customFormat="1" ht="19.5" customHeight="1">
      <c r="B15" s="9" t="s">
        <v>14</v>
      </c>
      <c r="C15" s="27">
        <v>0.3</v>
      </c>
      <c r="D15" s="5">
        <v>0.8</v>
      </c>
      <c r="E15" s="6">
        <v>1.4</v>
      </c>
      <c r="F15" s="6">
        <v>5.6</v>
      </c>
      <c r="G15" s="6">
        <v>0.8</v>
      </c>
      <c r="H15" s="6">
        <v>0.7</v>
      </c>
      <c r="I15" s="6">
        <v>6.8</v>
      </c>
      <c r="J15" s="6">
        <v>5.3</v>
      </c>
      <c r="K15" s="6">
        <v>2.8</v>
      </c>
      <c r="L15" s="6">
        <v>0.4</v>
      </c>
      <c r="M15" s="6">
        <v>0.6</v>
      </c>
      <c r="N15" s="6"/>
    </row>
    <row r="16" spans="1:53" customFormat="1" ht="19.5" customHeight="1">
      <c r="A16" s="456">
        <v>116</v>
      </c>
      <c r="B16" s="9" t="s">
        <v>15</v>
      </c>
      <c r="C16" s="27">
        <v>0.3</v>
      </c>
      <c r="D16" s="5">
        <v>2.2000000000000002</v>
      </c>
      <c r="E16" s="6">
        <v>2.1</v>
      </c>
      <c r="F16" s="6">
        <v>8</v>
      </c>
      <c r="G16" s="6">
        <v>1.6</v>
      </c>
      <c r="H16" s="6">
        <v>0.5</v>
      </c>
      <c r="I16" s="6">
        <v>11.2</v>
      </c>
      <c r="J16" s="6">
        <v>5.6</v>
      </c>
      <c r="K16" s="6">
        <v>3.1</v>
      </c>
      <c r="L16" s="6">
        <v>0.6</v>
      </c>
      <c r="M16" s="6">
        <v>1.2</v>
      </c>
      <c r="N16" s="6"/>
    </row>
    <row r="17" spans="1:14" customFormat="1" ht="19.5" customHeight="1">
      <c r="A17" s="456"/>
      <c r="B17" s="9" t="s">
        <v>16</v>
      </c>
      <c r="C17" s="27">
        <v>1.3</v>
      </c>
      <c r="D17" s="5">
        <v>5.3</v>
      </c>
      <c r="E17" s="6">
        <v>2.9</v>
      </c>
      <c r="F17" s="6">
        <v>10.199999999999999</v>
      </c>
      <c r="G17" s="6">
        <v>2</v>
      </c>
      <c r="H17" s="6">
        <v>1.5</v>
      </c>
      <c r="I17" s="6">
        <v>7.2</v>
      </c>
      <c r="J17" s="6">
        <v>6.8</v>
      </c>
      <c r="K17" s="6">
        <v>4.0999999999999996</v>
      </c>
      <c r="L17" s="6">
        <v>0.7</v>
      </c>
      <c r="M17" s="6">
        <v>0.9</v>
      </c>
      <c r="N17" s="6"/>
    </row>
    <row r="18" spans="1:14" customFormat="1" ht="19.5" customHeight="1">
      <c r="A18" s="456"/>
      <c r="B18" s="9" t="s">
        <v>17</v>
      </c>
      <c r="C18" s="27">
        <v>0.6</v>
      </c>
      <c r="D18" s="5">
        <v>1.6</v>
      </c>
      <c r="E18" s="6">
        <v>1.9</v>
      </c>
      <c r="F18" s="6">
        <v>5.6</v>
      </c>
      <c r="G18" s="6">
        <v>1.2</v>
      </c>
      <c r="H18" s="6">
        <v>1</v>
      </c>
      <c r="I18" s="6">
        <v>7.6</v>
      </c>
      <c r="J18" s="6">
        <v>5.3</v>
      </c>
      <c r="K18" s="6">
        <v>2.7</v>
      </c>
      <c r="L18" s="6">
        <v>0.5</v>
      </c>
      <c r="M18" s="6">
        <v>0.9</v>
      </c>
      <c r="N18" s="6"/>
    </row>
    <row r="19" spans="1:14" customFormat="1" ht="19.5" customHeight="1">
      <c r="B19" s="9" t="s">
        <v>18</v>
      </c>
      <c r="C19" s="27">
        <v>1.4</v>
      </c>
      <c r="D19" s="5">
        <v>2.7</v>
      </c>
      <c r="E19" s="6">
        <v>2.2999999999999998</v>
      </c>
      <c r="F19" s="6">
        <v>9</v>
      </c>
      <c r="G19" s="6">
        <v>1.9</v>
      </c>
      <c r="H19" s="6">
        <v>1.6</v>
      </c>
      <c r="I19" s="6">
        <v>7</v>
      </c>
      <c r="J19" s="6">
        <v>6</v>
      </c>
      <c r="K19" s="6">
        <v>3.9</v>
      </c>
      <c r="L19" s="6">
        <v>0.6</v>
      </c>
      <c r="M19" s="6">
        <v>1</v>
      </c>
      <c r="N19" s="6"/>
    </row>
    <row r="20" spans="1:14" customFormat="1" ht="19.5" customHeight="1">
      <c r="B20" s="9" t="s">
        <v>19</v>
      </c>
      <c r="C20" s="27">
        <v>0.3</v>
      </c>
      <c r="D20" s="5">
        <v>0.7</v>
      </c>
      <c r="E20" s="6">
        <v>2.4</v>
      </c>
      <c r="F20" s="6">
        <v>5.0999999999999996</v>
      </c>
      <c r="G20" s="6">
        <v>0.8</v>
      </c>
      <c r="H20" s="6">
        <v>0.8</v>
      </c>
      <c r="I20" s="6">
        <v>3.8</v>
      </c>
      <c r="J20" s="6">
        <v>3.3</v>
      </c>
      <c r="K20" s="6">
        <v>2.2000000000000002</v>
      </c>
      <c r="L20" s="6">
        <v>0.4</v>
      </c>
      <c r="M20" s="6">
        <v>0.5</v>
      </c>
      <c r="N20" s="6"/>
    </row>
    <row r="21" spans="1:14" customFormat="1" ht="19.5" customHeight="1">
      <c r="B21" s="9" t="s">
        <v>20</v>
      </c>
      <c r="C21" s="27">
        <v>0.5</v>
      </c>
      <c r="D21" s="5">
        <v>1.1000000000000001</v>
      </c>
      <c r="E21" s="6">
        <v>1.3</v>
      </c>
      <c r="F21" s="6">
        <v>6.8</v>
      </c>
      <c r="G21" s="6">
        <v>0.7</v>
      </c>
      <c r="H21" s="6">
        <v>0.6</v>
      </c>
      <c r="I21" s="6">
        <v>7.2</v>
      </c>
      <c r="J21" s="6">
        <v>7.4</v>
      </c>
      <c r="K21" s="6">
        <v>3.6</v>
      </c>
      <c r="L21" s="6">
        <v>0.6</v>
      </c>
      <c r="M21" s="6">
        <v>0.8</v>
      </c>
      <c r="N21" s="6"/>
    </row>
    <row r="22" spans="1:14" customFormat="1" ht="19.5" customHeight="1">
      <c r="B22" s="9" t="s">
        <v>21</v>
      </c>
      <c r="C22" s="27">
        <v>0.4</v>
      </c>
      <c r="D22" s="5">
        <v>1.1000000000000001</v>
      </c>
      <c r="E22" s="6">
        <v>2.1</v>
      </c>
      <c r="F22" s="6">
        <v>7.4</v>
      </c>
      <c r="G22" s="6">
        <v>0.9</v>
      </c>
      <c r="H22" s="6">
        <v>0.6</v>
      </c>
      <c r="I22" s="6">
        <v>7.5</v>
      </c>
      <c r="J22" s="6">
        <v>6</v>
      </c>
      <c r="K22" s="6">
        <v>3.1</v>
      </c>
      <c r="L22" s="6">
        <v>0.5</v>
      </c>
      <c r="M22" s="6">
        <v>0.8</v>
      </c>
      <c r="N22" s="6"/>
    </row>
    <row r="23" spans="1:14" customFormat="1" ht="19.5" customHeight="1">
      <c r="B23" s="9" t="s">
        <v>22</v>
      </c>
      <c r="C23" s="27">
        <v>0.6</v>
      </c>
      <c r="D23" s="5">
        <v>1.7</v>
      </c>
      <c r="E23" s="6">
        <v>2.2999999999999998</v>
      </c>
      <c r="F23" s="6">
        <v>8.5</v>
      </c>
      <c r="G23" s="6">
        <v>0.8</v>
      </c>
      <c r="H23" s="6">
        <v>0.7</v>
      </c>
      <c r="I23" s="6">
        <v>6.5</v>
      </c>
      <c r="J23" s="6">
        <v>9</v>
      </c>
      <c r="K23" s="6">
        <v>3.9</v>
      </c>
      <c r="L23" s="6">
        <v>0.7</v>
      </c>
      <c r="M23" s="6">
        <v>0.9</v>
      </c>
      <c r="N23" s="6"/>
    </row>
    <row r="24" spans="1:14" customFormat="1" ht="19.5" customHeight="1">
      <c r="B24" s="9" t="s">
        <v>23</v>
      </c>
      <c r="C24" s="27">
        <v>0.6</v>
      </c>
      <c r="D24" s="5">
        <v>4.8</v>
      </c>
      <c r="E24" s="6">
        <v>2.7</v>
      </c>
      <c r="F24" s="6">
        <v>7.5</v>
      </c>
      <c r="G24" s="6">
        <v>2.7</v>
      </c>
      <c r="H24" s="6">
        <v>1.5</v>
      </c>
      <c r="I24" s="6">
        <v>5.3</v>
      </c>
      <c r="J24" s="6">
        <v>6.6</v>
      </c>
      <c r="K24" s="6">
        <v>3.1</v>
      </c>
      <c r="L24" s="6">
        <v>0.6</v>
      </c>
      <c r="M24" s="6">
        <v>1.1000000000000001</v>
      </c>
      <c r="N24" s="6"/>
    </row>
    <row r="25" spans="1:14" customFormat="1" ht="19.5" customHeight="1">
      <c r="B25" s="9" t="s">
        <v>24</v>
      </c>
      <c r="C25" s="27">
        <v>0.8</v>
      </c>
      <c r="D25" s="5">
        <v>1.3</v>
      </c>
      <c r="E25" s="6">
        <v>2.5</v>
      </c>
      <c r="F25" s="6">
        <v>7.1</v>
      </c>
      <c r="G25" s="6">
        <v>1.1000000000000001</v>
      </c>
      <c r="H25" s="6">
        <v>0.6</v>
      </c>
      <c r="I25" s="6">
        <v>7.1</v>
      </c>
      <c r="J25" s="6">
        <v>7</v>
      </c>
      <c r="K25" s="6">
        <v>3.6</v>
      </c>
      <c r="L25" s="6">
        <v>0.7</v>
      </c>
      <c r="M25" s="6">
        <v>0.8</v>
      </c>
      <c r="N25" s="6"/>
    </row>
    <row r="26" spans="1:14" customFormat="1" ht="19.5" customHeight="1">
      <c r="B26" s="9" t="s">
        <v>25</v>
      </c>
      <c r="C26" s="27">
        <v>0.5</v>
      </c>
      <c r="D26" s="5">
        <v>1</v>
      </c>
      <c r="E26" s="6">
        <v>1.5</v>
      </c>
      <c r="F26" s="6">
        <v>7.8</v>
      </c>
      <c r="G26" s="6">
        <v>0.9</v>
      </c>
      <c r="H26" s="6">
        <v>0.6</v>
      </c>
      <c r="I26" s="6">
        <v>7.8</v>
      </c>
      <c r="J26" s="6">
        <v>7.1</v>
      </c>
      <c r="K26" s="6">
        <v>3.6</v>
      </c>
      <c r="L26" s="6">
        <v>0.6</v>
      </c>
      <c r="M26" s="6">
        <v>0.7</v>
      </c>
      <c r="N26" s="6"/>
    </row>
    <row r="27" spans="1:14" customFormat="1" ht="19.5" customHeight="1">
      <c r="B27" s="9" t="s">
        <v>26</v>
      </c>
      <c r="C27" s="27">
        <v>0.5</v>
      </c>
      <c r="D27" s="5">
        <v>1.5</v>
      </c>
      <c r="E27" s="6">
        <v>2.1</v>
      </c>
      <c r="F27" s="6">
        <v>8.1</v>
      </c>
      <c r="G27" s="6">
        <v>1.2</v>
      </c>
      <c r="H27" s="6">
        <v>0.8</v>
      </c>
      <c r="I27" s="6">
        <v>5</v>
      </c>
      <c r="J27" s="6">
        <v>5.6</v>
      </c>
      <c r="K27" s="6">
        <v>3</v>
      </c>
      <c r="L27" s="6">
        <v>0.6</v>
      </c>
      <c r="M27" s="6">
        <v>0.7</v>
      </c>
      <c r="N27" s="6"/>
    </row>
    <row r="28" spans="1:14" customFormat="1" ht="19.5" customHeight="1">
      <c r="B28" s="9" t="s">
        <v>27</v>
      </c>
      <c r="C28" s="27">
        <v>0.9</v>
      </c>
      <c r="D28" s="5">
        <v>1.8</v>
      </c>
      <c r="E28" s="6">
        <v>2.5</v>
      </c>
      <c r="F28" s="6">
        <v>10</v>
      </c>
      <c r="G28" s="6">
        <v>1.3</v>
      </c>
      <c r="H28" s="6">
        <v>0.8</v>
      </c>
      <c r="I28" s="6">
        <v>8.6</v>
      </c>
      <c r="J28" s="6">
        <v>10.5</v>
      </c>
      <c r="K28" s="6">
        <v>4.8</v>
      </c>
      <c r="L28" s="6">
        <v>0.9</v>
      </c>
      <c r="M28" s="6">
        <v>1.5</v>
      </c>
      <c r="N28" s="6"/>
    </row>
    <row r="29" spans="1:14" customFormat="1" ht="19.5" customHeight="1">
      <c r="B29" s="9" t="s">
        <v>28</v>
      </c>
      <c r="C29" s="27">
        <v>0.4</v>
      </c>
      <c r="D29" s="5">
        <v>1.7</v>
      </c>
      <c r="E29" s="6">
        <v>1.9</v>
      </c>
      <c r="F29" s="6">
        <v>7.3</v>
      </c>
      <c r="G29" s="6">
        <v>1.1000000000000001</v>
      </c>
      <c r="H29" s="6">
        <v>0.7</v>
      </c>
      <c r="I29" s="6">
        <v>9.6</v>
      </c>
      <c r="J29" s="6">
        <v>5.8</v>
      </c>
      <c r="K29" s="6">
        <v>3.2</v>
      </c>
      <c r="L29" s="6">
        <v>0.6</v>
      </c>
      <c r="M29" s="6">
        <v>0.9</v>
      </c>
      <c r="N29" s="6"/>
    </row>
    <row r="30" spans="1:14" customFormat="1" ht="19.5" customHeight="1">
      <c r="B30" s="6" t="s">
        <v>29</v>
      </c>
      <c r="C30" s="27">
        <v>0.9</v>
      </c>
      <c r="D30" s="5">
        <v>11.4</v>
      </c>
      <c r="E30" s="6">
        <v>9.1</v>
      </c>
      <c r="F30" s="6">
        <v>6.8</v>
      </c>
      <c r="G30" s="6">
        <v>9.5</v>
      </c>
      <c r="H30" s="6">
        <v>2.1</v>
      </c>
      <c r="I30" s="6">
        <v>3.1</v>
      </c>
      <c r="J30" s="6">
        <v>2.9</v>
      </c>
      <c r="K30" s="6">
        <v>2.7</v>
      </c>
      <c r="L30" s="6">
        <v>1.4</v>
      </c>
      <c r="M30" s="6">
        <v>1.1000000000000001</v>
      </c>
      <c r="N30" s="6"/>
    </row>
    <row r="31" spans="1:14" customFormat="1" ht="19.5" customHeight="1">
      <c r="B31" s="6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138"/>
    </row>
    <row r="32" spans="1:14" customFormat="1" ht="22.15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</row>
    <row r="33" spans="2:13" customForma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 customFormat="1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 customFormat="1">
      <c r="B35" s="6"/>
      <c r="C35" s="6"/>
      <c r="D35" s="6"/>
      <c r="E35" s="26"/>
      <c r="F35" s="6"/>
      <c r="G35" s="6"/>
      <c r="H35" s="6"/>
      <c r="I35" s="6"/>
      <c r="J35" s="26"/>
      <c r="K35" s="6"/>
      <c r="L35" s="6"/>
      <c r="M35" s="6"/>
    </row>
    <row r="36" spans="2:13">
      <c r="E36" s="26"/>
      <c r="F36" s="6"/>
      <c r="G36" s="6"/>
      <c r="H36" s="6"/>
      <c r="I36" s="6"/>
      <c r="J36" s="26"/>
      <c r="K36" s="6"/>
      <c r="L36" s="6"/>
      <c r="M36" s="6"/>
    </row>
  </sheetData>
  <mergeCells count="1">
    <mergeCell ref="A16:A18"/>
  </mergeCells>
  <pageMargins left="0.47244094488188981" right="0.23622047244094491" top="0.59055118110236227" bottom="0.39370078740157483" header="0.51181102362204722" footer="0.31496062992125984"/>
  <pageSetup paperSize="9" scale="75" firstPageNumber="117" orientation="landscape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view="pageBreakPreview" topLeftCell="A10" zoomScale="84" zoomScaleNormal="75" zoomScaleSheetLayoutView="84" workbookViewId="0">
      <selection activeCell="J13" sqref="J13"/>
    </sheetView>
  </sheetViews>
  <sheetFormatPr defaultRowHeight="14.25" customHeight="1"/>
  <cols>
    <col min="1" max="8" width="10.140625" customWidth="1"/>
    <col min="9" max="9" width="9.7109375" customWidth="1"/>
  </cols>
  <sheetData>
    <row r="1" spans="1:11" ht="14.2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4.25" customHeight="1">
      <c r="A17" s="386" t="s">
        <v>168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4.2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4.2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4.2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4.2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</sheetData>
  <mergeCells count="1">
    <mergeCell ref="A1:J58"/>
  </mergeCell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7"/>
  <sheetViews>
    <sheetView view="pageBreakPreview" topLeftCell="B7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" style="4" customWidth="1"/>
    <col min="3" max="3" width="11.140625" style="4" customWidth="1"/>
    <col min="4" max="4" width="20.42578125" style="4" customWidth="1"/>
    <col min="5" max="5" width="16.42578125" style="4" customWidth="1"/>
    <col min="6" max="6" width="16" style="4" customWidth="1"/>
    <col min="7" max="8" width="17.42578125" style="4" customWidth="1"/>
    <col min="9" max="9" width="14.5703125" style="10" customWidth="1"/>
    <col min="10" max="10" width="21" style="4" customWidth="1"/>
    <col min="11" max="11" width="22.5703125" style="4" customWidth="1"/>
    <col min="12" max="12" width="24.85546875" style="4" customWidth="1"/>
    <col min="13" max="16384" width="9.140625" style="4"/>
  </cols>
  <sheetData>
    <row r="1" spans="2:18" s="8" customFormat="1" ht="18" customHeight="1">
      <c r="B1" s="390" t="s">
        <v>151</v>
      </c>
      <c r="C1" s="390"/>
      <c r="D1" s="390"/>
      <c r="E1" s="390"/>
      <c r="F1" s="390"/>
      <c r="G1" s="390"/>
      <c r="H1" s="390"/>
      <c r="I1" s="390"/>
      <c r="J1" s="390"/>
      <c r="K1" s="390"/>
      <c r="L1" s="44"/>
    </row>
    <row r="2" spans="2:18" ht="20.25" customHeight="1">
      <c r="B2" s="7"/>
      <c r="C2" s="98"/>
      <c r="D2" s="98"/>
      <c r="F2" s="210"/>
      <c r="H2" s="491" t="s">
        <v>160</v>
      </c>
      <c r="I2" s="491"/>
      <c r="J2" s="491"/>
      <c r="K2" s="491"/>
      <c r="L2" s="236"/>
    </row>
    <row r="3" spans="2:18" ht="97.5" customHeight="1">
      <c r="B3" s="237"/>
      <c r="C3" s="226" t="s">
        <v>31</v>
      </c>
      <c r="D3" s="226" t="s">
        <v>88</v>
      </c>
      <c r="E3" s="226" t="s">
        <v>98</v>
      </c>
      <c r="F3" s="226" t="s">
        <v>179</v>
      </c>
      <c r="G3" s="224" t="s">
        <v>91</v>
      </c>
      <c r="H3" s="224" t="s">
        <v>97</v>
      </c>
      <c r="I3" s="224" t="s">
        <v>93</v>
      </c>
      <c r="J3" s="267" t="s">
        <v>77</v>
      </c>
      <c r="K3" s="267" t="s">
        <v>94</v>
      </c>
      <c r="L3" s="3"/>
    </row>
    <row r="4" spans="2:18" ht="21" customHeight="1">
      <c r="B4" s="25" t="s">
        <v>34</v>
      </c>
      <c r="C4" s="48">
        <f>SUM(D4+E4+F4+G4+H4+'119'!I4+'119'!J4+'119'!K4+'120'!C3+'120'!D3+'120'!E3+'120'!F3+'120'!G3+'120'!H3+'120'!I3+'120'!J3+'120'!K3+'120'!L3+'120'!M3)</f>
        <v>100</v>
      </c>
      <c r="D4" s="14">
        <v>13.8</v>
      </c>
      <c r="E4" s="14">
        <v>6.5</v>
      </c>
      <c r="F4" s="14">
        <v>14.4</v>
      </c>
      <c r="G4" s="14">
        <v>3.7</v>
      </c>
      <c r="H4" s="14">
        <v>0.4</v>
      </c>
      <c r="I4" s="15">
        <v>2.2999999999999998</v>
      </c>
      <c r="J4" s="15">
        <v>15.7</v>
      </c>
      <c r="K4" s="15">
        <v>7.8</v>
      </c>
    </row>
    <row r="5" spans="2:18" ht="21" customHeight="1">
      <c r="B5" s="9" t="s">
        <v>3</v>
      </c>
      <c r="C5" s="6"/>
      <c r="D5" s="6"/>
      <c r="E5" s="6"/>
      <c r="F5" s="6"/>
      <c r="G5"/>
      <c r="H5"/>
      <c r="I5" s="6"/>
      <c r="J5" s="6"/>
      <c r="K5" s="6"/>
      <c r="L5"/>
      <c r="M5"/>
      <c r="N5"/>
      <c r="O5"/>
      <c r="P5"/>
      <c r="Q5"/>
      <c r="R5"/>
    </row>
    <row r="6" spans="2:18" ht="21" customHeight="1">
      <c r="B6" s="9" t="s">
        <v>4</v>
      </c>
      <c r="C6" s="24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24" t="s">
        <v>99</v>
      </c>
      <c r="I6" s="24" t="s">
        <v>99</v>
      </c>
      <c r="J6" s="24" t="s">
        <v>99</v>
      </c>
      <c r="K6" s="24" t="s">
        <v>99</v>
      </c>
      <c r="L6"/>
      <c r="M6"/>
      <c r="N6"/>
      <c r="O6"/>
      <c r="P6"/>
      <c r="Q6"/>
      <c r="R6"/>
    </row>
    <row r="7" spans="2:18" ht="19.5" customHeight="1">
      <c r="B7" s="9" t="s">
        <v>5</v>
      </c>
      <c r="C7" s="9">
        <f>SUM(D7+E7+F7+G7+H7+'119'!I7+'119'!J7+'119'!K7+'120'!C6+'120'!D6+'120'!E6+'120'!F6+'120'!G6+'120'!H6+'120'!I6+'120'!J6+'120'!K6+'120'!L6+'120'!M6)</f>
        <v>100</v>
      </c>
      <c r="D7" s="6">
        <v>31.8</v>
      </c>
      <c r="E7" s="6">
        <v>1.1000000000000001</v>
      </c>
      <c r="F7" s="6">
        <v>17.100000000000001</v>
      </c>
      <c r="G7" s="6">
        <v>3.6</v>
      </c>
      <c r="H7" s="6">
        <v>0.3</v>
      </c>
      <c r="I7" s="5">
        <v>1.7</v>
      </c>
      <c r="J7" s="5">
        <v>8.6</v>
      </c>
      <c r="K7" s="5">
        <v>5.0999999999999996</v>
      </c>
    </row>
    <row r="8" spans="2:18" ht="19.5" customHeight="1">
      <c r="B8" s="9" t="s">
        <v>6</v>
      </c>
      <c r="C8" s="9">
        <f>SUM(D8+E8+F8+G8+H8+'119'!I8+'119'!J8+'119'!K8+'120'!C7+'120'!D7+'120'!E7+'120'!F7+'120'!G7+'120'!H7+'120'!I7+'120'!J7+'120'!K7+'120'!L7+'120'!M7)</f>
        <v>100</v>
      </c>
      <c r="D8" s="6">
        <v>20.5</v>
      </c>
      <c r="E8" s="6">
        <v>0.3</v>
      </c>
      <c r="F8" s="6">
        <v>15.7</v>
      </c>
      <c r="G8" s="6">
        <v>1.6</v>
      </c>
      <c r="H8" s="6">
        <v>0.3</v>
      </c>
      <c r="I8" s="5">
        <v>2.2000000000000002</v>
      </c>
      <c r="J8" s="5">
        <v>15.7</v>
      </c>
      <c r="K8" s="5">
        <v>7.7</v>
      </c>
    </row>
    <row r="9" spans="2:18" ht="19.5" customHeight="1">
      <c r="B9" s="9" t="s">
        <v>7</v>
      </c>
      <c r="C9" s="9">
        <f>SUM(D9+E9+F9+G9+H9+'119'!I9+'119'!J9+'119'!K9+'120'!C8+'120'!D8+'120'!E8+'120'!F8+'120'!G8+'120'!H8+'120'!I8+'120'!J8+'120'!K8+'120'!L8+'120'!M8)</f>
        <v>100</v>
      </c>
      <c r="D9" s="6">
        <v>8.5</v>
      </c>
      <c r="E9" s="6">
        <v>20.2</v>
      </c>
      <c r="F9" s="6">
        <v>22.4</v>
      </c>
      <c r="G9" s="6">
        <v>3.1</v>
      </c>
      <c r="H9" s="6">
        <v>1</v>
      </c>
      <c r="I9" s="5">
        <v>1.3</v>
      </c>
      <c r="J9" s="5">
        <v>10.9</v>
      </c>
      <c r="K9" s="5">
        <v>6.4</v>
      </c>
    </row>
    <row r="10" spans="2:18" ht="19.5" customHeight="1">
      <c r="B10" s="9" t="s">
        <v>8</v>
      </c>
      <c r="C10" s="9">
        <f>SUM(D10+E10+F10+G10+H10+'119'!I10+'119'!J10+'119'!K10+'120'!C9+'120'!D9+'120'!E9+'120'!F9+'120'!G9+'120'!H9+'120'!I9+'120'!J9+'120'!K9+'120'!L9+'120'!M9)</f>
        <v>100</v>
      </c>
      <c r="D10" s="6">
        <v>7.7</v>
      </c>
      <c r="E10" s="6">
        <v>14.7</v>
      </c>
      <c r="F10" s="6">
        <v>24.4</v>
      </c>
      <c r="G10" s="6">
        <v>5.8</v>
      </c>
      <c r="H10" s="6">
        <v>0.4</v>
      </c>
      <c r="I10" s="5">
        <v>2.1</v>
      </c>
      <c r="J10" s="5">
        <v>10.1</v>
      </c>
      <c r="K10" s="5">
        <v>12</v>
      </c>
    </row>
    <row r="11" spans="2:18" ht="19.5" customHeight="1">
      <c r="B11" s="9" t="s">
        <v>9</v>
      </c>
      <c r="C11" s="9">
        <f>SUM(D11+E11+F11+G11+H11+'119'!I11+'119'!J11+'119'!K11+'120'!C10+'120'!D10+'120'!E10+'120'!F10+'120'!G10+'120'!H10+'120'!I10+'120'!J10+'120'!K10+'120'!L10+'120'!M10)</f>
        <v>100</v>
      </c>
      <c r="D11" s="6">
        <v>25.3</v>
      </c>
      <c r="E11" s="6">
        <v>5.2</v>
      </c>
      <c r="F11" s="6">
        <v>12.5</v>
      </c>
      <c r="G11" s="6">
        <v>1.8</v>
      </c>
      <c r="H11" s="6">
        <v>0.4</v>
      </c>
      <c r="I11" s="5">
        <v>1.3</v>
      </c>
      <c r="J11" s="9">
        <v>10.5</v>
      </c>
      <c r="K11" s="5">
        <v>5.0999999999999996</v>
      </c>
    </row>
    <row r="12" spans="2:18" ht="19.5" customHeight="1">
      <c r="B12" s="9" t="s">
        <v>10</v>
      </c>
      <c r="C12" s="9">
        <f>SUM(D12+E12+F12+G12+H12+'119'!I12+'119'!J12+'119'!K12+'120'!C11+'120'!D11+'120'!E11+'120'!F11+'120'!G11+'120'!H11+'120'!I11+'120'!J11+'120'!K11+'120'!L11+'120'!M11)</f>
        <v>100</v>
      </c>
      <c r="D12" s="6">
        <v>17.100000000000001</v>
      </c>
      <c r="E12" s="6">
        <v>0.8</v>
      </c>
      <c r="F12" s="6">
        <v>13.6</v>
      </c>
      <c r="G12" s="6">
        <v>2</v>
      </c>
      <c r="H12" s="6">
        <v>0.3</v>
      </c>
      <c r="I12" s="5">
        <v>2.6</v>
      </c>
      <c r="J12" s="6">
        <v>11.7</v>
      </c>
      <c r="K12" s="27">
        <v>9.3000000000000007</v>
      </c>
    </row>
    <row r="13" spans="2:18" ht="19.5" customHeight="1">
      <c r="B13" s="9" t="s">
        <v>11</v>
      </c>
      <c r="C13" s="9">
        <f>SUM(D13+E13+F13+G13+H13+'119'!I13+'119'!J13+'119'!K13+'120'!C12+'120'!D12+'120'!E12+'120'!F12+'120'!G12+'120'!H12+'120'!I12+'120'!J12+'120'!K12+'120'!L12+'120'!M12)</f>
        <v>100</v>
      </c>
      <c r="D13" s="6">
        <v>13.9</v>
      </c>
      <c r="E13" s="6">
        <v>2.1</v>
      </c>
      <c r="F13" s="6">
        <v>29.1</v>
      </c>
      <c r="G13" s="6">
        <v>9.8000000000000007</v>
      </c>
      <c r="H13" s="6">
        <v>0.4</v>
      </c>
      <c r="I13" s="5">
        <v>0.9</v>
      </c>
      <c r="J13" s="6">
        <v>10.4</v>
      </c>
      <c r="K13" s="27">
        <v>4</v>
      </c>
    </row>
    <row r="14" spans="2:18" ht="19.5" customHeight="1">
      <c r="B14" s="9" t="s">
        <v>12</v>
      </c>
      <c r="C14" s="9">
        <f>SUM(D14+E14+F14+G14+H14+'119'!I14+'119'!J14+'119'!K14+'120'!C13+'120'!D13+'120'!E13+'120'!F13+'120'!G13+'120'!H13+'120'!I13+'120'!J13+'120'!K13+'120'!L13+'120'!M13)</f>
        <v>100</v>
      </c>
      <c r="D14" s="6">
        <v>14.4</v>
      </c>
      <c r="E14" s="6">
        <v>7.8</v>
      </c>
      <c r="F14" s="6">
        <v>10.3</v>
      </c>
      <c r="G14" s="6">
        <v>8</v>
      </c>
      <c r="H14" s="6">
        <v>0.3</v>
      </c>
      <c r="I14" s="5">
        <v>7.2</v>
      </c>
      <c r="J14" s="6">
        <v>13.6</v>
      </c>
      <c r="K14" s="27">
        <v>6.4</v>
      </c>
    </row>
    <row r="15" spans="2:18" ht="19.5" customHeight="1">
      <c r="B15" s="9" t="s">
        <v>13</v>
      </c>
      <c r="C15" s="9">
        <f>SUM(D15+E15+F15+G15+H15+'119'!I15+'119'!J15+'119'!K15+'120'!C14+'120'!D14+'120'!E14+'120'!F14+'120'!G14+'120'!H14+'120'!I14+'120'!J14+'120'!K14+'120'!L14+'120'!M14)</f>
        <v>100</v>
      </c>
      <c r="D15" s="6">
        <v>16</v>
      </c>
      <c r="E15" s="6">
        <v>0.3</v>
      </c>
      <c r="F15" s="6">
        <v>17.8</v>
      </c>
      <c r="G15" s="6">
        <v>3.5</v>
      </c>
      <c r="H15" s="6">
        <v>0.6</v>
      </c>
      <c r="I15" s="5">
        <v>3.8</v>
      </c>
      <c r="J15" s="6">
        <v>15.4</v>
      </c>
      <c r="K15" s="27">
        <v>10.3</v>
      </c>
    </row>
    <row r="16" spans="2:18" ht="19.5" customHeight="1">
      <c r="B16" s="9" t="s">
        <v>14</v>
      </c>
      <c r="C16" s="9">
        <f>SUM(D16+E16+F16+G16+H16+'119'!I16+'119'!J16+'119'!K16+'120'!C15+'120'!D15+'120'!E15+'120'!F15+'120'!G15+'120'!H15+'120'!I15+'120'!J15+'120'!K15+'120'!L15+'120'!M15)</f>
        <v>100</v>
      </c>
      <c r="D16" s="6">
        <v>36.799999999999997</v>
      </c>
      <c r="E16" s="6">
        <v>5.4</v>
      </c>
      <c r="F16" s="6">
        <v>12.8</v>
      </c>
      <c r="G16" s="6">
        <v>2</v>
      </c>
      <c r="H16" s="6">
        <v>0.4</v>
      </c>
      <c r="I16" s="5">
        <v>0.8</v>
      </c>
      <c r="J16" s="6">
        <v>8.3000000000000007</v>
      </c>
      <c r="K16" s="27">
        <v>8.9</v>
      </c>
    </row>
    <row r="17" spans="1:18" ht="19.5" customHeight="1">
      <c r="A17" s="456">
        <v>119</v>
      </c>
      <c r="B17" s="9" t="s">
        <v>15</v>
      </c>
      <c r="C17" s="9">
        <f>SUM(D17+E17+F17+G17+H17+'119'!I17+'119'!J17+'119'!K17+'120'!C16+'120'!D16+'120'!E16+'120'!F16+'120'!G16+'120'!H16+'120'!I16+'120'!J16+'120'!K16+'120'!L16+'120'!M16)</f>
        <v>100</v>
      </c>
      <c r="D17" s="6">
        <v>20.9</v>
      </c>
      <c r="E17" s="6">
        <v>12</v>
      </c>
      <c r="F17" s="6">
        <v>17</v>
      </c>
      <c r="G17" s="6">
        <v>5</v>
      </c>
      <c r="H17" s="6">
        <v>0.5</v>
      </c>
      <c r="I17" s="5">
        <v>0.9</v>
      </c>
      <c r="J17" s="6">
        <v>4.8</v>
      </c>
      <c r="K17" s="27">
        <v>4.8</v>
      </c>
    </row>
    <row r="18" spans="1:18" ht="19.5" customHeight="1">
      <c r="A18" s="456"/>
      <c r="B18" s="9" t="s">
        <v>16</v>
      </c>
      <c r="C18" s="9">
        <f>SUM(D18+E18+F18+G18+H18+'119'!I18+'119'!J18+'119'!K18+'120'!C17+'120'!D17+'120'!E17+'120'!F17+'120'!G17+'120'!H17+'120'!I17+'120'!J17+'120'!K17+'120'!L17+'120'!M17)</f>
        <v>100</v>
      </c>
      <c r="D18" s="6">
        <v>10.199999999999999</v>
      </c>
      <c r="E18" s="6">
        <v>7</v>
      </c>
      <c r="F18" s="6">
        <v>12</v>
      </c>
      <c r="G18" s="6">
        <v>3.3</v>
      </c>
      <c r="H18" s="6">
        <v>0.4</v>
      </c>
      <c r="I18" s="5">
        <v>2.9</v>
      </c>
      <c r="J18" s="6">
        <v>12.6</v>
      </c>
      <c r="K18" s="27">
        <v>10</v>
      </c>
    </row>
    <row r="19" spans="1:18" ht="19.5" customHeight="1">
      <c r="A19" s="456"/>
      <c r="B19" s="9" t="s">
        <v>17</v>
      </c>
      <c r="C19" s="9">
        <f>SUM(D19+E19+F19+G19+H19+'119'!I19+'119'!J19+'119'!K19+'120'!C18+'120'!D18+'120'!E18+'120'!F18+'120'!G18+'120'!H18+'120'!I18+'120'!J18+'120'!K18+'120'!L18+'120'!M18)</f>
        <v>100</v>
      </c>
      <c r="D19" s="6">
        <v>25.6</v>
      </c>
      <c r="E19" s="6">
        <v>0.6</v>
      </c>
      <c r="F19" s="6">
        <v>13.2</v>
      </c>
      <c r="G19" s="6">
        <v>6.4</v>
      </c>
      <c r="H19" s="6">
        <v>0.4</v>
      </c>
      <c r="I19" s="5">
        <v>1.6</v>
      </c>
      <c r="J19" s="6">
        <v>11.5</v>
      </c>
      <c r="K19" s="27">
        <v>9.9</v>
      </c>
    </row>
    <row r="20" spans="1:18" ht="19.5" customHeight="1">
      <c r="B20" s="9" t="s">
        <v>18</v>
      </c>
      <c r="C20" s="9">
        <f>SUM(D20+E20+F20+G20+H20+'119'!I20+'119'!J20+'119'!K20+'120'!C19+'120'!D19+'120'!E19+'120'!F19+'120'!G19+'120'!H19+'120'!I19+'120'!J19+'120'!K19+'120'!L19+'120'!M19)</f>
        <v>100</v>
      </c>
      <c r="D20" s="6">
        <v>13.3</v>
      </c>
      <c r="E20" s="6">
        <v>0</v>
      </c>
      <c r="F20" s="6">
        <v>11.3</v>
      </c>
      <c r="G20" s="6">
        <v>2</v>
      </c>
      <c r="H20" s="6">
        <v>0.4</v>
      </c>
      <c r="I20" s="5">
        <v>3.8</v>
      </c>
      <c r="J20" s="6">
        <v>13.3</v>
      </c>
      <c r="K20" s="27">
        <v>20.100000000000001</v>
      </c>
    </row>
    <row r="21" spans="1:18" ht="19.5" customHeight="1">
      <c r="B21" s="9" t="s">
        <v>19</v>
      </c>
      <c r="C21" s="9">
        <f>SUM(D21+E21+F21+G21+H21+'119'!I21+'119'!J21+'119'!K21+'120'!C20+'120'!D20+'120'!E20+'120'!F20+'120'!G20+'120'!H20+'120'!I20+'120'!J20+'120'!K20+'120'!L20+'120'!M20)</f>
        <v>100</v>
      </c>
      <c r="D21" s="6">
        <v>19.600000000000001</v>
      </c>
      <c r="E21" s="6">
        <v>32.200000000000003</v>
      </c>
      <c r="F21" s="6">
        <v>16.3</v>
      </c>
      <c r="G21" s="6">
        <v>1.8</v>
      </c>
      <c r="H21" s="6">
        <v>0.2</v>
      </c>
      <c r="I21" s="5">
        <v>1.3</v>
      </c>
      <c r="J21" s="6">
        <v>6.4</v>
      </c>
      <c r="K21" s="27">
        <v>5.0999999999999996</v>
      </c>
    </row>
    <row r="22" spans="1:18" ht="19.5" customHeight="1">
      <c r="B22" s="9" t="s">
        <v>20</v>
      </c>
      <c r="C22" s="9">
        <f>SUM(D22+E22+F22+G22+H22+'119'!I22+'119'!J22+'119'!K22+'120'!C21+'120'!D21+'120'!E21+'120'!F21+'120'!G21+'120'!H21+'120'!I21+'120'!J21+'120'!K21+'120'!L21+'120'!M21)</f>
        <v>100</v>
      </c>
      <c r="D22" s="6">
        <v>20.6</v>
      </c>
      <c r="E22" s="6">
        <v>1.5</v>
      </c>
      <c r="F22" s="6">
        <v>13.3</v>
      </c>
      <c r="G22" s="6">
        <v>10.9</v>
      </c>
      <c r="H22" s="6">
        <v>0.4</v>
      </c>
      <c r="I22" s="5">
        <v>1.6</v>
      </c>
      <c r="J22" s="6">
        <v>13.7</v>
      </c>
      <c r="K22" s="27">
        <v>5.0999999999999996</v>
      </c>
    </row>
    <row r="23" spans="1:18" ht="19.5" customHeight="1">
      <c r="B23" s="9" t="s">
        <v>21</v>
      </c>
      <c r="C23" s="9">
        <f>SUM(D23+E23+F23+G23+H23+'119'!I23+'119'!J23+'119'!K23+'120'!C22+'120'!D22+'120'!E22+'120'!F22+'120'!G22+'120'!H22+'120'!I22+'120'!J22+'120'!K22+'120'!L22+'120'!M22)</f>
        <v>100</v>
      </c>
      <c r="D23" s="6">
        <v>28</v>
      </c>
      <c r="E23" s="6">
        <v>6.4</v>
      </c>
      <c r="F23" s="6">
        <v>15.8</v>
      </c>
      <c r="G23" s="6">
        <v>2</v>
      </c>
      <c r="H23" s="6">
        <v>0.4</v>
      </c>
      <c r="I23" s="5">
        <v>0.9</v>
      </c>
      <c r="J23" s="6">
        <v>11.2</v>
      </c>
      <c r="K23" s="27">
        <v>4.3</v>
      </c>
    </row>
    <row r="24" spans="1:18" ht="19.5" customHeight="1">
      <c r="B24" s="9" t="s">
        <v>22</v>
      </c>
      <c r="C24" s="9">
        <f>SUM(D24+E24+F24+G24+H24+'119'!I24+'119'!J24+'119'!K24+'120'!C23+'120'!D23+'120'!E23+'120'!F23+'120'!G23+'120'!H23+'120'!I23+'120'!J23+'120'!K23+'120'!L23+'120'!M23)</f>
        <v>100</v>
      </c>
      <c r="D24" s="6">
        <v>28.9</v>
      </c>
      <c r="E24" s="6">
        <v>1.3</v>
      </c>
      <c r="F24" s="6">
        <v>11.7</v>
      </c>
      <c r="G24" s="6">
        <v>1.7</v>
      </c>
      <c r="H24" s="6">
        <v>0.3</v>
      </c>
      <c r="I24" s="5">
        <v>1.9</v>
      </c>
      <c r="J24" s="6">
        <v>10.8</v>
      </c>
      <c r="K24" s="27">
        <v>7.6</v>
      </c>
    </row>
    <row r="25" spans="1:18" ht="19.5" customHeight="1">
      <c r="B25" s="9" t="s">
        <v>23</v>
      </c>
      <c r="C25" s="9">
        <f>SUM(D25+E25+F25+G25+H25+'119'!I25+'119'!J25+'119'!K25+'120'!C24+'120'!D24+'120'!E24+'120'!F24+'120'!G24+'120'!H24+'120'!I24+'120'!J24+'120'!K24+'120'!L24+'120'!M24)</f>
        <v>100</v>
      </c>
      <c r="D25" s="6">
        <v>13.4</v>
      </c>
      <c r="E25" s="6">
        <v>13.1</v>
      </c>
      <c r="F25" s="6">
        <v>14.1</v>
      </c>
      <c r="G25" s="6">
        <v>3.3</v>
      </c>
      <c r="H25" s="6">
        <v>0.5</v>
      </c>
      <c r="I25" s="5">
        <v>2.2999999999999998</v>
      </c>
      <c r="J25" s="6">
        <v>11.7</v>
      </c>
      <c r="K25" s="27">
        <v>6.8</v>
      </c>
    </row>
    <row r="26" spans="1:18" ht="19.5" customHeight="1">
      <c r="B26" s="9" t="s">
        <v>24</v>
      </c>
      <c r="C26" s="9">
        <f>SUM(D26+E26+F26+G26+H26+'119'!I26+'119'!J26+'119'!K26+'120'!C25+'120'!D25+'120'!E25+'120'!F25+'120'!G25+'120'!H25+'120'!I25+'120'!J25+'120'!K25+'120'!L25+'120'!M25)</f>
        <v>100</v>
      </c>
      <c r="D26" s="6">
        <v>36.5</v>
      </c>
      <c r="E26" s="6">
        <v>0.3</v>
      </c>
      <c r="F26" s="6">
        <v>12</v>
      </c>
      <c r="G26" s="6">
        <v>2.4</v>
      </c>
      <c r="H26" s="6">
        <v>0.4</v>
      </c>
      <c r="I26" s="5">
        <v>0.9</v>
      </c>
      <c r="J26" s="6">
        <v>9.4</v>
      </c>
      <c r="K26" s="27">
        <v>5.9</v>
      </c>
    </row>
    <row r="27" spans="1:18" ht="19.5" customHeight="1">
      <c r="B27" s="9" t="s">
        <v>25</v>
      </c>
      <c r="C27" s="9">
        <f>SUM(D27+E27+F27+G27+H27+'119'!I27+'119'!J27+'119'!K27+'120'!C26+'120'!D26+'120'!E26+'120'!F26+'120'!G26+'120'!H26+'120'!I26+'120'!J26+'120'!K26+'120'!L26+'120'!M26)</f>
        <v>100</v>
      </c>
      <c r="D27" s="6">
        <v>31.8</v>
      </c>
      <c r="E27" s="6">
        <v>1</v>
      </c>
      <c r="F27" s="6">
        <v>12.4</v>
      </c>
      <c r="G27" s="6">
        <v>5.8</v>
      </c>
      <c r="H27" s="6">
        <v>0.3</v>
      </c>
      <c r="I27" s="5">
        <v>2</v>
      </c>
      <c r="J27" s="6">
        <v>9.3000000000000007</v>
      </c>
      <c r="K27" s="27">
        <v>5</v>
      </c>
    </row>
    <row r="28" spans="1:18" ht="19.5" customHeight="1">
      <c r="B28" s="9" t="s">
        <v>26</v>
      </c>
      <c r="C28" s="9">
        <f>SUM(D28+E28+F28+G28+H28+'119'!I28+'119'!J28+'119'!K28+'120'!C27+'120'!D27+'120'!E27+'120'!F27+'120'!G27+'120'!H27+'120'!I27+'120'!J27+'120'!K27+'120'!L27+'120'!M27)</f>
        <v>100</v>
      </c>
      <c r="D28" s="6">
        <v>26.5</v>
      </c>
      <c r="E28" s="6">
        <v>0.6</v>
      </c>
      <c r="F28" s="6">
        <v>21.7</v>
      </c>
      <c r="G28" s="6">
        <v>3.1</v>
      </c>
      <c r="H28" s="6">
        <v>0.5</v>
      </c>
      <c r="I28" s="5">
        <v>1.4</v>
      </c>
      <c r="J28" s="6">
        <v>11.3</v>
      </c>
      <c r="K28" s="27">
        <v>5.3</v>
      </c>
    </row>
    <row r="29" spans="1:18" ht="19.5" customHeight="1">
      <c r="B29" s="9" t="s">
        <v>27</v>
      </c>
      <c r="C29" s="9">
        <f>SUM(D29+E29+F29+G29+H29+'119'!I29+'119'!J29+'119'!K29+'120'!C28+'120'!D28+'120'!E28+'120'!F28+'120'!G28+'120'!H28+'120'!I28+'120'!J28+'120'!K28+'120'!L28+'120'!M28)</f>
        <v>100</v>
      </c>
      <c r="D29" s="6">
        <v>24.9</v>
      </c>
      <c r="E29" s="6">
        <v>0.4</v>
      </c>
      <c r="F29" s="6">
        <v>6.6</v>
      </c>
      <c r="G29" s="6">
        <v>4.3</v>
      </c>
      <c r="H29" s="6">
        <v>0.4</v>
      </c>
      <c r="I29" s="5">
        <v>3</v>
      </c>
      <c r="J29" s="6">
        <v>10.7</v>
      </c>
      <c r="K29" s="27">
        <v>5.4</v>
      </c>
    </row>
    <row r="30" spans="1:18" ht="19.5" customHeight="1">
      <c r="B30" s="9" t="s">
        <v>28</v>
      </c>
      <c r="C30" s="9">
        <f>SUM(D30+E30+F30+G30+H30+'119'!I30+'119'!J30+'119'!K30+'120'!C29+'120'!D29+'120'!E29+'120'!F29+'120'!G29+'120'!H29+'120'!I29+'120'!J29+'120'!K29+'120'!L29+'120'!M29)</f>
        <v>100</v>
      </c>
      <c r="D30" s="6">
        <v>31.2</v>
      </c>
      <c r="E30" s="6">
        <v>4.3</v>
      </c>
      <c r="F30" s="6">
        <v>12.2</v>
      </c>
      <c r="G30" s="6">
        <v>3.4</v>
      </c>
      <c r="H30" s="6">
        <v>0.5</v>
      </c>
      <c r="I30" s="5">
        <v>1</v>
      </c>
      <c r="J30" s="6">
        <v>9.5</v>
      </c>
      <c r="K30" s="27">
        <v>4.0999999999999996</v>
      </c>
    </row>
    <row r="31" spans="1:18" ht="19.5" customHeight="1">
      <c r="B31" s="6" t="s">
        <v>29</v>
      </c>
      <c r="C31" s="9">
        <f>SUM(D31+E31+F31+G31+H31+'119'!I31+'119'!J31+'119'!K31+'120'!C30+'120'!D30+'120'!E30+'120'!F30+'120'!G30+'120'!H30+'120'!I30+'120'!J30+'120'!K30+'120'!L30+'120'!M30)</f>
        <v>100</v>
      </c>
      <c r="D31" s="6">
        <v>0</v>
      </c>
      <c r="E31" s="27">
        <v>0</v>
      </c>
      <c r="F31" s="6">
        <v>7</v>
      </c>
      <c r="G31" s="6">
        <v>2.7</v>
      </c>
      <c r="H31" s="6">
        <v>0.2</v>
      </c>
      <c r="I31" s="5">
        <v>3.1</v>
      </c>
      <c r="J31" s="6">
        <v>30.7</v>
      </c>
      <c r="K31" s="27">
        <v>7</v>
      </c>
    </row>
    <row r="32" spans="1:18" ht="19.5" customHeight="1">
      <c r="B32" s="9" t="s">
        <v>30</v>
      </c>
      <c r="C32" s="27" t="s">
        <v>99</v>
      </c>
      <c r="D32" s="27" t="s">
        <v>99</v>
      </c>
      <c r="E32" s="27" t="s">
        <v>99</v>
      </c>
      <c r="F32" s="27" t="s">
        <v>99</v>
      </c>
      <c r="G32" s="27" t="s">
        <v>99</v>
      </c>
      <c r="H32" s="27" t="s">
        <v>99</v>
      </c>
      <c r="I32" s="27" t="s">
        <v>99</v>
      </c>
      <c r="J32" s="27" t="s">
        <v>99</v>
      </c>
      <c r="K32" s="27" t="s">
        <v>99</v>
      </c>
      <c r="L32"/>
      <c r="M32"/>
      <c r="N32"/>
      <c r="O32"/>
      <c r="P32"/>
      <c r="Q32"/>
      <c r="R32"/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2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I37" s="26"/>
      <c r="J37" s="6"/>
      <c r="K37" s="6"/>
    </row>
  </sheetData>
  <mergeCells count="3">
    <mergeCell ref="A17:A19"/>
    <mergeCell ref="B1:K1"/>
    <mergeCell ref="H2:K2"/>
  </mergeCells>
  <pageMargins left="0.47244094488188981" right="0.23622047244094491" top="0.59055118110236227" bottom="0.31496062992125984" header="0.51181102362204722" footer="0.31496062992125984"/>
  <pageSetup paperSize="9" scale="75" firstPageNumber="121" orientation="landscape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6"/>
  <sheetViews>
    <sheetView view="pageBreakPreview" topLeftCell="C9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" style="4" customWidth="1"/>
    <col min="3" max="3" width="15.140625" style="4" customWidth="1"/>
    <col min="4" max="4" width="14.5703125" style="4" customWidth="1"/>
    <col min="5" max="5" width="12" style="10" customWidth="1"/>
    <col min="6" max="6" width="12.28515625" style="4" customWidth="1"/>
    <col min="7" max="7" width="13" style="4" customWidth="1"/>
    <col min="8" max="8" width="18.7109375" style="4" customWidth="1"/>
    <col min="9" max="9" width="17" style="4" customWidth="1"/>
    <col min="10" max="10" width="12.7109375" style="10" customWidth="1"/>
    <col min="11" max="12" width="13.5703125" style="4" customWidth="1"/>
    <col min="13" max="13" width="12.85546875" style="4" customWidth="1"/>
    <col min="14" max="14" width="19.7109375" customWidth="1"/>
    <col min="15" max="53" width="8.85546875" customWidth="1"/>
    <col min="54" max="16384" width="9.140625" style="4"/>
  </cols>
  <sheetData>
    <row r="1" spans="1:53" ht="19.5" customHeight="1">
      <c r="B1" s="31"/>
      <c r="C1" s="209"/>
      <c r="F1" s="209"/>
      <c r="I1" s="209"/>
      <c r="M1" s="209" t="s">
        <v>39</v>
      </c>
    </row>
    <row r="2" spans="1:53" ht="116.25" customHeight="1">
      <c r="B2" s="247"/>
      <c r="C2" s="268" t="s">
        <v>78</v>
      </c>
      <c r="D2" s="267" t="s">
        <v>231</v>
      </c>
      <c r="E2" s="268" t="s">
        <v>80</v>
      </c>
      <c r="F2" s="268" t="s">
        <v>81</v>
      </c>
      <c r="G2" s="268" t="s">
        <v>82</v>
      </c>
      <c r="H2" s="268" t="s">
        <v>83</v>
      </c>
      <c r="I2" s="267" t="s">
        <v>84</v>
      </c>
      <c r="J2" s="268" t="s">
        <v>85</v>
      </c>
      <c r="K2" s="268" t="s">
        <v>86</v>
      </c>
      <c r="L2" s="268" t="s">
        <v>132</v>
      </c>
      <c r="M2" s="267" t="s">
        <v>183</v>
      </c>
      <c r="N2" s="23"/>
      <c r="AV2" s="4"/>
      <c r="AW2" s="4"/>
      <c r="AX2" s="4"/>
      <c r="AY2" s="4"/>
      <c r="AZ2" s="4"/>
      <c r="BA2" s="4"/>
    </row>
    <row r="3" spans="1:53" ht="24" customHeight="1">
      <c r="B3" s="25" t="s">
        <v>34</v>
      </c>
      <c r="C3" s="15">
        <v>0.8</v>
      </c>
      <c r="D3" s="15">
        <v>4.4000000000000004</v>
      </c>
      <c r="E3" s="25">
        <v>3.2</v>
      </c>
      <c r="F3" s="25">
        <v>7.2</v>
      </c>
      <c r="G3" s="25">
        <v>3.4</v>
      </c>
      <c r="H3" s="25">
        <v>1.5</v>
      </c>
      <c r="I3" s="25">
        <v>6.1</v>
      </c>
      <c r="J3" s="25">
        <v>4.4000000000000004</v>
      </c>
      <c r="K3" s="25">
        <v>2.9</v>
      </c>
      <c r="L3" s="25">
        <v>0.7</v>
      </c>
      <c r="M3" s="25">
        <v>0.8</v>
      </c>
      <c r="N3" s="97"/>
    </row>
    <row r="4" spans="1:53" ht="21" customHeight="1">
      <c r="B4" s="9" t="s">
        <v>3</v>
      </c>
      <c r="C4" s="6"/>
      <c r="D4"/>
      <c r="E4" s="6"/>
      <c r="F4" s="6"/>
      <c r="G4" s="6"/>
      <c r="H4" s="6"/>
      <c r="I4"/>
      <c r="J4" s="6"/>
      <c r="K4" s="6"/>
      <c r="L4" s="6"/>
      <c r="M4" s="6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20.25" customHeight="1">
      <c r="B5" s="9" t="s">
        <v>4</v>
      </c>
      <c r="C5" s="24" t="s">
        <v>99</v>
      </c>
      <c r="D5" s="24" t="s">
        <v>99</v>
      </c>
      <c r="E5" s="24" t="s">
        <v>99</v>
      </c>
      <c r="F5" s="24" t="s">
        <v>99</v>
      </c>
      <c r="G5" s="24" t="s">
        <v>99</v>
      </c>
      <c r="H5" s="24" t="s">
        <v>99</v>
      </c>
      <c r="I5" s="24" t="s">
        <v>99</v>
      </c>
      <c r="J5" s="24" t="s">
        <v>99</v>
      </c>
      <c r="K5" s="24" t="s">
        <v>99</v>
      </c>
      <c r="L5" s="24" t="s">
        <v>99</v>
      </c>
      <c r="M5" s="24" t="s">
        <v>99</v>
      </c>
      <c r="N5" s="2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19.5" customHeight="1">
      <c r="B6" s="9" t="s">
        <v>5</v>
      </c>
      <c r="C6" s="27">
        <v>0.4</v>
      </c>
      <c r="D6" s="5">
        <v>3.1</v>
      </c>
      <c r="E6" s="6">
        <v>1.2</v>
      </c>
      <c r="F6" s="6">
        <v>7.2</v>
      </c>
      <c r="G6" s="6">
        <v>0.9</v>
      </c>
      <c r="H6" s="6">
        <v>0.7</v>
      </c>
      <c r="I6" s="6">
        <v>7.9</v>
      </c>
      <c r="J6" s="6">
        <v>5</v>
      </c>
      <c r="K6" s="6">
        <v>3.2</v>
      </c>
      <c r="L6" s="6">
        <v>0.5</v>
      </c>
      <c r="M6" s="6">
        <v>0.6</v>
      </c>
      <c r="N6" s="6"/>
    </row>
    <row r="7" spans="1:53" ht="19.5" customHeight="1">
      <c r="B7" s="9" t="s">
        <v>6</v>
      </c>
      <c r="C7" s="27">
        <v>0.7</v>
      </c>
      <c r="D7" s="5">
        <v>1.4</v>
      </c>
      <c r="E7" s="6">
        <v>2.2999999999999998</v>
      </c>
      <c r="F7" s="6">
        <v>9.6</v>
      </c>
      <c r="G7" s="6">
        <v>1.8</v>
      </c>
      <c r="H7" s="6">
        <v>0.8</v>
      </c>
      <c r="I7" s="6">
        <v>7.9</v>
      </c>
      <c r="J7" s="6">
        <v>6.7</v>
      </c>
      <c r="K7" s="6">
        <v>3.3</v>
      </c>
      <c r="L7" s="6">
        <v>0.6</v>
      </c>
      <c r="M7" s="6">
        <v>0.9</v>
      </c>
      <c r="N7" s="6"/>
    </row>
    <row r="8" spans="1:53" ht="19.5" customHeight="1">
      <c r="B8" s="9" t="s">
        <v>7</v>
      </c>
      <c r="C8" s="27">
        <v>0.5</v>
      </c>
      <c r="D8" s="5">
        <v>2.2000000000000002</v>
      </c>
      <c r="E8" s="6">
        <v>2.5</v>
      </c>
      <c r="F8" s="6">
        <v>6.3</v>
      </c>
      <c r="G8" s="6">
        <v>1.6</v>
      </c>
      <c r="H8" s="6">
        <v>1.4</v>
      </c>
      <c r="I8" s="6">
        <v>4.3</v>
      </c>
      <c r="J8" s="6">
        <v>3.6</v>
      </c>
      <c r="K8" s="6">
        <v>2.6</v>
      </c>
      <c r="L8" s="6">
        <v>0.5</v>
      </c>
      <c r="M8" s="6">
        <v>0.7</v>
      </c>
      <c r="N8" s="6"/>
    </row>
    <row r="9" spans="1:53" ht="19.5" customHeight="1">
      <c r="B9" s="9" t="s">
        <v>8</v>
      </c>
      <c r="C9" s="27">
        <v>0.3</v>
      </c>
      <c r="D9" s="5">
        <v>1.5</v>
      </c>
      <c r="E9" s="6">
        <v>1.2</v>
      </c>
      <c r="F9" s="6">
        <v>6.1</v>
      </c>
      <c r="G9" s="6">
        <v>0.7</v>
      </c>
      <c r="H9" s="6">
        <v>0.8</v>
      </c>
      <c r="I9" s="6">
        <v>5.8</v>
      </c>
      <c r="J9" s="6">
        <v>3</v>
      </c>
      <c r="K9" s="6">
        <v>2.2000000000000002</v>
      </c>
      <c r="L9" s="6">
        <v>0.6</v>
      </c>
      <c r="M9" s="6">
        <v>0.6</v>
      </c>
      <c r="N9" s="6"/>
    </row>
    <row r="10" spans="1:53" ht="19.5" customHeight="1">
      <c r="B10" s="9" t="s">
        <v>9</v>
      </c>
      <c r="C10" s="27">
        <v>0.5</v>
      </c>
      <c r="D10" s="5">
        <v>2.2000000000000002</v>
      </c>
      <c r="E10" s="6">
        <v>3.1</v>
      </c>
      <c r="F10" s="6">
        <v>7.2</v>
      </c>
      <c r="G10" s="6">
        <v>0.9</v>
      </c>
      <c r="H10" s="6">
        <v>0.6</v>
      </c>
      <c r="I10" s="6">
        <v>12.7</v>
      </c>
      <c r="J10" s="6">
        <v>6</v>
      </c>
      <c r="K10" s="6">
        <v>3.4</v>
      </c>
      <c r="L10" s="6">
        <v>0.5</v>
      </c>
      <c r="M10" s="6">
        <v>0.8</v>
      </c>
      <c r="N10" s="6"/>
    </row>
    <row r="11" spans="1:53" ht="19.5" customHeight="1">
      <c r="B11" s="9" t="s">
        <v>10</v>
      </c>
      <c r="C11" s="27">
        <v>1.8</v>
      </c>
      <c r="D11" s="5">
        <v>1.5</v>
      </c>
      <c r="E11" s="6">
        <v>2.9</v>
      </c>
      <c r="F11" s="6">
        <v>10</v>
      </c>
      <c r="G11" s="6">
        <v>1.2</v>
      </c>
      <c r="H11" s="6">
        <v>0.7</v>
      </c>
      <c r="I11" s="6">
        <v>9.3000000000000007</v>
      </c>
      <c r="J11" s="6">
        <v>8.4</v>
      </c>
      <c r="K11" s="6">
        <v>5</v>
      </c>
      <c r="L11" s="6">
        <v>0.7</v>
      </c>
      <c r="M11" s="6">
        <v>1.1000000000000001</v>
      </c>
      <c r="N11" s="6"/>
    </row>
    <row r="12" spans="1:53" customFormat="1" ht="19.5" customHeight="1">
      <c r="B12" s="9" t="s">
        <v>11</v>
      </c>
      <c r="C12" s="27">
        <v>0.8</v>
      </c>
      <c r="D12" s="5">
        <v>1.8</v>
      </c>
      <c r="E12" s="6">
        <v>3.7</v>
      </c>
      <c r="F12" s="6">
        <v>6</v>
      </c>
      <c r="G12" s="6">
        <v>1.4</v>
      </c>
      <c r="H12" s="6">
        <v>0.8</v>
      </c>
      <c r="I12" s="6">
        <v>5.9</v>
      </c>
      <c r="J12" s="6">
        <v>4.5</v>
      </c>
      <c r="K12" s="6">
        <v>3.3</v>
      </c>
      <c r="L12" s="6">
        <v>0.4</v>
      </c>
      <c r="M12" s="6">
        <v>0.8</v>
      </c>
      <c r="N12" s="6"/>
    </row>
    <row r="13" spans="1:53" customFormat="1" ht="19.5" customHeight="1">
      <c r="B13" s="9" t="s">
        <v>12</v>
      </c>
      <c r="C13" s="27">
        <v>0.9</v>
      </c>
      <c r="D13" s="5">
        <v>1.4</v>
      </c>
      <c r="E13" s="6">
        <v>2.8</v>
      </c>
      <c r="F13" s="6">
        <v>8.4</v>
      </c>
      <c r="G13" s="6">
        <v>1.3</v>
      </c>
      <c r="H13" s="6">
        <v>1.2</v>
      </c>
      <c r="I13" s="6">
        <v>5.3</v>
      </c>
      <c r="J13" s="6">
        <v>5.9</v>
      </c>
      <c r="K13" s="6">
        <v>3.5</v>
      </c>
      <c r="L13" s="6">
        <v>0.6</v>
      </c>
      <c r="M13" s="6">
        <v>0.7</v>
      </c>
      <c r="N13" s="6"/>
    </row>
    <row r="14" spans="1:53" customFormat="1" ht="19.5" customHeight="1">
      <c r="B14" s="9" t="s">
        <v>13</v>
      </c>
      <c r="C14" s="27">
        <v>0.8</v>
      </c>
      <c r="D14" s="5">
        <v>2.1</v>
      </c>
      <c r="E14" s="6">
        <v>1.3</v>
      </c>
      <c r="F14" s="6">
        <v>8.1999999999999993</v>
      </c>
      <c r="G14" s="6">
        <v>2</v>
      </c>
      <c r="H14" s="6">
        <v>1.5</v>
      </c>
      <c r="I14" s="6">
        <v>9.9</v>
      </c>
      <c r="J14" s="6">
        <v>3.2</v>
      </c>
      <c r="K14" s="6">
        <v>2.2999999999999998</v>
      </c>
      <c r="L14" s="6">
        <v>0.4</v>
      </c>
      <c r="M14" s="6">
        <v>0.6</v>
      </c>
      <c r="N14" s="6"/>
    </row>
    <row r="15" spans="1:53" customFormat="1" ht="19.5" customHeight="1">
      <c r="B15" s="9" t="s">
        <v>14</v>
      </c>
      <c r="C15" s="27">
        <v>0.3</v>
      </c>
      <c r="D15" s="5">
        <v>1.1000000000000001</v>
      </c>
      <c r="E15" s="6">
        <v>1.3</v>
      </c>
      <c r="F15" s="6">
        <v>5.4</v>
      </c>
      <c r="G15" s="6">
        <v>0.7</v>
      </c>
      <c r="H15" s="6">
        <v>0.6</v>
      </c>
      <c r="I15" s="6">
        <v>7</v>
      </c>
      <c r="J15" s="6">
        <v>4.5999999999999996</v>
      </c>
      <c r="K15" s="6">
        <v>2.6</v>
      </c>
      <c r="L15" s="6">
        <v>0.4</v>
      </c>
      <c r="M15" s="6">
        <v>0.6</v>
      </c>
      <c r="N15" s="6"/>
    </row>
    <row r="16" spans="1:53" customFormat="1" ht="19.5" customHeight="1">
      <c r="A16" s="456">
        <v>120</v>
      </c>
      <c r="B16" s="9" t="s">
        <v>15</v>
      </c>
      <c r="C16" s="27">
        <v>0.3</v>
      </c>
      <c r="D16" s="5">
        <v>1.7</v>
      </c>
      <c r="E16" s="6">
        <v>2.4</v>
      </c>
      <c r="F16" s="6">
        <v>7.1</v>
      </c>
      <c r="G16" s="6">
        <v>1.3</v>
      </c>
      <c r="H16" s="6">
        <v>0.6</v>
      </c>
      <c r="I16" s="6">
        <v>11.3</v>
      </c>
      <c r="J16" s="6">
        <v>4.8</v>
      </c>
      <c r="K16" s="6">
        <v>3</v>
      </c>
      <c r="L16" s="6">
        <v>0.6</v>
      </c>
      <c r="M16" s="6">
        <v>1</v>
      </c>
      <c r="N16" s="6"/>
    </row>
    <row r="17" spans="1:53" customFormat="1" ht="19.5" customHeight="1">
      <c r="A17" s="456"/>
      <c r="B17" s="9" t="s">
        <v>16</v>
      </c>
      <c r="C17" s="27">
        <v>1.5</v>
      </c>
      <c r="D17" s="5">
        <v>6.4</v>
      </c>
      <c r="E17" s="6">
        <v>2.4</v>
      </c>
      <c r="F17" s="6">
        <v>9</v>
      </c>
      <c r="G17" s="6">
        <v>2.1</v>
      </c>
      <c r="H17" s="6">
        <v>1.6</v>
      </c>
      <c r="I17" s="6">
        <v>7.4</v>
      </c>
      <c r="J17" s="6">
        <v>6</v>
      </c>
      <c r="K17" s="6">
        <v>3.7</v>
      </c>
      <c r="L17" s="6">
        <v>0.6</v>
      </c>
      <c r="M17" s="6">
        <v>0.9</v>
      </c>
      <c r="N17" s="6"/>
    </row>
    <row r="18" spans="1:53" customFormat="1" ht="19.5" customHeight="1">
      <c r="A18" s="456"/>
      <c r="B18" s="9" t="s">
        <v>17</v>
      </c>
      <c r="C18" s="27">
        <v>0.6</v>
      </c>
      <c r="D18" s="5">
        <v>1.8</v>
      </c>
      <c r="E18" s="6">
        <v>1.9</v>
      </c>
      <c r="F18" s="6">
        <v>6</v>
      </c>
      <c r="G18" s="6">
        <v>1.2</v>
      </c>
      <c r="H18" s="6">
        <v>1.5</v>
      </c>
      <c r="I18" s="6">
        <v>9.1</v>
      </c>
      <c r="J18" s="6">
        <v>4.8</v>
      </c>
      <c r="K18" s="6">
        <v>2.5</v>
      </c>
      <c r="L18" s="6">
        <v>0.5</v>
      </c>
      <c r="M18" s="6">
        <v>0.9</v>
      </c>
      <c r="N18" s="6"/>
    </row>
    <row r="19" spans="1:53" customFormat="1" ht="19.5" customHeight="1">
      <c r="B19" s="9" t="s">
        <v>18</v>
      </c>
      <c r="C19" s="27">
        <v>1.3</v>
      </c>
      <c r="D19" s="5">
        <v>2.8</v>
      </c>
      <c r="E19" s="6">
        <v>1.9</v>
      </c>
      <c r="F19" s="6">
        <v>8.1999999999999993</v>
      </c>
      <c r="G19" s="6">
        <v>1.8</v>
      </c>
      <c r="H19" s="6">
        <v>1.8</v>
      </c>
      <c r="I19" s="6">
        <v>7.5</v>
      </c>
      <c r="J19" s="6">
        <v>5.3</v>
      </c>
      <c r="K19" s="6">
        <v>3.6</v>
      </c>
      <c r="L19" s="6">
        <v>0.6</v>
      </c>
      <c r="M19" s="6">
        <v>1</v>
      </c>
      <c r="N19" s="6"/>
    </row>
    <row r="20" spans="1:53" customFormat="1" ht="19.5" customHeight="1">
      <c r="B20" s="9" t="s">
        <v>19</v>
      </c>
      <c r="C20" s="27">
        <v>0.4</v>
      </c>
      <c r="D20" s="5">
        <v>0.8</v>
      </c>
      <c r="E20" s="6">
        <v>1.2</v>
      </c>
      <c r="F20" s="6">
        <v>3.9</v>
      </c>
      <c r="G20" s="6">
        <v>0.7</v>
      </c>
      <c r="H20" s="6">
        <v>0.7</v>
      </c>
      <c r="I20" s="6">
        <v>3.9</v>
      </c>
      <c r="J20" s="6">
        <v>2.9</v>
      </c>
      <c r="K20" s="6">
        <v>1.9</v>
      </c>
      <c r="L20" s="6">
        <v>0.3</v>
      </c>
      <c r="M20" s="6">
        <v>0.4</v>
      </c>
      <c r="N20" s="6"/>
    </row>
    <row r="21" spans="1:53" customFormat="1" ht="19.5" customHeight="1">
      <c r="B21" s="9" t="s">
        <v>20</v>
      </c>
      <c r="C21" s="27">
        <v>0.5</v>
      </c>
      <c r="D21" s="5">
        <v>1.3</v>
      </c>
      <c r="E21" s="6">
        <v>1.8</v>
      </c>
      <c r="F21" s="6">
        <v>7.7</v>
      </c>
      <c r="G21" s="6">
        <v>0.9</v>
      </c>
      <c r="H21" s="6">
        <v>0.6</v>
      </c>
      <c r="I21" s="6">
        <v>8.3000000000000007</v>
      </c>
      <c r="J21" s="6">
        <v>6.7</v>
      </c>
      <c r="K21" s="6">
        <v>3.5</v>
      </c>
      <c r="L21" s="6">
        <v>0.6</v>
      </c>
      <c r="M21" s="6">
        <v>1</v>
      </c>
      <c r="N21" s="6"/>
    </row>
    <row r="22" spans="1:53" customFormat="1" ht="19.5" customHeight="1">
      <c r="B22" s="9" t="s">
        <v>21</v>
      </c>
      <c r="C22" s="27">
        <v>0.4</v>
      </c>
      <c r="D22" s="5">
        <v>1.4</v>
      </c>
      <c r="E22" s="6">
        <v>1.6</v>
      </c>
      <c r="F22" s="6">
        <v>6.9</v>
      </c>
      <c r="G22" s="6">
        <v>1</v>
      </c>
      <c r="H22" s="6">
        <v>0.7</v>
      </c>
      <c r="I22" s="6">
        <v>9</v>
      </c>
      <c r="J22" s="6">
        <v>5.6</v>
      </c>
      <c r="K22" s="6">
        <v>3.1</v>
      </c>
      <c r="L22" s="6">
        <v>0.5</v>
      </c>
      <c r="M22" s="6">
        <v>0.8</v>
      </c>
      <c r="N22" s="6"/>
    </row>
    <row r="23" spans="1:53" customFormat="1" ht="19.5" customHeight="1">
      <c r="B23" s="9" t="s">
        <v>22</v>
      </c>
      <c r="C23" s="27">
        <v>0.6</v>
      </c>
      <c r="D23" s="5">
        <v>1.6</v>
      </c>
      <c r="E23" s="6">
        <v>2.4</v>
      </c>
      <c r="F23" s="6">
        <v>9.6999999999999993</v>
      </c>
      <c r="G23" s="6">
        <v>0.8</v>
      </c>
      <c r="H23" s="6">
        <v>0.7</v>
      </c>
      <c r="I23" s="6">
        <v>7</v>
      </c>
      <c r="J23" s="6">
        <v>7.8</v>
      </c>
      <c r="K23" s="6">
        <v>3.7</v>
      </c>
      <c r="L23" s="6">
        <v>0.6</v>
      </c>
      <c r="M23" s="6">
        <v>0.9</v>
      </c>
      <c r="N23" s="6"/>
    </row>
    <row r="24" spans="1:53" customFormat="1" ht="19.5" customHeight="1">
      <c r="B24" s="9" t="s">
        <v>23</v>
      </c>
      <c r="C24" s="27">
        <v>0.7</v>
      </c>
      <c r="D24" s="5">
        <v>5.7</v>
      </c>
      <c r="E24" s="6">
        <v>1.8</v>
      </c>
      <c r="F24" s="6">
        <v>7.4</v>
      </c>
      <c r="G24" s="6">
        <v>2.5</v>
      </c>
      <c r="H24" s="6">
        <v>1.4</v>
      </c>
      <c r="I24" s="6">
        <v>5.2</v>
      </c>
      <c r="J24" s="6">
        <v>5.8</v>
      </c>
      <c r="K24" s="6">
        <v>2.7</v>
      </c>
      <c r="L24" s="6">
        <v>0.6</v>
      </c>
      <c r="M24" s="6">
        <v>1</v>
      </c>
      <c r="N24" s="6"/>
    </row>
    <row r="25" spans="1:53" customFormat="1" ht="19.5" customHeight="1">
      <c r="B25" s="9" t="s">
        <v>24</v>
      </c>
      <c r="C25" s="27">
        <v>0.9</v>
      </c>
      <c r="D25" s="5">
        <v>1.5</v>
      </c>
      <c r="E25" s="6">
        <v>2.2999999999999998</v>
      </c>
      <c r="F25" s="6">
        <v>7.4</v>
      </c>
      <c r="G25" s="6">
        <v>1.1000000000000001</v>
      </c>
      <c r="H25" s="6">
        <v>0.7</v>
      </c>
      <c r="I25" s="6">
        <v>7.4</v>
      </c>
      <c r="J25" s="6">
        <v>6.1</v>
      </c>
      <c r="K25" s="6">
        <v>3.4</v>
      </c>
      <c r="L25" s="6">
        <v>0.6</v>
      </c>
      <c r="M25" s="6">
        <v>0.8</v>
      </c>
      <c r="N25" s="6"/>
    </row>
    <row r="26" spans="1:53" customFormat="1" ht="19.5" customHeight="1">
      <c r="B26" s="9" t="s">
        <v>25</v>
      </c>
      <c r="C26" s="27">
        <v>0.5</v>
      </c>
      <c r="D26" s="5">
        <v>1.3</v>
      </c>
      <c r="E26" s="6">
        <v>1.6</v>
      </c>
      <c r="F26" s="6">
        <v>8.1999999999999993</v>
      </c>
      <c r="G26" s="6">
        <v>1.1000000000000001</v>
      </c>
      <c r="H26" s="6">
        <v>0.6</v>
      </c>
      <c r="I26" s="6">
        <v>8.3000000000000007</v>
      </c>
      <c r="J26" s="6">
        <v>6.2</v>
      </c>
      <c r="K26" s="6">
        <v>3.4</v>
      </c>
      <c r="L26" s="6">
        <v>0.5</v>
      </c>
      <c r="M26" s="6">
        <v>0.7</v>
      </c>
      <c r="N26" s="6"/>
    </row>
    <row r="27" spans="1:53" customFormat="1" ht="19.5" customHeight="1">
      <c r="B27" s="9" t="s">
        <v>26</v>
      </c>
      <c r="C27" s="27">
        <v>0.5</v>
      </c>
      <c r="D27" s="5">
        <v>1.9</v>
      </c>
      <c r="E27" s="6">
        <v>2</v>
      </c>
      <c r="F27" s="6">
        <v>8.8000000000000007</v>
      </c>
      <c r="G27" s="6">
        <v>1.3</v>
      </c>
      <c r="H27" s="6">
        <v>0.8</v>
      </c>
      <c r="I27" s="6">
        <v>5.3</v>
      </c>
      <c r="J27" s="6">
        <v>4.9000000000000004</v>
      </c>
      <c r="K27" s="6">
        <v>2.9</v>
      </c>
      <c r="L27" s="6">
        <v>0.5</v>
      </c>
      <c r="M27" s="6">
        <v>0.7</v>
      </c>
      <c r="N27" s="6"/>
    </row>
    <row r="28" spans="1:53" customFormat="1" ht="19.5" customHeight="1">
      <c r="B28" s="9" t="s">
        <v>27</v>
      </c>
      <c r="C28" s="27">
        <v>1.1000000000000001</v>
      </c>
      <c r="D28" s="5">
        <v>2.2000000000000002</v>
      </c>
      <c r="E28" s="6">
        <v>2.6</v>
      </c>
      <c r="F28" s="6">
        <v>10.8</v>
      </c>
      <c r="G28" s="6">
        <v>1.3</v>
      </c>
      <c r="H28" s="6">
        <v>0.8</v>
      </c>
      <c r="I28" s="6">
        <v>9</v>
      </c>
      <c r="J28" s="6">
        <v>9.4</v>
      </c>
      <c r="K28" s="6">
        <v>4.7</v>
      </c>
      <c r="L28" s="6">
        <v>0.8</v>
      </c>
      <c r="M28" s="6">
        <v>1.6</v>
      </c>
      <c r="N28" s="6"/>
    </row>
    <row r="29" spans="1:53" customFormat="1" ht="19.5" customHeight="1">
      <c r="B29" s="9" t="s">
        <v>28</v>
      </c>
      <c r="C29" s="27">
        <v>0.6</v>
      </c>
      <c r="D29" s="5">
        <v>2.1</v>
      </c>
      <c r="E29" s="6">
        <v>1.8</v>
      </c>
      <c r="F29" s="6">
        <v>7.8</v>
      </c>
      <c r="G29" s="6">
        <v>1.1000000000000001</v>
      </c>
      <c r="H29" s="6">
        <v>0.7</v>
      </c>
      <c r="I29" s="6">
        <v>10.199999999999999</v>
      </c>
      <c r="J29" s="6">
        <v>5</v>
      </c>
      <c r="K29" s="6">
        <v>3.1</v>
      </c>
      <c r="L29" s="6">
        <v>0.5</v>
      </c>
      <c r="M29" s="6">
        <v>0.9</v>
      </c>
      <c r="N29" s="6"/>
    </row>
    <row r="30" spans="1:53" customFormat="1" ht="19.5" customHeight="1">
      <c r="B30" s="6" t="s">
        <v>29</v>
      </c>
      <c r="C30" s="27">
        <v>1</v>
      </c>
      <c r="D30" s="5">
        <v>10.7</v>
      </c>
      <c r="E30" s="6">
        <v>7.2</v>
      </c>
      <c r="F30" s="6">
        <v>7.1</v>
      </c>
      <c r="G30" s="6">
        <v>9.6999999999999993</v>
      </c>
      <c r="H30" s="6">
        <v>2.7</v>
      </c>
      <c r="I30" s="6">
        <v>3.2</v>
      </c>
      <c r="J30" s="6">
        <v>2.8</v>
      </c>
      <c r="K30" s="6">
        <v>2.7</v>
      </c>
      <c r="L30" s="6">
        <v>1.2</v>
      </c>
      <c r="M30" s="6">
        <v>1</v>
      </c>
      <c r="N30" s="6"/>
    </row>
    <row r="31" spans="1:53" ht="19.5" customHeight="1">
      <c r="B31" s="9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27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customFormat="1" ht="21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</row>
    <row r="33" spans="2:13" customFormat="1" ht="22.15" customHeigh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 customFormat="1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 customFormat="1">
      <c r="B35" s="6"/>
      <c r="C35" s="6"/>
      <c r="D35" s="6"/>
      <c r="E35" s="26"/>
      <c r="F35" s="6"/>
      <c r="G35" s="6"/>
      <c r="H35" s="6"/>
      <c r="I35" s="6"/>
      <c r="J35" s="26"/>
      <c r="K35" s="6"/>
      <c r="L35" s="6"/>
      <c r="M35" s="6"/>
    </row>
    <row r="36" spans="2:13" customFormat="1">
      <c r="B36" s="6"/>
      <c r="C36" s="6"/>
      <c r="D36" s="6"/>
      <c r="E36" s="26"/>
      <c r="F36" s="6"/>
      <c r="G36" s="6"/>
      <c r="H36" s="6"/>
      <c r="I36" s="6"/>
      <c r="J36" s="10"/>
      <c r="K36" s="4"/>
      <c r="L36" s="4"/>
      <c r="M36" s="4"/>
    </row>
  </sheetData>
  <mergeCells count="1">
    <mergeCell ref="A16:A18"/>
  </mergeCells>
  <pageMargins left="0.47244094488188981" right="0.23622047244094491" top="0.59055118110236227" bottom="0.31496062992125984" header="0.51181102362204722" footer="0.31496062992125984"/>
  <pageSetup paperSize="9" scale="75" firstPageNumber="11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3"/>
  <sheetViews>
    <sheetView view="pageBreakPreview" topLeftCell="A19" zoomScale="84" zoomScaleNormal="75" zoomScaleSheetLayoutView="84" workbookViewId="0">
      <selection activeCell="J13" sqref="J13"/>
    </sheetView>
  </sheetViews>
  <sheetFormatPr defaultRowHeight="12.75"/>
  <cols>
    <col min="1" max="1" width="7.28515625" customWidth="1"/>
    <col min="2" max="2" width="21.7109375" customWidth="1"/>
    <col min="3" max="3" width="15.5703125" style="80" customWidth="1"/>
    <col min="4" max="12" width="15.5703125" customWidth="1"/>
  </cols>
  <sheetData>
    <row r="1" spans="2:12" ht="5.25" customHeight="1"/>
    <row r="2" spans="2:12" s="93" customFormat="1" ht="41.25" customHeight="1">
      <c r="B2" s="407"/>
      <c r="C2" s="405" t="s">
        <v>69</v>
      </c>
      <c r="D2" s="405"/>
      <c r="E2" s="405"/>
      <c r="F2" s="405"/>
      <c r="G2" s="405"/>
      <c r="H2" s="401" t="s">
        <v>148</v>
      </c>
      <c r="I2" s="402"/>
      <c r="J2" s="402"/>
      <c r="K2" s="402"/>
      <c r="L2" s="402"/>
    </row>
    <row r="3" spans="2:12" ht="21" customHeight="1">
      <c r="B3" s="408"/>
      <c r="C3" s="406" t="s">
        <v>108</v>
      </c>
      <c r="D3" s="406"/>
      <c r="E3" s="406"/>
      <c r="F3" s="406"/>
      <c r="G3" s="406"/>
      <c r="H3" s="403" t="s">
        <v>109</v>
      </c>
      <c r="I3" s="404"/>
      <c r="J3" s="404"/>
      <c r="K3" s="404"/>
      <c r="L3" s="404"/>
    </row>
    <row r="4" spans="2:12" ht="21.75" customHeight="1">
      <c r="B4" s="409"/>
      <c r="C4" s="109">
        <v>2015</v>
      </c>
      <c r="D4" s="102">
        <v>2016</v>
      </c>
      <c r="E4" s="102">
        <v>2017</v>
      </c>
      <c r="F4" s="102">
        <v>2018</v>
      </c>
      <c r="G4" s="241">
        <v>2019</v>
      </c>
      <c r="H4" s="109">
        <v>2015</v>
      </c>
      <c r="I4" s="102">
        <v>2016</v>
      </c>
      <c r="J4" s="102">
        <v>2017</v>
      </c>
      <c r="K4" s="102">
        <v>2018</v>
      </c>
      <c r="L4" s="241">
        <v>2019</v>
      </c>
    </row>
    <row r="5" spans="2:12" ht="24" customHeight="1">
      <c r="B5" s="29" t="s">
        <v>34</v>
      </c>
      <c r="C5" s="132">
        <v>1988544</v>
      </c>
      <c r="D5" s="132">
        <v>2385367</v>
      </c>
      <c r="E5" s="132">
        <v>2983882</v>
      </c>
      <c r="F5" s="132">
        <v>3560596</v>
      </c>
      <c r="G5" s="132">
        <v>3978400</v>
      </c>
      <c r="H5" s="39">
        <v>46413</v>
      </c>
      <c r="I5" s="39">
        <v>55899</v>
      </c>
      <c r="J5" s="81">
        <v>70233</v>
      </c>
      <c r="K5" s="81">
        <v>84235</v>
      </c>
      <c r="L5" s="81">
        <v>94661</v>
      </c>
    </row>
    <row r="6" spans="2:12" ht="20.25" customHeight="1">
      <c r="B6" s="30" t="s">
        <v>3</v>
      </c>
      <c r="C6"/>
    </row>
    <row r="7" spans="2:12" ht="21.6" customHeight="1">
      <c r="B7" s="30" t="s">
        <v>4</v>
      </c>
      <c r="C7" s="139" t="s">
        <v>99</v>
      </c>
      <c r="D7" s="138" t="s">
        <v>99</v>
      </c>
      <c r="E7" s="138" t="s">
        <v>99</v>
      </c>
      <c r="F7" s="138" t="s">
        <v>99</v>
      </c>
      <c r="G7" s="138" t="s">
        <v>99</v>
      </c>
      <c r="H7" s="138" t="s">
        <v>99</v>
      </c>
      <c r="I7" s="138" t="s">
        <v>99</v>
      </c>
      <c r="J7" s="138" t="s">
        <v>99</v>
      </c>
      <c r="K7" s="138" t="s">
        <v>99</v>
      </c>
      <c r="L7" s="138" t="s">
        <v>99</v>
      </c>
    </row>
    <row r="8" spans="2:12" ht="21.6" customHeight="1">
      <c r="B8" s="30" t="s">
        <v>5</v>
      </c>
      <c r="C8" s="41">
        <v>59871</v>
      </c>
      <c r="D8" s="41">
        <v>74411</v>
      </c>
      <c r="E8" s="157">
        <v>92427</v>
      </c>
      <c r="F8" s="157">
        <v>111498</v>
      </c>
      <c r="G8" s="157">
        <v>129162</v>
      </c>
      <c r="H8" s="41">
        <v>37270</v>
      </c>
      <c r="I8" s="41">
        <v>46615</v>
      </c>
      <c r="J8" s="158">
        <v>58384</v>
      </c>
      <c r="K8" s="158">
        <v>71104</v>
      </c>
      <c r="L8" s="158">
        <v>83175</v>
      </c>
    </row>
    <row r="9" spans="2:12" ht="21.6" customHeight="1">
      <c r="B9" s="30" t="s">
        <v>6</v>
      </c>
      <c r="C9" s="41">
        <v>31688</v>
      </c>
      <c r="D9" s="41">
        <v>35744</v>
      </c>
      <c r="E9" s="157">
        <v>51972</v>
      </c>
      <c r="F9" s="157">
        <v>60448</v>
      </c>
      <c r="G9" s="157">
        <v>75660</v>
      </c>
      <c r="H9" s="41">
        <v>30387</v>
      </c>
      <c r="I9" s="41">
        <v>34310</v>
      </c>
      <c r="J9" s="158">
        <v>49987</v>
      </c>
      <c r="K9" s="158">
        <v>58297</v>
      </c>
      <c r="L9" s="158">
        <v>73215</v>
      </c>
    </row>
    <row r="10" spans="2:12" ht="21.6" customHeight="1">
      <c r="B10" s="30" t="s">
        <v>7</v>
      </c>
      <c r="C10" s="41">
        <v>215206</v>
      </c>
      <c r="D10" s="41">
        <v>244478</v>
      </c>
      <c r="E10" s="157">
        <v>313830</v>
      </c>
      <c r="F10" s="157">
        <v>369468</v>
      </c>
      <c r="G10" s="157">
        <v>390585</v>
      </c>
      <c r="H10" s="41">
        <v>65897</v>
      </c>
      <c r="I10" s="41">
        <v>75396</v>
      </c>
      <c r="J10" s="158">
        <v>97137</v>
      </c>
      <c r="K10" s="158">
        <v>114784</v>
      </c>
      <c r="L10" s="158">
        <v>122379</v>
      </c>
    </row>
    <row r="11" spans="2:12" ht="21.6" customHeight="1">
      <c r="B11" s="30" t="s">
        <v>8</v>
      </c>
      <c r="C11" s="41">
        <v>115012</v>
      </c>
      <c r="D11" s="41">
        <v>137500</v>
      </c>
      <c r="E11" s="157">
        <v>166404</v>
      </c>
      <c r="F11" s="157">
        <v>192256</v>
      </c>
      <c r="G11" s="157">
        <v>205046</v>
      </c>
      <c r="H11" s="41">
        <v>26864</v>
      </c>
      <c r="I11" s="41">
        <v>32318</v>
      </c>
      <c r="J11" s="158">
        <v>39411</v>
      </c>
      <c r="K11" s="158">
        <v>45959</v>
      </c>
      <c r="L11" s="158">
        <v>49422</v>
      </c>
    </row>
    <row r="12" spans="2:12" ht="21.6" customHeight="1">
      <c r="B12" s="30" t="s">
        <v>9</v>
      </c>
      <c r="C12" s="41">
        <v>38425</v>
      </c>
      <c r="D12" s="41">
        <v>47919</v>
      </c>
      <c r="E12" s="157">
        <v>61470</v>
      </c>
      <c r="F12" s="157">
        <v>77110</v>
      </c>
      <c r="G12" s="157">
        <v>85294</v>
      </c>
      <c r="H12" s="41">
        <v>30698</v>
      </c>
      <c r="I12" s="41">
        <v>38520</v>
      </c>
      <c r="J12" s="158">
        <v>49737</v>
      </c>
      <c r="K12" s="158">
        <v>62911</v>
      </c>
      <c r="L12" s="158">
        <v>70247</v>
      </c>
    </row>
    <row r="13" spans="2:12" ht="21.6" customHeight="1">
      <c r="B13" s="30" t="s">
        <v>10</v>
      </c>
      <c r="C13" s="41">
        <v>28952</v>
      </c>
      <c r="D13" s="41">
        <v>32390</v>
      </c>
      <c r="E13" s="157">
        <v>43043</v>
      </c>
      <c r="F13" s="157">
        <v>52445</v>
      </c>
      <c r="G13" s="157">
        <v>61335</v>
      </c>
      <c r="H13" s="41">
        <v>22989</v>
      </c>
      <c r="I13" s="41">
        <v>25727</v>
      </c>
      <c r="J13" s="158">
        <v>34202</v>
      </c>
      <c r="K13" s="158">
        <v>41706</v>
      </c>
      <c r="L13" s="158">
        <v>48861</v>
      </c>
    </row>
    <row r="14" spans="2:12" ht="21.6" customHeight="1">
      <c r="B14" s="30" t="s">
        <v>11</v>
      </c>
      <c r="C14" s="41">
        <v>89061</v>
      </c>
      <c r="D14" s="41">
        <v>104323</v>
      </c>
      <c r="E14" s="157">
        <v>130377</v>
      </c>
      <c r="F14" s="157">
        <v>147076</v>
      </c>
      <c r="G14" s="157">
        <v>155235</v>
      </c>
      <c r="H14" s="41">
        <v>50609</v>
      </c>
      <c r="I14" s="41">
        <v>59729</v>
      </c>
      <c r="J14" s="158">
        <v>75306</v>
      </c>
      <c r="K14" s="158">
        <v>85784</v>
      </c>
      <c r="L14" s="158">
        <v>91498</v>
      </c>
    </row>
    <row r="15" spans="2:12" ht="21.6" customHeight="1">
      <c r="B15" s="30" t="s">
        <v>12</v>
      </c>
      <c r="C15" s="41">
        <v>45854</v>
      </c>
      <c r="D15" s="41">
        <v>51404</v>
      </c>
      <c r="E15" s="157">
        <v>63850</v>
      </c>
      <c r="F15" s="157">
        <v>78443</v>
      </c>
      <c r="G15" s="157">
        <v>86702</v>
      </c>
      <c r="H15" s="41">
        <v>33170</v>
      </c>
      <c r="I15" s="41">
        <v>37220</v>
      </c>
      <c r="J15" s="158">
        <v>46312</v>
      </c>
      <c r="K15" s="158">
        <v>57033</v>
      </c>
      <c r="L15" s="158">
        <v>63254</v>
      </c>
    </row>
    <row r="16" spans="2:12" ht="21.6" customHeight="1">
      <c r="B16" s="30" t="s">
        <v>13</v>
      </c>
      <c r="C16" s="41">
        <v>104030</v>
      </c>
      <c r="D16" s="41">
        <v>128638</v>
      </c>
      <c r="E16" s="157">
        <v>157043</v>
      </c>
      <c r="F16" s="157">
        <v>198160</v>
      </c>
      <c r="G16" s="157">
        <v>218737</v>
      </c>
      <c r="H16" s="41">
        <v>60109</v>
      </c>
      <c r="I16" s="41">
        <v>74216</v>
      </c>
      <c r="J16" s="158">
        <v>90027</v>
      </c>
      <c r="K16" s="158">
        <v>112521</v>
      </c>
      <c r="L16" s="158">
        <v>123267</v>
      </c>
    </row>
    <row r="17" spans="1:13" ht="21.6" customHeight="1">
      <c r="A17" s="171">
        <v>13</v>
      </c>
      <c r="B17" s="30" t="s">
        <v>14</v>
      </c>
      <c r="C17" s="41">
        <v>38447</v>
      </c>
      <c r="D17" s="41">
        <v>46021</v>
      </c>
      <c r="E17" s="157">
        <v>53031</v>
      </c>
      <c r="F17" s="157">
        <v>64436</v>
      </c>
      <c r="G17" s="157">
        <v>73093</v>
      </c>
      <c r="H17" s="41">
        <v>39356</v>
      </c>
      <c r="I17" s="41">
        <v>47469</v>
      </c>
      <c r="J17" s="158">
        <v>55183</v>
      </c>
      <c r="K17" s="158">
        <v>67763</v>
      </c>
      <c r="L17" s="158">
        <v>77816</v>
      </c>
    </row>
    <row r="18" spans="1:13" ht="21.6" customHeight="1">
      <c r="B18" s="30" t="s">
        <v>15</v>
      </c>
      <c r="C18" s="41">
        <v>23849</v>
      </c>
      <c r="D18" s="41">
        <v>31356</v>
      </c>
      <c r="E18" s="157">
        <v>30285</v>
      </c>
      <c r="F18" s="157">
        <v>35206</v>
      </c>
      <c r="G18" s="157">
        <v>40300</v>
      </c>
      <c r="H18" s="41">
        <v>10778</v>
      </c>
      <c r="I18" s="41">
        <v>14251</v>
      </c>
      <c r="J18" s="158">
        <v>13883</v>
      </c>
      <c r="K18" s="158">
        <v>16301</v>
      </c>
      <c r="L18" s="158">
        <v>18798</v>
      </c>
    </row>
    <row r="19" spans="1:13" ht="21.6" customHeight="1">
      <c r="B19" s="30" t="s">
        <v>16</v>
      </c>
      <c r="C19" s="41">
        <v>94690</v>
      </c>
      <c r="D19" s="41">
        <v>114842</v>
      </c>
      <c r="E19" s="157">
        <v>147404</v>
      </c>
      <c r="F19" s="157">
        <v>177243</v>
      </c>
      <c r="G19" s="157">
        <v>214453</v>
      </c>
      <c r="H19" s="41">
        <v>37338</v>
      </c>
      <c r="I19" s="41">
        <v>45319</v>
      </c>
      <c r="J19" s="158">
        <v>58221</v>
      </c>
      <c r="K19" s="158">
        <v>70173</v>
      </c>
      <c r="L19" s="158">
        <v>85198</v>
      </c>
    </row>
    <row r="20" spans="1:13" ht="21.6" customHeight="1">
      <c r="B20" s="30" t="s">
        <v>17</v>
      </c>
      <c r="C20" s="41">
        <v>48195</v>
      </c>
      <c r="D20" s="41">
        <v>57815</v>
      </c>
      <c r="E20" s="157">
        <v>69371</v>
      </c>
      <c r="F20" s="157">
        <v>79916</v>
      </c>
      <c r="G20" s="157">
        <v>92459</v>
      </c>
      <c r="H20" s="41">
        <v>41501</v>
      </c>
      <c r="I20" s="41">
        <v>50091</v>
      </c>
      <c r="J20" s="158">
        <v>60549</v>
      </c>
      <c r="K20" s="158">
        <v>70336</v>
      </c>
      <c r="L20" s="158">
        <v>82149</v>
      </c>
    </row>
    <row r="21" spans="1:13" ht="21.6" customHeight="1">
      <c r="B21" s="30" t="s">
        <v>18</v>
      </c>
      <c r="C21" s="41">
        <v>99761</v>
      </c>
      <c r="D21" s="41">
        <v>119800</v>
      </c>
      <c r="E21" s="157">
        <v>149530</v>
      </c>
      <c r="F21" s="157">
        <v>173241</v>
      </c>
      <c r="G21" s="157">
        <v>197209</v>
      </c>
      <c r="H21" s="41">
        <v>41682</v>
      </c>
      <c r="I21" s="41">
        <v>50159</v>
      </c>
      <c r="J21" s="158">
        <v>62701</v>
      </c>
      <c r="K21" s="158">
        <v>72738</v>
      </c>
      <c r="L21" s="158">
        <v>82903</v>
      </c>
    </row>
    <row r="22" spans="1:13" ht="21.6" customHeight="1">
      <c r="B22" s="30" t="s">
        <v>19</v>
      </c>
      <c r="C22" s="41">
        <v>95867</v>
      </c>
      <c r="D22" s="41">
        <v>116272</v>
      </c>
      <c r="E22" s="157">
        <v>150904</v>
      </c>
      <c r="F22" s="157">
        <v>174147</v>
      </c>
      <c r="G22" s="157">
        <v>187381</v>
      </c>
      <c r="H22" s="41">
        <v>66390</v>
      </c>
      <c r="I22" s="41">
        <v>81145</v>
      </c>
      <c r="J22" s="158">
        <v>106248</v>
      </c>
      <c r="K22" s="158">
        <v>123763</v>
      </c>
      <c r="L22" s="158">
        <v>134449</v>
      </c>
    </row>
    <row r="23" spans="1:13" ht="21.6" customHeight="1">
      <c r="B23" s="30" t="s">
        <v>20</v>
      </c>
      <c r="C23" s="41">
        <v>35252</v>
      </c>
      <c r="D23" s="41">
        <v>39469</v>
      </c>
      <c r="E23" s="157">
        <v>48836</v>
      </c>
      <c r="F23" s="157">
        <v>56842</v>
      </c>
      <c r="G23" s="157">
        <v>67379</v>
      </c>
      <c r="H23" s="41">
        <v>30350</v>
      </c>
      <c r="I23" s="41">
        <v>33958</v>
      </c>
      <c r="J23" s="158">
        <v>42038</v>
      </c>
      <c r="K23" s="158">
        <v>49044</v>
      </c>
      <c r="L23" s="158">
        <v>58332</v>
      </c>
    </row>
    <row r="24" spans="1:13" ht="21.6" customHeight="1">
      <c r="B24" s="30" t="s">
        <v>21</v>
      </c>
      <c r="C24" s="41">
        <v>41567</v>
      </c>
      <c r="D24" s="41">
        <v>46287</v>
      </c>
      <c r="E24" s="157">
        <v>56530</v>
      </c>
      <c r="F24" s="157">
        <v>68489</v>
      </c>
      <c r="G24" s="157">
        <v>75855</v>
      </c>
      <c r="H24" s="41">
        <v>37170</v>
      </c>
      <c r="I24" s="41">
        <v>41741</v>
      </c>
      <c r="J24" s="158">
        <v>51419</v>
      </c>
      <c r="K24" s="158">
        <v>62955</v>
      </c>
      <c r="L24" s="158">
        <v>70576</v>
      </c>
      <c r="M24" t="s">
        <v>154</v>
      </c>
    </row>
    <row r="25" spans="1:13" ht="21.6" customHeight="1">
      <c r="B25" s="30" t="s">
        <v>22</v>
      </c>
      <c r="C25" s="41">
        <v>26656</v>
      </c>
      <c r="D25" s="41">
        <v>31072</v>
      </c>
      <c r="E25" s="157">
        <v>40747</v>
      </c>
      <c r="F25" s="157">
        <v>49133</v>
      </c>
      <c r="G25" s="157">
        <v>57152</v>
      </c>
      <c r="H25" s="41">
        <v>24963</v>
      </c>
      <c r="I25" s="41">
        <v>29247</v>
      </c>
      <c r="J25" s="158">
        <v>38593</v>
      </c>
      <c r="K25" s="158">
        <v>46833</v>
      </c>
      <c r="L25" s="158">
        <v>54833</v>
      </c>
    </row>
    <row r="26" spans="1:13" ht="21.6" customHeight="1">
      <c r="B26" s="30" t="s">
        <v>23</v>
      </c>
      <c r="C26" s="41">
        <v>124843</v>
      </c>
      <c r="D26" s="41">
        <v>154871</v>
      </c>
      <c r="E26" s="157">
        <v>187454</v>
      </c>
      <c r="F26" s="157">
        <v>233321</v>
      </c>
      <c r="G26" s="157">
        <v>247667</v>
      </c>
      <c r="H26" s="41">
        <v>45816</v>
      </c>
      <c r="I26" s="41">
        <v>57150</v>
      </c>
      <c r="J26" s="158">
        <v>69489</v>
      </c>
      <c r="K26" s="158">
        <v>86904</v>
      </c>
      <c r="L26" s="158">
        <v>92864</v>
      </c>
    </row>
    <row r="27" spans="1:13" ht="21.6" customHeight="1">
      <c r="B27" s="30" t="s">
        <v>24</v>
      </c>
      <c r="C27" s="41">
        <v>32215</v>
      </c>
      <c r="D27" s="41">
        <v>38743</v>
      </c>
      <c r="E27" s="157">
        <v>47868</v>
      </c>
      <c r="F27" s="157">
        <v>55161</v>
      </c>
      <c r="G27" s="157">
        <v>61955</v>
      </c>
      <c r="H27" s="41">
        <v>30246</v>
      </c>
      <c r="I27" s="41">
        <v>36585</v>
      </c>
      <c r="J27" s="158">
        <v>45532</v>
      </c>
      <c r="K27" s="158">
        <v>52922</v>
      </c>
      <c r="L27" s="158">
        <v>59987</v>
      </c>
    </row>
    <row r="28" spans="1:13" ht="21.6" customHeight="1">
      <c r="B28" s="30" t="s">
        <v>25</v>
      </c>
      <c r="C28" s="41">
        <v>41088</v>
      </c>
      <c r="D28" s="41">
        <v>48859</v>
      </c>
      <c r="E28" s="157">
        <v>63882</v>
      </c>
      <c r="F28" s="157">
        <v>75646</v>
      </c>
      <c r="G28" s="157">
        <v>83034</v>
      </c>
      <c r="H28" s="41">
        <v>31660</v>
      </c>
      <c r="I28" s="41">
        <v>37881</v>
      </c>
      <c r="J28" s="158">
        <v>49916</v>
      </c>
      <c r="K28" s="158">
        <v>59583</v>
      </c>
      <c r="L28" s="158">
        <v>65916</v>
      </c>
    </row>
    <row r="29" spans="1:13" ht="21.6" customHeight="1">
      <c r="B29" s="30" t="s">
        <v>26</v>
      </c>
      <c r="C29" s="41">
        <v>50843</v>
      </c>
      <c r="D29" s="41">
        <v>59412</v>
      </c>
      <c r="E29" s="157">
        <v>73176</v>
      </c>
      <c r="F29" s="157">
        <v>93315</v>
      </c>
      <c r="G29" s="157">
        <v>103514</v>
      </c>
      <c r="H29" s="41">
        <v>40759</v>
      </c>
      <c r="I29" s="41">
        <v>48025</v>
      </c>
      <c r="J29" s="158">
        <v>59697</v>
      </c>
      <c r="K29" s="158">
        <v>76904</v>
      </c>
      <c r="L29" s="158">
        <v>86319</v>
      </c>
    </row>
    <row r="30" spans="1:13" ht="21.6" customHeight="1">
      <c r="B30" s="30" t="s">
        <v>27</v>
      </c>
      <c r="C30" s="41">
        <v>18506</v>
      </c>
      <c r="D30" s="41">
        <v>21239</v>
      </c>
      <c r="E30" s="157">
        <v>28591</v>
      </c>
      <c r="F30" s="157">
        <v>33903</v>
      </c>
      <c r="G30" s="157">
        <v>41661</v>
      </c>
      <c r="H30" s="41">
        <v>20338</v>
      </c>
      <c r="I30" s="41">
        <v>23365</v>
      </c>
      <c r="J30" s="158">
        <v>31509</v>
      </c>
      <c r="K30" s="158">
        <v>37441</v>
      </c>
      <c r="L30" s="158">
        <v>46136</v>
      </c>
    </row>
    <row r="31" spans="1:13" ht="21.6" customHeight="1">
      <c r="B31" s="30" t="s">
        <v>28</v>
      </c>
      <c r="C31" s="41">
        <v>36966</v>
      </c>
      <c r="D31" s="41">
        <v>43362</v>
      </c>
      <c r="E31" s="157">
        <v>56672</v>
      </c>
      <c r="F31" s="157">
        <v>70624</v>
      </c>
      <c r="G31" s="157">
        <v>78001</v>
      </c>
      <c r="H31" s="41">
        <v>35196</v>
      </c>
      <c r="I31" s="41">
        <v>41726</v>
      </c>
      <c r="J31" s="158">
        <v>55198</v>
      </c>
      <c r="K31" s="158">
        <v>69725</v>
      </c>
      <c r="L31" s="158">
        <v>78118</v>
      </c>
    </row>
    <row r="32" spans="1:13" ht="21.6" customHeight="1">
      <c r="B32" s="28" t="s">
        <v>29</v>
      </c>
      <c r="C32" s="41">
        <v>451700</v>
      </c>
      <c r="D32" s="41">
        <v>559140</v>
      </c>
      <c r="E32" s="157">
        <v>699185</v>
      </c>
      <c r="F32" s="157">
        <v>833069</v>
      </c>
      <c r="G32" s="157">
        <v>949531</v>
      </c>
      <c r="H32" s="41">
        <v>155904</v>
      </c>
      <c r="I32" s="41">
        <v>191736</v>
      </c>
      <c r="J32" s="158">
        <v>238622</v>
      </c>
      <c r="K32" s="158">
        <v>283097</v>
      </c>
      <c r="L32" s="158">
        <v>320885</v>
      </c>
    </row>
    <row r="33" spans="2:12" ht="21.6" customHeight="1">
      <c r="B33" s="30" t="s">
        <v>30</v>
      </c>
      <c r="C33" s="139" t="s">
        <v>99</v>
      </c>
      <c r="D33" s="139" t="s">
        <v>99</v>
      </c>
      <c r="E33" s="139" t="s">
        <v>99</v>
      </c>
      <c r="F33" s="139" t="s">
        <v>99</v>
      </c>
      <c r="G33" s="139" t="s">
        <v>99</v>
      </c>
      <c r="H33" s="139" t="s">
        <v>99</v>
      </c>
      <c r="I33" s="139" t="s">
        <v>99</v>
      </c>
      <c r="J33" s="139" t="s">
        <v>99</v>
      </c>
      <c r="K33" s="139" t="s">
        <v>99</v>
      </c>
      <c r="L33" s="139" t="s">
        <v>99</v>
      </c>
    </row>
  </sheetData>
  <mergeCells count="5">
    <mergeCell ref="H2:L2"/>
    <mergeCell ref="H3:L3"/>
    <mergeCell ref="C2:G2"/>
    <mergeCell ref="C3:G3"/>
    <mergeCell ref="B2:B4"/>
  </mergeCells>
  <pageMargins left="0.47244094488188981" right="0.23622047244094491" top="0.47244094488188981" bottom="0.39370078740157483" header="0.51181102362204722" footer="0.31496062992125984"/>
  <pageSetup paperSize="9" scale="75" firstPageNumber="13" orientation="landscape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view="pageBreakPreview" topLeftCell="A10" zoomScale="84" zoomScaleNormal="75" zoomScaleSheetLayoutView="84" workbookViewId="0">
      <selection activeCell="J13" sqref="J13"/>
    </sheetView>
  </sheetViews>
  <sheetFormatPr defaultRowHeight="14.25" customHeight="1"/>
  <cols>
    <col min="1" max="8" width="10.140625" customWidth="1"/>
    <col min="9" max="9" width="9.7109375" customWidth="1"/>
  </cols>
  <sheetData>
    <row r="1" spans="1:11" ht="14.2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4.25" customHeight="1">
      <c r="A17" s="386" t="s">
        <v>169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4.2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4.2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4.2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4.2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BreakPreview" topLeftCell="A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5703125" style="4" customWidth="1"/>
    <col min="3" max="3" width="11.28515625" style="4" customWidth="1"/>
    <col min="4" max="4" width="20.28515625" style="4" customWidth="1"/>
    <col min="5" max="5" width="16.42578125" style="4" customWidth="1"/>
    <col min="6" max="6" width="15.85546875" style="4" customWidth="1"/>
    <col min="7" max="7" width="17.5703125" style="4" customWidth="1"/>
    <col min="8" max="8" width="17.42578125" style="4" customWidth="1"/>
    <col min="9" max="9" width="14.42578125" style="10" customWidth="1"/>
    <col min="10" max="10" width="21" style="4" customWidth="1"/>
    <col min="11" max="11" width="22.5703125" style="4" customWidth="1"/>
    <col min="12" max="16384" width="9.140625" style="4"/>
  </cols>
  <sheetData>
    <row r="1" spans="2:12" s="8" customFormat="1" ht="19.5" customHeight="1">
      <c r="B1" s="390" t="s">
        <v>232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2" ht="18" customHeight="1">
      <c r="B2" s="1"/>
      <c r="C2" s="98"/>
      <c r="D2" s="98"/>
      <c r="F2" s="217"/>
      <c r="G2" s="495" t="s">
        <v>184</v>
      </c>
      <c r="H2" s="495"/>
      <c r="I2" s="495"/>
      <c r="J2" s="495"/>
      <c r="K2" s="495"/>
    </row>
    <row r="3" spans="2:12" ht="98.25" customHeight="1">
      <c r="B3" s="237"/>
      <c r="C3" s="268" t="s">
        <v>31</v>
      </c>
      <c r="D3" s="268" t="s">
        <v>88</v>
      </c>
      <c r="E3" s="268" t="s">
        <v>136</v>
      </c>
      <c r="F3" s="268" t="s">
        <v>135</v>
      </c>
      <c r="G3" s="268" t="s">
        <v>91</v>
      </c>
      <c r="H3" s="267" t="s">
        <v>134</v>
      </c>
      <c r="I3" s="267" t="s">
        <v>93</v>
      </c>
      <c r="J3" s="268" t="s">
        <v>77</v>
      </c>
      <c r="K3" s="269" t="s">
        <v>94</v>
      </c>
      <c r="L3" s="3"/>
    </row>
    <row r="4" spans="2:12" ht="24" customHeight="1">
      <c r="B4" s="25" t="s">
        <v>34</v>
      </c>
      <c r="C4" s="25">
        <v>100</v>
      </c>
      <c r="D4" s="14">
        <v>12.1</v>
      </c>
      <c r="E4" s="14">
        <v>7</v>
      </c>
      <c r="F4" s="25">
        <v>14.3</v>
      </c>
      <c r="G4" s="25">
        <v>3.5</v>
      </c>
      <c r="H4" s="25">
        <v>0.4</v>
      </c>
      <c r="I4" s="15">
        <v>2.5</v>
      </c>
      <c r="J4" s="96">
        <v>16.3</v>
      </c>
      <c r="K4" s="96">
        <v>7.6</v>
      </c>
    </row>
    <row r="5" spans="2:12" ht="18" customHeight="1">
      <c r="B5" s="9" t="s">
        <v>3</v>
      </c>
      <c r="C5" s="9"/>
      <c r="D5" s="6"/>
      <c r="E5" s="6"/>
      <c r="F5" s="6"/>
      <c r="G5" s="6"/>
      <c r="I5" s="5"/>
      <c r="J5" s="5"/>
      <c r="K5" s="5"/>
    </row>
    <row r="6" spans="2:12" ht="19.5" customHeight="1">
      <c r="B6" s="9" t="s">
        <v>4</v>
      </c>
      <c r="C6" s="9">
        <v>100</v>
      </c>
      <c r="D6" s="24" t="s">
        <v>99</v>
      </c>
      <c r="E6" s="24" t="s">
        <v>99</v>
      </c>
      <c r="F6" s="24" t="s">
        <v>99</v>
      </c>
      <c r="G6" s="24" t="s">
        <v>99</v>
      </c>
      <c r="H6" s="24" t="s">
        <v>99</v>
      </c>
      <c r="I6" s="24" t="s">
        <v>99</v>
      </c>
      <c r="J6" s="24" t="s">
        <v>99</v>
      </c>
      <c r="K6" s="24" t="s">
        <v>99</v>
      </c>
    </row>
    <row r="7" spans="2:12" ht="19.5" customHeight="1">
      <c r="B7" s="9" t="s">
        <v>5</v>
      </c>
      <c r="C7" s="9">
        <v>100</v>
      </c>
      <c r="D7" s="6">
        <v>28.1</v>
      </c>
      <c r="E7" s="6">
        <v>1.1000000000000001</v>
      </c>
      <c r="F7" s="6">
        <v>16.600000000000001</v>
      </c>
      <c r="G7" s="6">
        <v>3.4</v>
      </c>
      <c r="H7" s="6">
        <v>0.3</v>
      </c>
      <c r="I7" s="5">
        <v>2</v>
      </c>
      <c r="J7" s="5">
        <v>8.9</v>
      </c>
      <c r="K7" s="5">
        <v>6.1</v>
      </c>
    </row>
    <row r="8" spans="2:12" ht="19.5" customHeight="1">
      <c r="B8" s="9" t="s">
        <v>6</v>
      </c>
      <c r="C8" s="9">
        <v>100</v>
      </c>
      <c r="D8" s="6">
        <v>17.2</v>
      </c>
      <c r="E8" s="6">
        <v>0.2</v>
      </c>
      <c r="F8" s="6">
        <v>13.6</v>
      </c>
      <c r="G8" s="6">
        <v>1.3</v>
      </c>
      <c r="H8" s="6">
        <v>0.3</v>
      </c>
      <c r="I8" s="5">
        <v>2.1</v>
      </c>
      <c r="J8" s="5">
        <v>25.5</v>
      </c>
      <c r="K8" s="5">
        <v>6.5</v>
      </c>
    </row>
    <row r="9" spans="2:12" ht="19.5" customHeight="1">
      <c r="B9" s="9" t="s">
        <v>7</v>
      </c>
      <c r="C9" s="9">
        <v>100</v>
      </c>
      <c r="D9" s="6">
        <v>7.3</v>
      </c>
      <c r="E9" s="6">
        <v>22.5</v>
      </c>
      <c r="F9" s="6">
        <v>22.5</v>
      </c>
      <c r="G9" s="6">
        <v>2.5</v>
      </c>
      <c r="H9" s="6">
        <v>0.7</v>
      </c>
      <c r="I9" s="5">
        <v>1.8</v>
      </c>
      <c r="J9" s="5">
        <v>11.4</v>
      </c>
      <c r="K9" s="5">
        <v>5.4</v>
      </c>
    </row>
    <row r="10" spans="2:12" ht="19.5" customHeight="1">
      <c r="B10" s="9" t="s">
        <v>8</v>
      </c>
      <c r="C10" s="9">
        <v>100</v>
      </c>
      <c r="D10" s="6">
        <v>7.2</v>
      </c>
      <c r="E10" s="6">
        <v>18.3</v>
      </c>
      <c r="F10" s="6">
        <v>26.3</v>
      </c>
      <c r="G10" s="6">
        <v>4.8</v>
      </c>
      <c r="H10" s="6">
        <v>0.5</v>
      </c>
      <c r="I10" s="5">
        <v>1.7</v>
      </c>
      <c r="J10" s="5">
        <v>8</v>
      </c>
      <c r="K10" s="5">
        <v>9.6999999999999993</v>
      </c>
    </row>
    <row r="11" spans="2:12" ht="19.5" customHeight="1">
      <c r="B11" s="9" t="s">
        <v>9</v>
      </c>
      <c r="C11" s="9">
        <v>100</v>
      </c>
      <c r="D11" s="6">
        <v>23.5</v>
      </c>
      <c r="E11" s="6">
        <v>5</v>
      </c>
      <c r="F11" s="6">
        <v>12.1</v>
      </c>
      <c r="G11" s="6">
        <v>1.5</v>
      </c>
      <c r="H11" s="6">
        <v>0.4</v>
      </c>
      <c r="I11" s="5">
        <v>1.5</v>
      </c>
      <c r="J11" s="9">
        <v>10.7</v>
      </c>
      <c r="K11" s="5">
        <v>6.3</v>
      </c>
    </row>
    <row r="12" spans="2:12" ht="19.5" customHeight="1">
      <c r="B12" s="9" t="s">
        <v>10</v>
      </c>
      <c r="C12" s="9">
        <v>100</v>
      </c>
      <c r="D12" s="6">
        <v>15.2</v>
      </c>
      <c r="E12" s="6">
        <v>0.9</v>
      </c>
      <c r="F12" s="6">
        <v>10.9</v>
      </c>
      <c r="G12" s="6">
        <v>3</v>
      </c>
      <c r="H12" s="6">
        <v>0.3</v>
      </c>
      <c r="I12" s="5">
        <v>3.1</v>
      </c>
      <c r="J12" s="6">
        <v>12.4</v>
      </c>
      <c r="K12" s="27">
        <v>10.9</v>
      </c>
    </row>
    <row r="13" spans="2:12" ht="19.5" customHeight="1">
      <c r="B13" s="9" t="s">
        <v>11</v>
      </c>
      <c r="C13" s="9">
        <v>100</v>
      </c>
      <c r="D13" s="6">
        <v>12</v>
      </c>
      <c r="E13" s="6">
        <v>2.5</v>
      </c>
      <c r="F13" s="6">
        <v>30.8</v>
      </c>
      <c r="G13" s="6">
        <v>8.6999999999999993</v>
      </c>
      <c r="H13" s="6">
        <v>0.4</v>
      </c>
      <c r="I13" s="5">
        <v>1.2</v>
      </c>
      <c r="J13" s="6">
        <v>10.7</v>
      </c>
      <c r="K13" s="27">
        <v>3.6</v>
      </c>
    </row>
    <row r="14" spans="2:12" ht="19.5" customHeight="1">
      <c r="B14" s="9" t="s">
        <v>12</v>
      </c>
      <c r="C14" s="9">
        <v>100</v>
      </c>
      <c r="D14" s="6">
        <v>14.4</v>
      </c>
      <c r="E14" s="6">
        <v>7.2</v>
      </c>
      <c r="F14" s="6">
        <v>12.4</v>
      </c>
      <c r="G14" s="6">
        <v>8.1</v>
      </c>
      <c r="H14" s="6">
        <v>0.3</v>
      </c>
      <c r="I14" s="5">
        <v>4.5</v>
      </c>
      <c r="J14" s="6">
        <v>11.6</v>
      </c>
      <c r="K14" s="27">
        <v>6.4</v>
      </c>
    </row>
    <row r="15" spans="2:12" ht="19.5" customHeight="1">
      <c r="B15" s="9" t="s">
        <v>13</v>
      </c>
      <c r="C15" s="9">
        <v>100</v>
      </c>
      <c r="D15" s="6">
        <v>14.3</v>
      </c>
      <c r="E15" s="6">
        <v>0.4</v>
      </c>
      <c r="F15" s="6">
        <v>17.600000000000001</v>
      </c>
      <c r="G15" s="6">
        <v>2.8</v>
      </c>
      <c r="H15" s="6">
        <v>0.7</v>
      </c>
      <c r="I15" s="5">
        <v>4.2</v>
      </c>
      <c r="J15" s="6">
        <v>16.3</v>
      </c>
      <c r="K15" s="27">
        <v>9.1</v>
      </c>
    </row>
    <row r="16" spans="2:12" ht="19.5" customHeight="1">
      <c r="B16" s="9" t="s">
        <v>14</v>
      </c>
      <c r="C16" s="9">
        <v>100</v>
      </c>
      <c r="D16" s="6">
        <v>31.3</v>
      </c>
      <c r="E16" s="6">
        <v>6.8</v>
      </c>
      <c r="F16" s="6">
        <v>10.1</v>
      </c>
      <c r="G16" s="6">
        <v>1.8</v>
      </c>
      <c r="H16" s="6">
        <v>0.4</v>
      </c>
      <c r="I16" s="5">
        <v>1.2</v>
      </c>
      <c r="J16" s="6">
        <v>10.4</v>
      </c>
      <c r="K16" s="27">
        <v>8.1</v>
      </c>
    </row>
    <row r="17" spans="1:11" ht="19.5" customHeight="1">
      <c r="A17" s="456">
        <v>123</v>
      </c>
      <c r="B17" s="9" t="s">
        <v>15</v>
      </c>
      <c r="C17" s="9">
        <v>100</v>
      </c>
      <c r="D17" s="6">
        <v>21.3</v>
      </c>
      <c r="E17" s="6">
        <v>4.4000000000000004</v>
      </c>
      <c r="F17" s="6">
        <v>10.199999999999999</v>
      </c>
      <c r="G17" s="6">
        <v>8</v>
      </c>
      <c r="H17" s="6">
        <v>0.5</v>
      </c>
      <c r="I17" s="5">
        <v>1</v>
      </c>
      <c r="J17" s="6">
        <v>6.7</v>
      </c>
      <c r="K17" s="27">
        <v>3.5</v>
      </c>
    </row>
    <row r="18" spans="1:11" ht="19.5" customHeight="1">
      <c r="A18" s="456"/>
      <c r="B18" s="9" t="s">
        <v>16</v>
      </c>
      <c r="C18" s="9">
        <v>100</v>
      </c>
      <c r="D18" s="6">
        <v>9.6</v>
      </c>
      <c r="E18" s="6">
        <v>7.5</v>
      </c>
      <c r="F18" s="6">
        <v>11.6</v>
      </c>
      <c r="G18" s="6">
        <v>3.1</v>
      </c>
      <c r="H18" s="6">
        <v>0.7</v>
      </c>
      <c r="I18" s="5">
        <v>2.7</v>
      </c>
      <c r="J18" s="6">
        <v>15.5</v>
      </c>
      <c r="K18" s="27">
        <v>8.4</v>
      </c>
    </row>
    <row r="19" spans="1:11" ht="19.5" customHeight="1">
      <c r="A19" s="456"/>
      <c r="B19" s="9" t="s">
        <v>17</v>
      </c>
      <c r="C19" s="9">
        <v>100</v>
      </c>
      <c r="D19" s="6">
        <v>21.9</v>
      </c>
      <c r="E19" s="6">
        <v>0.8</v>
      </c>
      <c r="F19" s="6">
        <v>14.1</v>
      </c>
      <c r="G19" s="6">
        <v>5.8</v>
      </c>
      <c r="H19" s="6">
        <v>0.4</v>
      </c>
      <c r="I19" s="5">
        <v>1.6</v>
      </c>
      <c r="J19" s="6">
        <v>12.5</v>
      </c>
      <c r="K19" s="27">
        <v>9.6</v>
      </c>
    </row>
    <row r="20" spans="1:11" ht="19.5" customHeight="1">
      <c r="B20" s="9" t="s">
        <v>18</v>
      </c>
      <c r="C20" s="9">
        <v>100</v>
      </c>
      <c r="D20" s="6">
        <v>11.5</v>
      </c>
      <c r="E20" s="6">
        <v>0</v>
      </c>
      <c r="F20" s="6">
        <v>10.3</v>
      </c>
      <c r="G20" s="6">
        <v>1.8</v>
      </c>
      <c r="H20" s="6">
        <v>0.4</v>
      </c>
      <c r="I20" s="5">
        <v>4.5999999999999996</v>
      </c>
      <c r="J20" s="6">
        <v>14.6</v>
      </c>
      <c r="K20" s="27">
        <v>19.899999999999999</v>
      </c>
    </row>
    <row r="21" spans="1:11" ht="19.5" customHeight="1">
      <c r="B21" s="9" t="s">
        <v>19</v>
      </c>
      <c r="C21" s="9">
        <v>100</v>
      </c>
      <c r="D21" s="6">
        <v>14.3</v>
      </c>
      <c r="E21" s="6">
        <v>35.200000000000003</v>
      </c>
      <c r="F21" s="6">
        <v>17.2</v>
      </c>
      <c r="G21" s="6">
        <v>1.5</v>
      </c>
      <c r="H21" s="6">
        <v>0.2</v>
      </c>
      <c r="I21" s="5">
        <v>1.4</v>
      </c>
      <c r="J21" s="6">
        <v>6.9</v>
      </c>
      <c r="K21" s="27">
        <v>5.3</v>
      </c>
    </row>
    <row r="22" spans="1:11" ht="19.5" customHeight="1">
      <c r="B22" s="9" t="s">
        <v>20</v>
      </c>
      <c r="C22" s="9">
        <v>100</v>
      </c>
      <c r="D22" s="6">
        <v>19.899999999999999</v>
      </c>
      <c r="E22" s="6">
        <v>1.7</v>
      </c>
      <c r="F22" s="6">
        <v>12.8</v>
      </c>
      <c r="G22" s="6">
        <v>9.6999999999999993</v>
      </c>
      <c r="H22" s="6">
        <v>0.3</v>
      </c>
      <c r="I22" s="5">
        <v>2.4</v>
      </c>
      <c r="J22" s="6">
        <v>11.6</v>
      </c>
      <c r="K22" s="27">
        <v>5.9</v>
      </c>
    </row>
    <row r="23" spans="1:11" ht="19.5" customHeight="1">
      <c r="B23" s="9" t="s">
        <v>21</v>
      </c>
      <c r="C23" s="9">
        <v>100</v>
      </c>
      <c r="D23" s="6">
        <v>26.1</v>
      </c>
      <c r="E23" s="6">
        <v>4.5</v>
      </c>
      <c r="F23" s="6">
        <v>15.9</v>
      </c>
      <c r="G23" s="6">
        <v>1.7</v>
      </c>
      <c r="H23" s="6">
        <v>0.4</v>
      </c>
      <c r="I23" s="5">
        <v>1.1000000000000001</v>
      </c>
      <c r="J23" s="6">
        <v>9.6999999999999993</v>
      </c>
      <c r="K23" s="27">
        <v>5.4</v>
      </c>
    </row>
    <row r="24" spans="1:11" ht="19.5" customHeight="1">
      <c r="B24" s="9" t="s">
        <v>22</v>
      </c>
      <c r="C24" s="9">
        <v>100</v>
      </c>
      <c r="D24" s="6">
        <v>28.1</v>
      </c>
      <c r="E24" s="6">
        <v>1.3</v>
      </c>
      <c r="F24" s="6">
        <v>11.1</v>
      </c>
      <c r="G24" s="6">
        <v>1.4</v>
      </c>
      <c r="H24" s="6">
        <v>0.4</v>
      </c>
      <c r="I24" s="5">
        <v>1.7</v>
      </c>
      <c r="J24" s="6">
        <v>10.6</v>
      </c>
      <c r="K24" s="27">
        <v>7.3</v>
      </c>
    </row>
    <row r="25" spans="1:11" ht="19.5" customHeight="1">
      <c r="B25" s="9" t="s">
        <v>23</v>
      </c>
      <c r="C25" s="9">
        <v>100</v>
      </c>
      <c r="D25" s="6">
        <v>11.1</v>
      </c>
      <c r="E25" s="6">
        <v>13.6</v>
      </c>
      <c r="F25" s="6">
        <v>13.9</v>
      </c>
      <c r="G25" s="6">
        <v>3</v>
      </c>
      <c r="H25" s="6">
        <v>0.5</v>
      </c>
      <c r="I25" s="5">
        <v>2.6</v>
      </c>
      <c r="J25" s="6">
        <v>11.7</v>
      </c>
      <c r="K25" s="27">
        <v>6.5</v>
      </c>
    </row>
    <row r="26" spans="1:11" ht="19.5" customHeight="1">
      <c r="B26" s="9" t="s">
        <v>24</v>
      </c>
      <c r="C26" s="9">
        <v>100</v>
      </c>
      <c r="D26" s="6">
        <v>33</v>
      </c>
      <c r="E26" s="6">
        <v>0.2</v>
      </c>
      <c r="F26" s="6">
        <v>12.2</v>
      </c>
      <c r="G26" s="6">
        <v>2.2000000000000002</v>
      </c>
      <c r="H26" s="6">
        <v>0.5</v>
      </c>
      <c r="I26" s="5">
        <v>1.2</v>
      </c>
      <c r="J26" s="6">
        <v>10.5</v>
      </c>
      <c r="K26" s="27">
        <v>4.9000000000000004</v>
      </c>
    </row>
    <row r="27" spans="1:11" ht="19.5" customHeight="1">
      <c r="B27" s="9" t="s">
        <v>25</v>
      </c>
      <c r="C27" s="9">
        <v>100</v>
      </c>
      <c r="D27" s="6">
        <v>31.1</v>
      </c>
      <c r="E27" s="6">
        <v>0.9</v>
      </c>
      <c r="F27" s="6">
        <v>12.2</v>
      </c>
      <c r="G27" s="6">
        <v>4.0999999999999996</v>
      </c>
      <c r="H27" s="6">
        <v>0.3</v>
      </c>
      <c r="I27" s="5">
        <v>1.9</v>
      </c>
      <c r="J27" s="6">
        <v>10.3</v>
      </c>
      <c r="K27" s="27">
        <v>5.3</v>
      </c>
    </row>
    <row r="28" spans="1:11" ht="19.5" customHeight="1">
      <c r="B28" s="9" t="s">
        <v>26</v>
      </c>
      <c r="C28" s="9">
        <v>100</v>
      </c>
      <c r="D28" s="6">
        <v>21.8</v>
      </c>
      <c r="E28" s="6">
        <v>0.5</v>
      </c>
      <c r="F28" s="6">
        <v>19.8</v>
      </c>
      <c r="G28" s="6">
        <v>4.5</v>
      </c>
      <c r="H28" s="6">
        <v>0.4</v>
      </c>
      <c r="I28" s="5">
        <v>1.3</v>
      </c>
      <c r="J28" s="6">
        <v>13.9</v>
      </c>
      <c r="K28" s="27">
        <v>6.2</v>
      </c>
    </row>
    <row r="29" spans="1:11" ht="19.5" customHeight="1">
      <c r="B29" s="9" t="s">
        <v>27</v>
      </c>
      <c r="C29" s="9">
        <v>100</v>
      </c>
      <c r="D29" s="6">
        <v>22.3</v>
      </c>
      <c r="E29" s="6">
        <v>0.4</v>
      </c>
      <c r="F29" s="6">
        <v>6.2</v>
      </c>
      <c r="G29" s="6">
        <v>3.8</v>
      </c>
      <c r="H29" s="6">
        <v>0.3</v>
      </c>
      <c r="I29" s="5">
        <v>3.1</v>
      </c>
      <c r="J29" s="6">
        <v>13.1</v>
      </c>
      <c r="K29" s="27">
        <v>6</v>
      </c>
    </row>
    <row r="30" spans="1:11" ht="19.5" customHeight="1">
      <c r="B30" s="9" t="s">
        <v>28</v>
      </c>
      <c r="C30" s="9">
        <v>100</v>
      </c>
      <c r="D30" s="6">
        <v>28.2</v>
      </c>
      <c r="E30" s="6">
        <v>3.7</v>
      </c>
      <c r="F30" s="6">
        <v>13</v>
      </c>
      <c r="G30" s="6">
        <v>3.3</v>
      </c>
      <c r="H30" s="6">
        <v>0.5</v>
      </c>
      <c r="I30" s="5">
        <v>1.1000000000000001</v>
      </c>
      <c r="J30" s="6">
        <v>8.8000000000000007</v>
      </c>
      <c r="K30" s="27">
        <v>5.8</v>
      </c>
    </row>
    <row r="31" spans="1:11" ht="19.5" customHeight="1">
      <c r="B31" s="6" t="s">
        <v>29</v>
      </c>
      <c r="C31" s="6">
        <v>100</v>
      </c>
      <c r="D31" s="6">
        <v>0</v>
      </c>
      <c r="E31" s="27">
        <v>0</v>
      </c>
      <c r="F31" s="6">
        <v>7</v>
      </c>
      <c r="G31" s="6">
        <v>3</v>
      </c>
      <c r="H31" s="6">
        <v>0.1</v>
      </c>
      <c r="I31" s="5">
        <v>3.5</v>
      </c>
      <c r="J31" s="6">
        <v>30.3</v>
      </c>
      <c r="K31" s="27">
        <v>7.6</v>
      </c>
    </row>
    <row r="32" spans="1:11" ht="20.25" customHeight="1">
      <c r="B32" s="9" t="s">
        <v>30</v>
      </c>
      <c r="C32" s="9">
        <v>100</v>
      </c>
      <c r="D32" s="24" t="s">
        <v>99</v>
      </c>
      <c r="E32" s="24" t="s">
        <v>99</v>
      </c>
      <c r="F32" s="24" t="s">
        <v>99</v>
      </c>
      <c r="G32" s="24" t="s">
        <v>99</v>
      </c>
      <c r="H32" s="24" t="s">
        <v>99</v>
      </c>
      <c r="I32" s="24" t="s">
        <v>99</v>
      </c>
      <c r="J32" s="24" t="s">
        <v>99</v>
      </c>
      <c r="K32" s="24" t="s">
        <v>99</v>
      </c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2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I37" s="26"/>
      <c r="J37" s="6"/>
      <c r="K37" s="6"/>
    </row>
  </sheetData>
  <mergeCells count="3">
    <mergeCell ref="G2:K2"/>
    <mergeCell ref="B1:K1"/>
    <mergeCell ref="A17:A19"/>
  </mergeCells>
  <pageMargins left="0.47244094488188981" right="0.23622047244094491" top="0.55118110236220474" bottom="0.23622047244094491" header="0.51181102362204722" footer="0.31496062992125984"/>
  <pageSetup paperSize="9" scale="75" firstPageNumber="109" orientation="landscape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6"/>
  <sheetViews>
    <sheetView view="pageBreakPreview" topLeftCell="D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42578125" style="4" customWidth="1"/>
    <col min="3" max="3" width="15.140625" style="4" customWidth="1"/>
    <col min="4" max="4" width="14.5703125" style="4" customWidth="1"/>
    <col min="5" max="5" width="12" style="10" customWidth="1"/>
    <col min="6" max="6" width="12.28515625" style="4" customWidth="1"/>
    <col min="7" max="7" width="13" style="4" customWidth="1"/>
    <col min="8" max="8" width="18.7109375" style="4" customWidth="1"/>
    <col min="9" max="9" width="17" style="4" customWidth="1"/>
    <col min="10" max="10" width="12.5703125" style="10" customWidth="1"/>
    <col min="11" max="11" width="13.140625" style="4" customWidth="1"/>
    <col min="12" max="12" width="13.28515625" style="4" customWidth="1"/>
    <col min="13" max="13" width="12.85546875" style="4" customWidth="1"/>
    <col min="14" max="53" width="8.85546875" customWidth="1"/>
    <col min="54" max="16384" width="9.140625" style="4"/>
  </cols>
  <sheetData>
    <row r="1" spans="2:53">
      <c r="B1" s="31"/>
      <c r="C1" s="493"/>
      <c r="D1" s="493"/>
      <c r="E1" s="493"/>
      <c r="F1" s="493"/>
      <c r="G1" s="32"/>
      <c r="H1" s="492"/>
      <c r="I1" s="492"/>
      <c r="J1" s="32"/>
      <c r="K1" s="32"/>
      <c r="L1" s="32"/>
      <c r="M1" s="130" t="s">
        <v>39</v>
      </c>
    </row>
    <row r="2" spans="2:53" ht="116.25" customHeight="1">
      <c r="B2" s="270"/>
      <c r="C2" s="268" t="s">
        <v>78</v>
      </c>
      <c r="D2" s="267" t="s">
        <v>230</v>
      </c>
      <c r="E2" s="268" t="s">
        <v>80</v>
      </c>
      <c r="F2" s="267" t="s">
        <v>81</v>
      </c>
      <c r="G2" s="268" t="s">
        <v>82</v>
      </c>
      <c r="H2" s="268" t="s">
        <v>83</v>
      </c>
      <c r="I2" s="267" t="s">
        <v>84</v>
      </c>
      <c r="J2" s="268" t="s">
        <v>85</v>
      </c>
      <c r="K2" s="268" t="s">
        <v>137</v>
      </c>
      <c r="L2" s="268" t="s">
        <v>132</v>
      </c>
      <c r="M2" s="267" t="s">
        <v>107</v>
      </c>
      <c r="N2" s="23"/>
      <c r="AV2" s="4"/>
      <c r="AW2" s="4"/>
      <c r="AX2" s="4"/>
      <c r="AY2" s="4"/>
      <c r="AZ2" s="4"/>
      <c r="BA2" s="4"/>
    </row>
    <row r="3" spans="2:53" s="8" customFormat="1" ht="20.25" customHeight="1">
      <c r="B3" s="123" t="s">
        <v>34</v>
      </c>
      <c r="C3" s="15">
        <v>0.7</v>
      </c>
      <c r="D3" s="15">
        <v>4.4000000000000004</v>
      </c>
      <c r="E3" s="123">
        <v>3.2</v>
      </c>
      <c r="F3" s="113">
        <v>6.8</v>
      </c>
      <c r="G3" s="113">
        <v>3.4</v>
      </c>
      <c r="H3" s="113">
        <v>1.4</v>
      </c>
      <c r="I3" s="113">
        <v>6.5</v>
      </c>
      <c r="J3" s="123">
        <v>5.3</v>
      </c>
      <c r="K3" s="113">
        <v>3</v>
      </c>
      <c r="L3" s="113">
        <v>0.7</v>
      </c>
      <c r="M3" s="113">
        <v>0.9</v>
      </c>
      <c r="N3" s="271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</row>
    <row r="4" spans="2:53" ht="22.9" customHeight="1">
      <c r="B4" s="9" t="s">
        <v>3</v>
      </c>
      <c r="C4" s="24"/>
      <c r="D4" s="5"/>
      <c r="E4" s="6"/>
      <c r="F4" s="6"/>
      <c r="G4" s="6"/>
      <c r="H4" s="6"/>
      <c r="I4" s="6"/>
      <c r="J4" s="6"/>
      <c r="K4" s="6"/>
      <c r="L4" s="6"/>
      <c r="M4" s="6"/>
      <c r="N4" s="97"/>
    </row>
    <row r="5" spans="2:53" ht="18.75" customHeight="1">
      <c r="B5" s="9" t="s">
        <v>4</v>
      </c>
      <c r="C5" s="24" t="s">
        <v>99</v>
      </c>
      <c r="D5" s="24" t="s">
        <v>99</v>
      </c>
      <c r="E5" s="27" t="s">
        <v>99</v>
      </c>
      <c r="F5" s="27" t="s">
        <v>99</v>
      </c>
      <c r="G5" s="27" t="s">
        <v>99</v>
      </c>
      <c r="H5" s="27" t="s">
        <v>99</v>
      </c>
      <c r="I5" s="27" t="s">
        <v>99</v>
      </c>
      <c r="J5" s="27" t="s">
        <v>99</v>
      </c>
      <c r="K5" s="27" t="s">
        <v>99</v>
      </c>
      <c r="L5" s="27" t="s">
        <v>99</v>
      </c>
      <c r="M5" s="27" t="s">
        <v>99</v>
      </c>
      <c r="N5" s="6"/>
    </row>
    <row r="6" spans="2:53" ht="18.75" customHeight="1">
      <c r="B6" s="9" t="s">
        <v>5</v>
      </c>
      <c r="C6" s="27">
        <v>0.4</v>
      </c>
      <c r="D6" s="5">
        <v>3</v>
      </c>
      <c r="E6" s="6">
        <v>1.2</v>
      </c>
      <c r="F6" s="6">
        <v>7.4</v>
      </c>
      <c r="G6" s="6">
        <v>1</v>
      </c>
      <c r="H6" s="6">
        <v>0.6</v>
      </c>
      <c r="I6" s="6">
        <v>8.6999999999999993</v>
      </c>
      <c r="J6" s="6">
        <v>6.5</v>
      </c>
      <c r="K6" s="6">
        <v>3.5</v>
      </c>
      <c r="L6" s="6">
        <v>0.5</v>
      </c>
      <c r="M6" s="6">
        <v>0.7</v>
      </c>
      <c r="N6" s="6"/>
    </row>
    <row r="7" spans="2:53" ht="18.75" customHeight="1">
      <c r="B7" s="9" t="s">
        <v>6</v>
      </c>
      <c r="C7" s="27">
        <v>0.6</v>
      </c>
      <c r="D7" s="5">
        <v>1.2</v>
      </c>
      <c r="E7" s="6">
        <v>2</v>
      </c>
      <c r="F7" s="6">
        <v>8.1</v>
      </c>
      <c r="G7" s="6">
        <v>1.4</v>
      </c>
      <c r="H7" s="6">
        <v>0.6</v>
      </c>
      <c r="I7" s="6">
        <v>7.6</v>
      </c>
      <c r="J7" s="6">
        <v>7.4</v>
      </c>
      <c r="K7" s="6">
        <v>3</v>
      </c>
      <c r="L7" s="6">
        <v>0.6</v>
      </c>
      <c r="M7" s="6">
        <v>0.8</v>
      </c>
      <c r="N7" s="6"/>
    </row>
    <row r="8" spans="2:53" ht="18.75" customHeight="1">
      <c r="B8" s="9" t="s">
        <v>7</v>
      </c>
      <c r="C8" s="27">
        <v>0.5</v>
      </c>
      <c r="D8" s="5">
        <v>2.1</v>
      </c>
      <c r="E8" s="6">
        <v>2.6</v>
      </c>
      <c r="F8" s="6">
        <v>5.9</v>
      </c>
      <c r="G8" s="6">
        <v>1.6</v>
      </c>
      <c r="H8" s="6">
        <v>1.3</v>
      </c>
      <c r="I8" s="6">
        <v>4.3</v>
      </c>
      <c r="J8" s="6">
        <v>4.2</v>
      </c>
      <c r="K8" s="6">
        <v>2.4</v>
      </c>
      <c r="L8" s="6">
        <v>0.4</v>
      </c>
      <c r="M8" s="6">
        <v>0.6</v>
      </c>
      <c r="N8" s="6"/>
    </row>
    <row r="9" spans="2:53" ht="18.75" customHeight="1">
      <c r="B9" s="9" t="s">
        <v>8</v>
      </c>
      <c r="C9" s="27">
        <v>0.3</v>
      </c>
      <c r="D9" s="5">
        <v>1.4</v>
      </c>
      <c r="E9" s="6">
        <v>1.1000000000000001</v>
      </c>
      <c r="F9" s="6">
        <v>5.6</v>
      </c>
      <c r="G9" s="6">
        <v>0.9</v>
      </c>
      <c r="H9" s="6">
        <v>0.8</v>
      </c>
      <c r="I9" s="6">
        <v>6.2</v>
      </c>
      <c r="J9" s="6">
        <v>3.7</v>
      </c>
      <c r="K9" s="6">
        <v>2.2000000000000002</v>
      </c>
      <c r="L9" s="6">
        <v>0.6</v>
      </c>
      <c r="M9" s="6">
        <v>0.7</v>
      </c>
      <c r="N9" s="6"/>
    </row>
    <row r="10" spans="2:53" ht="18.75" customHeight="1">
      <c r="B10" s="9" t="s">
        <v>9</v>
      </c>
      <c r="C10" s="27">
        <v>0.5</v>
      </c>
      <c r="D10" s="5">
        <v>2.2000000000000002</v>
      </c>
      <c r="E10" s="6">
        <v>3.1</v>
      </c>
      <c r="F10" s="6">
        <v>7.4</v>
      </c>
      <c r="G10" s="6">
        <v>1</v>
      </c>
      <c r="H10" s="6">
        <v>0.6</v>
      </c>
      <c r="I10" s="6">
        <v>12.2</v>
      </c>
      <c r="J10" s="6">
        <v>7.4</v>
      </c>
      <c r="K10" s="6">
        <v>3.3</v>
      </c>
      <c r="L10" s="6">
        <v>0.5</v>
      </c>
      <c r="M10" s="6">
        <v>0.8</v>
      </c>
      <c r="N10" s="6"/>
    </row>
    <row r="11" spans="2:53" ht="18.75" customHeight="1">
      <c r="B11" s="9" t="s">
        <v>10</v>
      </c>
      <c r="C11" s="27">
        <v>1.6</v>
      </c>
      <c r="D11" s="5">
        <v>1.4</v>
      </c>
      <c r="E11" s="6">
        <v>2.8</v>
      </c>
      <c r="F11" s="6">
        <v>9.1</v>
      </c>
      <c r="G11" s="6">
        <v>1.3</v>
      </c>
      <c r="H11" s="6">
        <v>0.7</v>
      </c>
      <c r="I11" s="6">
        <v>9.1999999999999993</v>
      </c>
      <c r="J11" s="6">
        <v>10.199999999999999</v>
      </c>
      <c r="K11" s="6">
        <v>5</v>
      </c>
      <c r="L11" s="6">
        <v>0.8</v>
      </c>
      <c r="M11" s="6">
        <v>1.2</v>
      </c>
      <c r="N11" s="6"/>
    </row>
    <row r="12" spans="2:53" ht="18.75" customHeight="1">
      <c r="B12" s="9" t="s">
        <v>11</v>
      </c>
      <c r="C12" s="27">
        <v>0.6</v>
      </c>
      <c r="D12" s="5">
        <v>1.8</v>
      </c>
      <c r="E12" s="6">
        <v>3.7</v>
      </c>
      <c r="F12" s="6">
        <v>5.6</v>
      </c>
      <c r="G12" s="6">
        <v>1.5</v>
      </c>
      <c r="H12" s="6">
        <v>0.8</v>
      </c>
      <c r="I12" s="6">
        <v>5.7</v>
      </c>
      <c r="J12" s="6">
        <v>5.5</v>
      </c>
      <c r="K12" s="6">
        <v>3.6</v>
      </c>
      <c r="L12" s="6">
        <v>0.5</v>
      </c>
      <c r="M12" s="6">
        <v>0.8</v>
      </c>
      <c r="N12" s="6"/>
    </row>
    <row r="13" spans="2:53" ht="18.75" customHeight="1">
      <c r="B13" s="9" t="s">
        <v>12</v>
      </c>
      <c r="C13" s="27">
        <v>1.1000000000000001</v>
      </c>
      <c r="D13" s="5">
        <v>1.6</v>
      </c>
      <c r="E13" s="6">
        <v>2.9</v>
      </c>
      <c r="F13" s="6">
        <v>8.1999999999999993</v>
      </c>
      <c r="G13" s="6">
        <v>1.1000000000000001</v>
      </c>
      <c r="H13" s="6">
        <v>1.1000000000000001</v>
      </c>
      <c r="I13" s="6">
        <v>6.4</v>
      </c>
      <c r="J13" s="6">
        <v>7.5</v>
      </c>
      <c r="K13" s="6">
        <v>3.6</v>
      </c>
      <c r="L13" s="6">
        <v>0.7</v>
      </c>
      <c r="M13" s="6">
        <v>0.9</v>
      </c>
      <c r="N13" s="6"/>
    </row>
    <row r="14" spans="2:53" ht="18.75" customHeight="1">
      <c r="B14" s="9" t="s">
        <v>13</v>
      </c>
      <c r="C14" s="27">
        <v>0.8</v>
      </c>
      <c r="D14" s="5">
        <v>2.2999999999999998</v>
      </c>
      <c r="E14" s="6">
        <v>1.3</v>
      </c>
      <c r="F14" s="6">
        <v>7.7</v>
      </c>
      <c r="G14" s="6">
        <v>2</v>
      </c>
      <c r="H14" s="6">
        <v>1.4</v>
      </c>
      <c r="I14" s="6">
        <v>11.3</v>
      </c>
      <c r="J14" s="6">
        <v>4.2</v>
      </c>
      <c r="K14" s="6">
        <v>2.4</v>
      </c>
      <c r="L14" s="6">
        <v>0.5</v>
      </c>
      <c r="M14" s="6">
        <v>0.7</v>
      </c>
      <c r="N14" s="6"/>
    </row>
    <row r="15" spans="2:53" ht="18.75" customHeight="1">
      <c r="B15" s="9" t="s">
        <v>14</v>
      </c>
      <c r="C15" s="27">
        <v>0.3</v>
      </c>
      <c r="D15" s="5">
        <v>1.1000000000000001</v>
      </c>
      <c r="E15" s="6">
        <v>1.4</v>
      </c>
      <c r="F15" s="6">
        <v>6</v>
      </c>
      <c r="G15" s="6">
        <v>0.8</v>
      </c>
      <c r="H15" s="6">
        <v>0.6</v>
      </c>
      <c r="I15" s="6">
        <v>8.9</v>
      </c>
      <c r="J15" s="6">
        <v>6.6</v>
      </c>
      <c r="K15" s="6">
        <v>3.2</v>
      </c>
      <c r="L15" s="6">
        <v>0.4</v>
      </c>
      <c r="M15" s="6">
        <v>0.6</v>
      </c>
      <c r="N15" s="6"/>
    </row>
    <row r="16" spans="2:53" ht="18.75" customHeight="1">
      <c r="B16" s="9" t="s">
        <v>15</v>
      </c>
      <c r="C16" s="27">
        <v>0.3</v>
      </c>
      <c r="D16" s="5">
        <v>1.5</v>
      </c>
      <c r="E16" s="6">
        <v>2.7</v>
      </c>
      <c r="F16" s="6">
        <v>8.1999999999999993</v>
      </c>
      <c r="G16" s="6">
        <v>1.6</v>
      </c>
      <c r="H16" s="6">
        <v>0.7</v>
      </c>
      <c r="I16" s="6">
        <v>15.5</v>
      </c>
      <c r="J16" s="6">
        <v>7.2</v>
      </c>
      <c r="K16" s="6">
        <v>4.0999999999999996</v>
      </c>
      <c r="L16" s="6">
        <v>1.2</v>
      </c>
      <c r="M16" s="6">
        <v>1.4</v>
      </c>
      <c r="N16" s="6"/>
    </row>
    <row r="17" spans="1:14" ht="18.75" customHeight="1">
      <c r="A17" s="456">
        <v>124</v>
      </c>
      <c r="B17" s="9" t="s">
        <v>16</v>
      </c>
      <c r="C17" s="27">
        <v>1.3</v>
      </c>
      <c r="D17" s="5">
        <v>6</v>
      </c>
      <c r="E17" s="6">
        <v>2.2000000000000002</v>
      </c>
      <c r="F17" s="6">
        <v>7.8</v>
      </c>
      <c r="G17" s="6">
        <v>2</v>
      </c>
      <c r="H17" s="6">
        <v>1.5</v>
      </c>
      <c r="I17" s="6">
        <v>7.7</v>
      </c>
      <c r="J17" s="6">
        <v>7</v>
      </c>
      <c r="K17" s="6">
        <v>3.8</v>
      </c>
      <c r="L17" s="6">
        <v>0.7</v>
      </c>
      <c r="M17" s="6">
        <v>0.9</v>
      </c>
      <c r="N17" s="6"/>
    </row>
    <row r="18" spans="1:14" ht="18.75" customHeight="1">
      <c r="A18" s="456"/>
      <c r="B18" s="9" t="s">
        <v>17</v>
      </c>
      <c r="C18" s="27">
        <v>0.5</v>
      </c>
      <c r="D18" s="5">
        <v>2</v>
      </c>
      <c r="E18" s="6">
        <v>2</v>
      </c>
      <c r="F18" s="6">
        <v>5.8</v>
      </c>
      <c r="G18" s="6">
        <v>1.2</v>
      </c>
      <c r="H18" s="6">
        <v>1.4</v>
      </c>
      <c r="I18" s="6">
        <v>10</v>
      </c>
      <c r="J18" s="6">
        <v>6</v>
      </c>
      <c r="K18" s="6">
        <v>2.7</v>
      </c>
      <c r="L18" s="6">
        <v>0.7</v>
      </c>
      <c r="M18" s="6">
        <v>1</v>
      </c>
      <c r="N18" s="6"/>
    </row>
    <row r="19" spans="1:14" ht="18.75" customHeight="1">
      <c r="A19" s="456"/>
      <c r="B19" s="9" t="s">
        <v>18</v>
      </c>
      <c r="C19" s="27">
        <v>1.3</v>
      </c>
      <c r="D19" s="5">
        <v>2.9</v>
      </c>
      <c r="E19" s="6">
        <v>1.9</v>
      </c>
      <c r="F19" s="6">
        <v>7.8</v>
      </c>
      <c r="G19" s="6">
        <v>1.8</v>
      </c>
      <c r="H19" s="6">
        <v>1.7</v>
      </c>
      <c r="I19" s="6">
        <v>7.6</v>
      </c>
      <c r="J19" s="6">
        <v>6.3</v>
      </c>
      <c r="K19" s="6">
        <v>3.9</v>
      </c>
      <c r="L19" s="6">
        <v>0.6</v>
      </c>
      <c r="M19" s="6">
        <v>1.1000000000000001</v>
      </c>
      <c r="N19" s="6"/>
    </row>
    <row r="20" spans="1:14" ht="18.75" customHeight="1">
      <c r="B20" s="9" t="s">
        <v>19</v>
      </c>
      <c r="C20" s="27">
        <v>0.3</v>
      </c>
      <c r="D20" s="5">
        <v>0.8</v>
      </c>
      <c r="E20" s="6">
        <v>1.2</v>
      </c>
      <c r="F20" s="6">
        <v>3.9</v>
      </c>
      <c r="G20" s="6">
        <v>0.7</v>
      </c>
      <c r="H20" s="6">
        <v>0.6</v>
      </c>
      <c r="I20" s="6">
        <v>4.0999999999999996</v>
      </c>
      <c r="J20" s="6">
        <v>3.6</v>
      </c>
      <c r="K20" s="6">
        <v>2</v>
      </c>
      <c r="L20" s="6">
        <v>0.4</v>
      </c>
      <c r="M20" s="6">
        <v>0.4</v>
      </c>
      <c r="N20" s="6"/>
    </row>
    <row r="21" spans="1:14" ht="18.75" customHeight="1">
      <c r="B21" s="9" t="s">
        <v>20</v>
      </c>
      <c r="C21" s="27">
        <v>0.5</v>
      </c>
      <c r="D21" s="5">
        <v>1.5</v>
      </c>
      <c r="E21" s="6">
        <v>2</v>
      </c>
      <c r="F21" s="6">
        <v>7.7</v>
      </c>
      <c r="G21" s="6">
        <v>0.9</v>
      </c>
      <c r="H21" s="6">
        <v>0.6</v>
      </c>
      <c r="I21" s="6">
        <v>8.4</v>
      </c>
      <c r="J21" s="6">
        <v>8.6999999999999993</v>
      </c>
      <c r="K21" s="6">
        <v>3.7</v>
      </c>
      <c r="L21" s="6">
        <v>0.6</v>
      </c>
      <c r="M21" s="6">
        <v>1.1000000000000001</v>
      </c>
      <c r="N21" s="6"/>
    </row>
    <row r="22" spans="1:14" ht="18.75" customHeight="1">
      <c r="B22" s="9" t="s">
        <v>21</v>
      </c>
      <c r="C22" s="27">
        <v>0.4</v>
      </c>
      <c r="D22" s="5">
        <v>1.6</v>
      </c>
      <c r="E22" s="6">
        <v>1.9</v>
      </c>
      <c r="F22" s="6">
        <v>7.4</v>
      </c>
      <c r="G22" s="6">
        <v>1</v>
      </c>
      <c r="H22" s="6">
        <v>0.7</v>
      </c>
      <c r="I22" s="6">
        <v>10.4</v>
      </c>
      <c r="J22" s="6">
        <v>7</v>
      </c>
      <c r="K22" s="6">
        <v>3.4</v>
      </c>
      <c r="L22" s="6">
        <v>0.6</v>
      </c>
      <c r="M22" s="6">
        <v>0.8</v>
      </c>
      <c r="N22" s="6"/>
    </row>
    <row r="23" spans="1:14" ht="18.75" customHeight="1">
      <c r="B23" s="9" t="s">
        <v>22</v>
      </c>
      <c r="C23" s="27">
        <v>0.6</v>
      </c>
      <c r="D23" s="5">
        <v>1.7</v>
      </c>
      <c r="E23" s="6">
        <v>2.7</v>
      </c>
      <c r="F23" s="6">
        <v>8.9</v>
      </c>
      <c r="G23" s="6">
        <v>0.9</v>
      </c>
      <c r="H23" s="6">
        <v>0.7</v>
      </c>
      <c r="I23" s="6">
        <v>7.4</v>
      </c>
      <c r="J23" s="6">
        <v>9.6999999999999993</v>
      </c>
      <c r="K23" s="6">
        <v>3.8</v>
      </c>
      <c r="L23" s="6">
        <v>0.6</v>
      </c>
      <c r="M23" s="6">
        <v>1.1000000000000001</v>
      </c>
      <c r="N23" s="6"/>
    </row>
    <row r="24" spans="1:14" ht="18.75" customHeight="1">
      <c r="B24" s="9" t="s">
        <v>23</v>
      </c>
      <c r="C24" s="27">
        <v>0.8</v>
      </c>
      <c r="D24" s="5">
        <v>5.7</v>
      </c>
      <c r="E24" s="6">
        <v>2</v>
      </c>
      <c r="F24" s="6">
        <v>7.2</v>
      </c>
      <c r="G24" s="6">
        <v>2.5</v>
      </c>
      <c r="H24" s="6">
        <v>1.4</v>
      </c>
      <c r="I24" s="6">
        <v>6</v>
      </c>
      <c r="J24" s="6">
        <v>6.6</v>
      </c>
      <c r="K24" s="6">
        <v>3.1</v>
      </c>
      <c r="L24" s="6">
        <v>0.8</v>
      </c>
      <c r="M24" s="6">
        <v>1</v>
      </c>
      <c r="N24" s="6"/>
    </row>
    <row r="25" spans="1:14" ht="18.75" customHeight="1">
      <c r="B25" s="9" t="s">
        <v>24</v>
      </c>
      <c r="C25" s="27">
        <v>0.8</v>
      </c>
      <c r="D25" s="5">
        <v>1.6</v>
      </c>
      <c r="E25" s="6">
        <v>2.2000000000000002</v>
      </c>
      <c r="F25" s="6">
        <v>7.4</v>
      </c>
      <c r="G25" s="6">
        <v>1.2</v>
      </c>
      <c r="H25" s="6">
        <v>0.7</v>
      </c>
      <c r="I25" s="6">
        <v>8.4</v>
      </c>
      <c r="J25" s="6">
        <v>7.9</v>
      </c>
      <c r="K25" s="6">
        <v>3.6</v>
      </c>
      <c r="L25" s="6">
        <v>0.7</v>
      </c>
      <c r="M25" s="6">
        <v>0.8</v>
      </c>
      <c r="N25" s="6"/>
    </row>
    <row r="26" spans="1:14" ht="18.75" customHeight="1">
      <c r="B26" s="9" t="s">
        <v>25</v>
      </c>
      <c r="C26" s="27">
        <v>0.5</v>
      </c>
      <c r="D26" s="5">
        <v>1.4</v>
      </c>
      <c r="E26" s="6">
        <v>1.6</v>
      </c>
      <c r="F26" s="6">
        <v>7.7</v>
      </c>
      <c r="G26" s="6">
        <v>1</v>
      </c>
      <c r="H26" s="6">
        <v>0.6</v>
      </c>
      <c r="I26" s="6">
        <v>8.9</v>
      </c>
      <c r="J26" s="6">
        <v>7.5</v>
      </c>
      <c r="K26" s="6">
        <v>3.5</v>
      </c>
      <c r="L26" s="6">
        <v>0.5</v>
      </c>
      <c r="M26" s="6">
        <v>0.7</v>
      </c>
      <c r="N26" s="6"/>
    </row>
    <row r="27" spans="1:14" ht="18.75" customHeight="1">
      <c r="B27" s="9" t="s">
        <v>26</v>
      </c>
      <c r="C27" s="27">
        <v>0.5</v>
      </c>
      <c r="D27" s="5">
        <v>2.1</v>
      </c>
      <c r="E27" s="6">
        <v>2</v>
      </c>
      <c r="F27" s="6">
        <v>8</v>
      </c>
      <c r="G27" s="6">
        <v>1.4</v>
      </c>
      <c r="H27" s="6">
        <v>0.8</v>
      </c>
      <c r="I27" s="6">
        <v>6.1</v>
      </c>
      <c r="J27" s="6">
        <v>6.2</v>
      </c>
      <c r="K27" s="6">
        <v>3.2</v>
      </c>
      <c r="L27" s="6">
        <v>0.6</v>
      </c>
      <c r="M27" s="6">
        <v>0.7</v>
      </c>
      <c r="N27" s="6"/>
    </row>
    <row r="28" spans="1:14" ht="18.75" customHeight="1">
      <c r="B28" s="9" t="s">
        <v>27</v>
      </c>
      <c r="C28" s="27">
        <v>1</v>
      </c>
      <c r="D28" s="5">
        <v>2.1</v>
      </c>
      <c r="E28" s="6">
        <v>2.7</v>
      </c>
      <c r="F28" s="6">
        <v>10.1</v>
      </c>
      <c r="G28" s="6">
        <v>1.2</v>
      </c>
      <c r="H28" s="6">
        <v>0.8</v>
      </c>
      <c r="I28" s="6">
        <v>9.1</v>
      </c>
      <c r="J28" s="6">
        <v>10.7</v>
      </c>
      <c r="K28" s="6">
        <v>4.8</v>
      </c>
      <c r="L28" s="6">
        <v>0.7</v>
      </c>
      <c r="M28" s="6">
        <v>1.6</v>
      </c>
      <c r="N28" s="6"/>
    </row>
    <row r="29" spans="1:14" ht="18.75" customHeight="1">
      <c r="B29" s="9" t="s">
        <v>28</v>
      </c>
      <c r="C29" s="27">
        <v>0.5</v>
      </c>
      <c r="D29" s="5">
        <v>2</v>
      </c>
      <c r="E29" s="6">
        <v>2.2000000000000002</v>
      </c>
      <c r="F29" s="6">
        <v>7.7</v>
      </c>
      <c r="G29" s="6">
        <v>1.2</v>
      </c>
      <c r="H29" s="6">
        <v>0.7</v>
      </c>
      <c r="I29" s="6">
        <v>10.6</v>
      </c>
      <c r="J29" s="6">
        <v>6.1</v>
      </c>
      <c r="K29" s="6">
        <v>3.2</v>
      </c>
      <c r="L29" s="6">
        <v>0.5</v>
      </c>
      <c r="M29" s="6">
        <v>0.9</v>
      </c>
      <c r="N29" s="6"/>
    </row>
    <row r="30" spans="1:14" ht="18.75" customHeight="1">
      <c r="B30" s="6" t="s">
        <v>29</v>
      </c>
      <c r="C30" s="27">
        <v>1</v>
      </c>
      <c r="D30" s="5">
        <v>10.3</v>
      </c>
      <c r="E30" s="6">
        <v>6.9</v>
      </c>
      <c r="F30" s="6">
        <v>6.4</v>
      </c>
      <c r="G30" s="6">
        <v>9.6999999999999993</v>
      </c>
      <c r="H30" s="6">
        <v>2.6</v>
      </c>
      <c r="I30" s="6">
        <v>3.6</v>
      </c>
      <c r="J30" s="6">
        <v>3.1</v>
      </c>
      <c r="K30" s="6">
        <v>2.7</v>
      </c>
      <c r="L30" s="6">
        <v>1.1000000000000001</v>
      </c>
      <c r="M30" s="6">
        <v>1.1000000000000001</v>
      </c>
      <c r="N30" s="6"/>
    </row>
    <row r="31" spans="1:14" ht="18.75" customHeight="1">
      <c r="B31" s="9" t="s">
        <v>30</v>
      </c>
      <c r="C31" s="24" t="s">
        <v>99</v>
      </c>
      <c r="D31" s="24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6"/>
    </row>
    <row r="32" spans="1:14" ht="21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  <c r="N32" s="6"/>
    </row>
    <row r="33" spans="2:13" ht="21" customHeigh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 ht="21" customHeight="1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>
      <c r="B35" s="6"/>
      <c r="C35" s="6"/>
      <c r="D35" s="6"/>
      <c r="E35" s="26"/>
      <c r="F35" s="6"/>
      <c r="G35" s="6"/>
      <c r="H35" s="6"/>
      <c r="I35" s="6"/>
      <c r="J35" s="26"/>
      <c r="K35" s="6"/>
      <c r="L35" s="6"/>
      <c r="M35" s="6"/>
    </row>
    <row r="36" spans="2:13">
      <c r="B36" s="6"/>
      <c r="C36" s="6"/>
      <c r="D36" s="6"/>
      <c r="E36" s="26"/>
      <c r="F36" s="6"/>
      <c r="G36" s="6"/>
      <c r="H36" s="6"/>
      <c r="I36" s="6"/>
      <c r="J36" s="26"/>
      <c r="K36" s="6"/>
      <c r="L36" s="6"/>
      <c r="M36" s="6"/>
    </row>
  </sheetData>
  <mergeCells count="3">
    <mergeCell ref="H1:I1"/>
    <mergeCell ref="C1:F1"/>
    <mergeCell ref="A17:A19"/>
  </mergeCells>
  <pageMargins left="0.47244094488188981" right="0.23622047244094491" top="0.59055118110236227" bottom="0.39370078740157483" header="0.51181102362204722" footer="0.31496062992125984"/>
  <pageSetup paperSize="9" scale="75" firstPageNumber="109" orientation="landscape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view="pageBreakPreview" topLeftCell="A13" zoomScale="84" zoomScaleNormal="75" zoomScaleSheetLayoutView="84" workbookViewId="0">
      <selection activeCell="J13" sqref="J13"/>
    </sheetView>
  </sheetViews>
  <sheetFormatPr defaultRowHeight="12.75"/>
  <cols>
    <col min="1" max="9" width="9.85546875" customWidth="1"/>
  </cols>
  <sheetData>
    <row r="1" spans="1:11" ht="14.2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4.25" customHeight="1">
      <c r="A17" s="386" t="s">
        <v>210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2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2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2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2.7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  <colBreaks count="1" manualBreakCount="1">
    <brk id="11" max="1048575" man="1"/>
  </colBreak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7"/>
  <sheetViews>
    <sheetView view="pageBreakPreview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5703125" style="4" customWidth="1"/>
    <col min="3" max="3" width="10.85546875" style="4" customWidth="1"/>
    <col min="4" max="4" width="20.5703125" style="4" customWidth="1"/>
    <col min="5" max="5" width="16.28515625" style="4" customWidth="1"/>
    <col min="6" max="6" width="15.85546875" style="4" customWidth="1"/>
    <col min="7" max="7" width="17.5703125" style="4" customWidth="1"/>
    <col min="8" max="8" width="17.7109375" style="4" customWidth="1"/>
    <col min="9" max="9" width="14.5703125" style="10" customWidth="1"/>
    <col min="10" max="10" width="21.140625" style="4" customWidth="1"/>
    <col min="11" max="11" width="22.7109375" style="4" customWidth="1"/>
    <col min="12" max="16384" width="9.140625" style="4"/>
  </cols>
  <sheetData>
    <row r="1" spans="2:12" s="8" customFormat="1" ht="22.5" customHeight="1">
      <c r="B1" s="390" t="s">
        <v>206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2" ht="16.899999999999999" customHeight="1">
      <c r="B2" s="1"/>
      <c r="C2" s="98"/>
      <c r="D2" s="98"/>
      <c r="F2" s="217"/>
      <c r="G2" s="217"/>
      <c r="H2" s="495" t="s">
        <v>160</v>
      </c>
      <c r="I2" s="495"/>
      <c r="J2" s="495"/>
      <c r="K2" s="495"/>
    </row>
    <row r="3" spans="2:12" ht="97.5" customHeight="1">
      <c r="B3" s="237"/>
      <c r="C3" s="232" t="s">
        <v>31</v>
      </c>
      <c r="D3" s="232" t="s">
        <v>88</v>
      </c>
      <c r="E3" s="232" t="s">
        <v>89</v>
      </c>
      <c r="F3" s="232" t="s">
        <v>179</v>
      </c>
      <c r="G3" s="232" t="s">
        <v>91</v>
      </c>
      <c r="H3" s="228" t="s">
        <v>178</v>
      </c>
      <c r="I3" s="228" t="s">
        <v>93</v>
      </c>
      <c r="J3" s="232" t="s">
        <v>149</v>
      </c>
      <c r="K3" s="269" t="s">
        <v>94</v>
      </c>
      <c r="L3" s="3"/>
    </row>
    <row r="4" spans="2:12" ht="22.5" customHeight="1">
      <c r="B4" s="25" t="s">
        <v>34</v>
      </c>
      <c r="C4" s="48">
        <f>SUM(D4+E4+F4+G4+H4+'127'!I4+'127'!J4+'127'!K4+'128'!C3+'128'!D3+'128'!E3+'128'!F3+'128'!G3+'128'!H3+'128'!I3+'128'!J3+'128'!K3+'128'!L3+'128'!M3)</f>
        <v>100</v>
      </c>
      <c r="D4" s="14">
        <v>12</v>
      </c>
      <c r="E4" s="14">
        <v>7.1</v>
      </c>
      <c r="F4" s="25">
        <v>13.6</v>
      </c>
      <c r="G4" s="25">
        <v>3.7</v>
      </c>
      <c r="H4" s="25">
        <v>0.4</v>
      </c>
      <c r="I4" s="15">
        <v>2.7</v>
      </c>
      <c r="J4" s="15">
        <v>15.6</v>
      </c>
      <c r="K4" s="15">
        <v>7.5</v>
      </c>
    </row>
    <row r="5" spans="2:12" ht="18.75" customHeight="1">
      <c r="B5" s="9" t="s">
        <v>3</v>
      </c>
      <c r="C5" s="48"/>
      <c r="D5" s="6"/>
      <c r="E5" s="6"/>
      <c r="F5" s="6"/>
      <c r="G5" s="6"/>
      <c r="I5" s="5"/>
      <c r="J5" s="5"/>
      <c r="K5" s="5"/>
    </row>
    <row r="6" spans="2:12" ht="21.6" customHeight="1">
      <c r="B6" s="9" t="s">
        <v>4</v>
      </c>
      <c r="C6" s="24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24" t="s">
        <v>99</v>
      </c>
      <c r="I6" s="24" t="s">
        <v>99</v>
      </c>
      <c r="J6" s="24" t="s">
        <v>99</v>
      </c>
      <c r="K6" s="24" t="s">
        <v>99</v>
      </c>
    </row>
    <row r="7" spans="2:12" ht="20.25" customHeight="1">
      <c r="B7" s="9" t="s">
        <v>5</v>
      </c>
      <c r="C7" s="259">
        <f>SUM(D7+E7+F7+G7+H7+'127'!I7+'127'!J7+'127'!K7+'128'!C6+'128'!D6+'128'!E6+'128'!F6+'128'!G6+'128'!H6+'128'!I6+'128'!J6+'128'!K6+'128'!L6+'128'!M6)</f>
        <v>100</v>
      </c>
      <c r="D7" s="6">
        <v>28.5</v>
      </c>
      <c r="E7" s="6">
        <v>1.2</v>
      </c>
      <c r="F7" s="6">
        <v>15.2</v>
      </c>
      <c r="G7" s="6">
        <v>3.1</v>
      </c>
      <c r="H7" s="6">
        <v>0.3</v>
      </c>
      <c r="I7" s="5">
        <v>2.7</v>
      </c>
      <c r="J7" s="5">
        <v>9.9</v>
      </c>
      <c r="K7" s="5">
        <v>6.5</v>
      </c>
    </row>
    <row r="8" spans="2:12" ht="20.25" customHeight="1">
      <c r="B8" s="9" t="s">
        <v>6</v>
      </c>
      <c r="C8" s="259">
        <f>SUM(D8+E8+F8+G8+H8+'127'!I8+'127'!J8+'127'!K8+'128'!C7+'128'!D7+'128'!E7+'128'!F7+'128'!G7+'128'!H7+'128'!I7+'128'!J7+'128'!K7+'128'!L7+'128'!M7)</f>
        <v>100</v>
      </c>
      <c r="D8" s="6">
        <v>16.2</v>
      </c>
      <c r="E8" s="6">
        <v>0.2</v>
      </c>
      <c r="F8" s="6">
        <v>13.5</v>
      </c>
      <c r="G8" s="6">
        <v>1.5</v>
      </c>
      <c r="H8" s="6">
        <v>0.3</v>
      </c>
      <c r="I8" s="5">
        <v>2.1</v>
      </c>
      <c r="J8" s="5">
        <v>23.3</v>
      </c>
      <c r="K8" s="5">
        <v>7.5</v>
      </c>
    </row>
    <row r="9" spans="2:12" ht="20.25" customHeight="1">
      <c r="B9" s="9" t="s">
        <v>7</v>
      </c>
      <c r="C9" s="259">
        <f>SUM(D9+E9+F9+G9+H9+'127'!I9+'127'!J9+'127'!K9+'128'!C8+'128'!D8+'128'!E8+'128'!F8+'128'!G8+'128'!H8+'128'!I8+'128'!J8+'128'!K8+'128'!L8+'128'!M8)</f>
        <v>100</v>
      </c>
      <c r="D9" s="6">
        <v>7</v>
      </c>
      <c r="E9" s="6">
        <v>21.6</v>
      </c>
      <c r="F9" s="6">
        <v>22.6</v>
      </c>
      <c r="G9" s="6">
        <v>2.8</v>
      </c>
      <c r="H9" s="6">
        <v>0.7</v>
      </c>
      <c r="I9" s="5">
        <v>2.2000000000000002</v>
      </c>
      <c r="J9" s="5">
        <v>10.4</v>
      </c>
      <c r="K9" s="5">
        <v>5.7</v>
      </c>
    </row>
    <row r="10" spans="2:12" ht="20.25" customHeight="1">
      <c r="B10" s="9" t="s">
        <v>8</v>
      </c>
      <c r="C10" s="259">
        <f>SUM(D10+E10+F10+G10+H10+'127'!I10+'127'!J10+'127'!K10+'128'!C9+'128'!D9+'128'!E9+'128'!F9+'128'!G9+'128'!H9+'128'!I9+'128'!J9+'128'!K9+'128'!L9+'128'!M9)</f>
        <v>100</v>
      </c>
      <c r="D10" s="6">
        <v>6.2</v>
      </c>
      <c r="E10" s="6">
        <v>21.8</v>
      </c>
      <c r="F10" s="6">
        <v>25.7</v>
      </c>
      <c r="G10" s="6">
        <v>5.3</v>
      </c>
      <c r="H10" s="6">
        <v>0.4</v>
      </c>
      <c r="I10" s="5">
        <v>1.7</v>
      </c>
      <c r="J10" s="5">
        <v>7.2</v>
      </c>
      <c r="K10" s="5">
        <v>5.3</v>
      </c>
    </row>
    <row r="11" spans="2:12" ht="20.25" customHeight="1">
      <c r="B11" s="9" t="s">
        <v>9</v>
      </c>
      <c r="C11" s="259">
        <f>SUM(D11+E11+F11+G11+H11+'127'!I11+'127'!J11+'127'!K11+'128'!C10+'128'!D10+'128'!E10+'128'!F10+'128'!G10+'128'!H10+'128'!I10+'128'!J10+'128'!K10+'128'!L10+'128'!M10)</f>
        <v>100</v>
      </c>
      <c r="D11" s="6">
        <v>23.1</v>
      </c>
      <c r="E11" s="6">
        <v>6.2</v>
      </c>
      <c r="F11" s="6">
        <v>11.6</v>
      </c>
      <c r="G11" s="6">
        <v>1.6</v>
      </c>
      <c r="H11" s="6">
        <v>0.4</v>
      </c>
      <c r="I11" s="5">
        <v>1.3</v>
      </c>
      <c r="J11" s="5">
        <v>10.1</v>
      </c>
      <c r="K11" s="5">
        <v>6.9</v>
      </c>
    </row>
    <row r="12" spans="2:12" ht="20.25" customHeight="1">
      <c r="B12" s="9" t="s">
        <v>10</v>
      </c>
      <c r="C12" s="259">
        <f>SUM(D12+E12+F12+G12+H12+'127'!I12+'127'!J12+'127'!K12+'128'!C11+'128'!D11+'128'!E11+'128'!F11+'128'!G11+'128'!H11+'128'!I11+'128'!J11+'128'!K11+'128'!L11+'128'!M11)</f>
        <v>100</v>
      </c>
      <c r="D12" s="6">
        <v>14.6</v>
      </c>
      <c r="E12" s="6">
        <v>0.6</v>
      </c>
      <c r="F12" s="6">
        <v>10.5</v>
      </c>
      <c r="G12" s="6">
        <v>3.2</v>
      </c>
      <c r="H12" s="6">
        <v>0.3</v>
      </c>
      <c r="I12" s="5">
        <v>2.7</v>
      </c>
      <c r="J12" s="9">
        <v>13.9</v>
      </c>
      <c r="K12" s="27">
        <v>11</v>
      </c>
    </row>
    <row r="13" spans="2:12" ht="20.25" customHeight="1">
      <c r="B13" s="9" t="s">
        <v>11</v>
      </c>
      <c r="C13" s="259">
        <f>SUM(D13+E13+F13+G13+H13+'127'!I13+'127'!J13+'127'!K13+'128'!C12+'128'!D12+'128'!E12+'128'!F12+'128'!G12+'128'!H12+'128'!I12+'128'!J12+'128'!K12+'128'!L12+'128'!M12)</f>
        <v>100</v>
      </c>
      <c r="D13" s="6">
        <v>9.8000000000000007</v>
      </c>
      <c r="E13" s="6">
        <v>2.4</v>
      </c>
      <c r="F13" s="6">
        <v>30.4</v>
      </c>
      <c r="G13" s="6">
        <v>10.3</v>
      </c>
      <c r="H13" s="6">
        <v>0.4</v>
      </c>
      <c r="I13" s="5">
        <v>1.4</v>
      </c>
      <c r="J13" s="6">
        <v>10.5</v>
      </c>
      <c r="K13" s="27">
        <v>3.3</v>
      </c>
    </row>
    <row r="14" spans="2:12" ht="20.25" customHeight="1">
      <c r="B14" s="9" t="s">
        <v>12</v>
      </c>
      <c r="C14" s="259">
        <f>SUM(D14+E14+F14+G14+H14+'127'!I14+'127'!J14+'127'!K14+'128'!C13+'128'!D13+'128'!E13+'128'!F13+'128'!G13+'128'!H13+'128'!I13+'128'!J13+'128'!K13+'128'!L13+'128'!M13)</f>
        <v>100</v>
      </c>
      <c r="D14" s="6">
        <v>13.1</v>
      </c>
      <c r="E14" s="6">
        <v>9.4</v>
      </c>
      <c r="F14" s="6">
        <v>12.1</v>
      </c>
      <c r="G14" s="6">
        <v>9.4</v>
      </c>
      <c r="H14" s="6">
        <v>0.3</v>
      </c>
      <c r="I14" s="5">
        <v>3.6</v>
      </c>
      <c r="J14" s="6">
        <v>11.2</v>
      </c>
      <c r="K14" s="27">
        <v>5.6</v>
      </c>
    </row>
    <row r="15" spans="2:12" ht="20.25" customHeight="1">
      <c r="B15" s="9" t="s">
        <v>13</v>
      </c>
      <c r="C15" s="259">
        <f>SUM(D15+E15+F15+G15+H15+'127'!I15+'127'!J15+'127'!K15+'128'!C14+'128'!D14+'128'!E14+'128'!F14+'128'!G14+'128'!H14+'128'!I14+'128'!J14+'128'!K14+'128'!L14+'128'!M14)</f>
        <v>100</v>
      </c>
      <c r="D15" s="6">
        <v>14.9</v>
      </c>
      <c r="E15" s="6">
        <v>0.4</v>
      </c>
      <c r="F15" s="6">
        <v>15.8</v>
      </c>
      <c r="G15" s="6">
        <v>3.5</v>
      </c>
      <c r="H15" s="6">
        <v>0.6</v>
      </c>
      <c r="I15" s="5">
        <v>4.0999999999999996</v>
      </c>
      <c r="J15" s="6">
        <v>16.600000000000001</v>
      </c>
      <c r="K15" s="27">
        <v>8.6999999999999993</v>
      </c>
    </row>
    <row r="16" spans="2:12" ht="20.25" customHeight="1">
      <c r="B16" s="9" t="s">
        <v>14</v>
      </c>
      <c r="C16" s="259">
        <f>SUM(D16+E16+F16+G16+H16+'127'!I16+'127'!J16+'127'!K16+'128'!C15+'128'!D15+'128'!E15+'128'!F15+'128'!G15+'128'!H15+'128'!I15+'128'!J15+'128'!K15+'128'!L15+'128'!M15)</f>
        <v>100</v>
      </c>
      <c r="D16" s="6">
        <v>32.9</v>
      </c>
      <c r="E16" s="6">
        <v>6.7</v>
      </c>
      <c r="F16" s="6">
        <v>9.6999999999999993</v>
      </c>
      <c r="G16" s="6">
        <v>2.2000000000000002</v>
      </c>
      <c r="H16" s="6">
        <v>0.4</v>
      </c>
      <c r="I16" s="5">
        <v>1.1000000000000001</v>
      </c>
      <c r="J16" s="6">
        <v>10.199999999999999</v>
      </c>
      <c r="K16" s="27">
        <v>7.1</v>
      </c>
    </row>
    <row r="17" spans="1:11" ht="20.25" customHeight="1">
      <c r="A17" s="456">
        <v>127</v>
      </c>
      <c r="B17" s="9" t="s">
        <v>15</v>
      </c>
      <c r="C17" s="259">
        <f>SUM(D17+E17+F17+G17+H17+'127'!I17+'127'!J17+'127'!K17+'128'!C16+'128'!D16+'128'!E16+'128'!F16+'128'!G16+'128'!H16+'128'!I16+'128'!J16+'128'!K16+'128'!L16+'128'!M16)</f>
        <v>100</v>
      </c>
      <c r="D17" s="6">
        <v>21.7</v>
      </c>
      <c r="E17" s="6">
        <v>2.5</v>
      </c>
      <c r="F17" s="6">
        <v>9.3000000000000007</v>
      </c>
      <c r="G17" s="6">
        <v>8.4</v>
      </c>
      <c r="H17" s="6">
        <v>0.6</v>
      </c>
      <c r="I17" s="5">
        <v>1</v>
      </c>
      <c r="J17" s="6">
        <v>7.9</v>
      </c>
      <c r="K17" s="27">
        <v>3</v>
      </c>
    </row>
    <row r="18" spans="1:11" ht="20.25" customHeight="1">
      <c r="A18" s="456"/>
      <c r="B18" s="9" t="s">
        <v>16</v>
      </c>
      <c r="C18" s="259">
        <f>SUM(D18+E18+F18+G18+H18+'127'!I18+'127'!J18+'127'!K18+'128'!C17+'128'!D17+'128'!E17+'128'!F17+'128'!G17+'128'!H17+'128'!I17+'128'!J17+'128'!K17+'128'!L17+'128'!M17)</f>
        <v>100</v>
      </c>
      <c r="D18" s="6">
        <v>9.1</v>
      </c>
      <c r="E18" s="6">
        <v>6.4</v>
      </c>
      <c r="F18" s="6">
        <v>12.1</v>
      </c>
      <c r="G18" s="6">
        <v>3</v>
      </c>
      <c r="H18" s="6">
        <v>0.5</v>
      </c>
      <c r="I18" s="5">
        <v>3.1</v>
      </c>
      <c r="J18" s="6">
        <v>15.6</v>
      </c>
      <c r="K18" s="27">
        <v>7.6</v>
      </c>
    </row>
    <row r="19" spans="1:11" ht="20.25" customHeight="1">
      <c r="A19" s="456"/>
      <c r="B19" s="9" t="s">
        <v>17</v>
      </c>
      <c r="C19" s="259">
        <f>SUM(D19+E19+F19+G19+H19+'127'!I19+'127'!J19+'127'!K19+'128'!C18+'128'!D18+'128'!E18+'128'!F18+'128'!G18+'128'!H18+'128'!I18+'128'!J18+'128'!K18+'128'!L18+'128'!M18)</f>
        <v>100</v>
      </c>
      <c r="D19" s="6">
        <v>21</v>
      </c>
      <c r="E19" s="6">
        <v>0.8</v>
      </c>
      <c r="F19" s="6">
        <v>13</v>
      </c>
      <c r="G19" s="6">
        <v>6.9</v>
      </c>
      <c r="H19" s="6">
        <v>0.4</v>
      </c>
      <c r="I19" s="5">
        <v>1.3</v>
      </c>
      <c r="J19" s="6">
        <v>12.8</v>
      </c>
      <c r="K19" s="27">
        <v>9.1999999999999993</v>
      </c>
    </row>
    <row r="20" spans="1:11" ht="20.25" customHeight="1">
      <c r="B20" s="9" t="s">
        <v>18</v>
      </c>
      <c r="C20" s="259">
        <f>SUM(D20+E20+F20+G20+H20+'127'!I20+'127'!J20+'127'!K20+'128'!C19+'128'!D19+'128'!E19+'128'!F19+'128'!G19+'128'!H19+'128'!I19+'128'!J19+'128'!K19+'128'!L19+'128'!M19)</f>
        <v>100</v>
      </c>
      <c r="D20" s="6">
        <v>11</v>
      </c>
      <c r="E20" s="6">
        <v>0</v>
      </c>
      <c r="F20" s="6">
        <v>9.9</v>
      </c>
      <c r="G20" s="6">
        <v>1.8</v>
      </c>
      <c r="H20" s="6">
        <v>0.5</v>
      </c>
      <c r="I20" s="5">
        <v>5</v>
      </c>
      <c r="J20" s="6">
        <v>14</v>
      </c>
      <c r="K20" s="27">
        <v>18.399999999999999</v>
      </c>
    </row>
    <row r="21" spans="1:11" ht="20.25" customHeight="1">
      <c r="B21" s="9" t="s">
        <v>19</v>
      </c>
      <c r="C21" s="259">
        <f>SUM(D21+E21+F21+G21+H21+'127'!I21+'127'!J21+'127'!K21+'128'!C20+'128'!D20+'128'!E20+'128'!F20+'128'!G20+'128'!H20+'128'!I20+'128'!J20+'128'!K20+'128'!L20+'128'!M20)</f>
        <v>100</v>
      </c>
      <c r="D21" s="6">
        <v>16.8</v>
      </c>
      <c r="E21" s="6">
        <v>32.200000000000003</v>
      </c>
      <c r="F21" s="6">
        <v>15.3</v>
      </c>
      <c r="G21" s="6">
        <v>1.7</v>
      </c>
      <c r="H21" s="6">
        <v>0.3</v>
      </c>
      <c r="I21" s="5">
        <v>1.6</v>
      </c>
      <c r="J21" s="6">
        <v>7.5</v>
      </c>
      <c r="K21" s="27">
        <v>5.6</v>
      </c>
    </row>
    <row r="22" spans="1:11" ht="20.25" customHeight="1">
      <c r="B22" s="9" t="s">
        <v>20</v>
      </c>
      <c r="C22" s="259">
        <f>SUM(D22+E22+F22+G22+H22+'127'!I22+'127'!J22+'127'!K22+'128'!C21+'128'!D21+'128'!E21+'128'!F21+'128'!G21+'128'!H21+'128'!I21+'128'!J21+'128'!K21+'128'!L21+'128'!M21)</f>
        <v>100</v>
      </c>
      <c r="D22" s="6">
        <v>19.100000000000001</v>
      </c>
      <c r="E22" s="6">
        <v>1.9</v>
      </c>
      <c r="F22" s="6">
        <v>12.1</v>
      </c>
      <c r="G22" s="6">
        <v>9.6999999999999993</v>
      </c>
      <c r="H22" s="6">
        <v>0.3</v>
      </c>
      <c r="I22" s="5">
        <v>2.7</v>
      </c>
      <c r="J22" s="6">
        <v>10.7</v>
      </c>
      <c r="K22" s="27">
        <v>5.9</v>
      </c>
    </row>
    <row r="23" spans="1:11" ht="20.25" customHeight="1">
      <c r="B23" s="9" t="s">
        <v>21</v>
      </c>
      <c r="C23" s="259">
        <f>SUM(D23+E23+F23+G23+H23+'127'!I23+'127'!J23+'127'!K23+'128'!C22+'128'!D22+'128'!E22+'128'!F22+'128'!G22+'128'!H22+'128'!I22+'128'!J22+'128'!K22+'128'!L22+'128'!M22)</f>
        <v>100</v>
      </c>
      <c r="D23" s="6">
        <v>26.4</v>
      </c>
      <c r="E23" s="6">
        <v>6</v>
      </c>
      <c r="F23" s="6">
        <v>15</v>
      </c>
      <c r="G23" s="6">
        <v>1.8</v>
      </c>
      <c r="H23" s="6">
        <v>0.4</v>
      </c>
      <c r="I23" s="5">
        <v>1</v>
      </c>
      <c r="J23" s="6">
        <v>9.6</v>
      </c>
      <c r="K23" s="27">
        <v>5.5</v>
      </c>
    </row>
    <row r="24" spans="1:11" ht="20.25" customHeight="1">
      <c r="B24" s="9" t="s">
        <v>22</v>
      </c>
      <c r="C24" s="259">
        <f>SUM(D24+E24+F24+G24+H24+'127'!I24+'127'!J24+'127'!K24+'128'!C23+'128'!D23+'128'!E23+'128'!F23+'128'!G23+'128'!H23+'128'!I23+'128'!J23+'128'!K23+'128'!L23+'128'!M23)</f>
        <v>100</v>
      </c>
      <c r="D24" s="6">
        <v>25.6</v>
      </c>
      <c r="E24" s="6">
        <v>1.5</v>
      </c>
      <c r="F24" s="6">
        <v>10.3</v>
      </c>
      <c r="G24" s="6">
        <v>1.4</v>
      </c>
      <c r="H24" s="6">
        <v>0.4</v>
      </c>
      <c r="I24" s="5">
        <v>1.7</v>
      </c>
      <c r="J24" s="6">
        <v>10.8</v>
      </c>
      <c r="K24" s="27">
        <v>9.4</v>
      </c>
    </row>
    <row r="25" spans="1:11" ht="20.25" customHeight="1">
      <c r="B25" s="9" t="s">
        <v>23</v>
      </c>
      <c r="C25" s="259">
        <f>SUM(D25+E25+F25+G25+H25+'127'!I25+'127'!J25+'127'!K25+'128'!C24+'128'!D24+'128'!E24+'128'!F24+'128'!G24+'128'!H24+'128'!I24+'128'!J24+'128'!K24+'128'!L24+'128'!M24)</f>
        <v>100</v>
      </c>
      <c r="D25" s="6">
        <v>10.199999999999999</v>
      </c>
      <c r="E25" s="6">
        <v>15.6</v>
      </c>
      <c r="F25" s="6">
        <v>13.5</v>
      </c>
      <c r="G25" s="6">
        <v>3.5</v>
      </c>
      <c r="H25" s="6">
        <v>0.5</v>
      </c>
      <c r="I25" s="5">
        <v>2.7</v>
      </c>
      <c r="J25" s="6">
        <v>10.6</v>
      </c>
      <c r="K25" s="27">
        <v>6.7</v>
      </c>
    </row>
    <row r="26" spans="1:11" ht="20.25" customHeight="1">
      <c r="B26" s="9" t="s">
        <v>24</v>
      </c>
      <c r="C26" s="259">
        <f>SUM(D26+E26+F26+G26+H26+'127'!I26+'127'!J26+'127'!K26+'128'!C25+'128'!D25+'128'!E25+'128'!F25+'128'!G25+'128'!H25+'128'!I25+'128'!J25+'128'!K25+'128'!L25+'128'!M25)</f>
        <v>100</v>
      </c>
      <c r="D26" s="6">
        <v>30.1</v>
      </c>
      <c r="E26" s="6">
        <v>0.2</v>
      </c>
      <c r="F26" s="6">
        <v>11</v>
      </c>
      <c r="G26" s="6">
        <v>3</v>
      </c>
      <c r="H26" s="6">
        <v>0.5</v>
      </c>
      <c r="I26" s="5">
        <v>1.1000000000000001</v>
      </c>
      <c r="J26" s="6">
        <v>10.9</v>
      </c>
      <c r="K26" s="27">
        <v>6</v>
      </c>
    </row>
    <row r="27" spans="1:11" ht="20.25" customHeight="1">
      <c r="B27" s="9" t="s">
        <v>25</v>
      </c>
      <c r="C27" s="259">
        <f>SUM(D27+E27+F27+G27+H27+'127'!I27+'127'!J27+'127'!K27+'128'!C26+'128'!D26+'128'!E26+'128'!F26+'128'!G26+'128'!H26+'128'!I26+'128'!J26+'128'!K26+'128'!L26+'128'!M26)</f>
        <v>100</v>
      </c>
      <c r="D27" s="6">
        <v>29.5</v>
      </c>
      <c r="E27" s="6">
        <v>0.8</v>
      </c>
      <c r="F27" s="6">
        <v>10.8</v>
      </c>
      <c r="G27" s="6">
        <v>4.4000000000000004</v>
      </c>
      <c r="H27" s="6">
        <v>0.3</v>
      </c>
      <c r="I27" s="5">
        <v>2.1</v>
      </c>
      <c r="J27" s="6">
        <v>11.2</v>
      </c>
      <c r="K27" s="27">
        <v>5.9</v>
      </c>
    </row>
    <row r="28" spans="1:11" ht="20.25" customHeight="1">
      <c r="B28" s="9" t="s">
        <v>26</v>
      </c>
      <c r="C28" s="259">
        <f>SUM(D28+E28+F28+G28+H28+'127'!I28+'127'!J28+'127'!K28+'128'!C27+'128'!D27+'128'!E27+'128'!F27+'128'!G27+'128'!H27+'128'!I27+'128'!J27+'128'!K27+'128'!L27+'128'!M27)</f>
        <v>100</v>
      </c>
      <c r="D28" s="6">
        <v>23.2</v>
      </c>
      <c r="E28" s="6">
        <v>0.7</v>
      </c>
      <c r="F28" s="6">
        <v>18.899999999999999</v>
      </c>
      <c r="G28" s="6">
        <v>4.2</v>
      </c>
      <c r="H28" s="6">
        <v>0.4</v>
      </c>
      <c r="I28" s="5">
        <v>1.3</v>
      </c>
      <c r="J28" s="6">
        <v>14.2</v>
      </c>
      <c r="K28" s="27">
        <v>6.8</v>
      </c>
    </row>
    <row r="29" spans="1:11" ht="20.25" customHeight="1">
      <c r="B29" s="9" t="s">
        <v>27</v>
      </c>
      <c r="C29" s="259">
        <f>SUM(D29+E29+F29+G29+H29+'127'!I29+'127'!J29+'127'!K29+'128'!C28+'128'!D28+'128'!E28+'128'!F28+'128'!G28+'128'!H28+'128'!I28+'128'!J28+'128'!K28+'128'!L28+'128'!M28)</f>
        <v>100</v>
      </c>
      <c r="D29" s="6">
        <v>21.1</v>
      </c>
      <c r="E29" s="6">
        <v>0.5</v>
      </c>
      <c r="F29" s="6">
        <v>5.6</v>
      </c>
      <c r="G29" s="6">
        <v>4.0999999999999996</v>
      </c>
      <c r="H29" s="6">
        <v>0.3</v>
      </c>
      <c r="I29" s="5">
        <v>2.8</v>
      </c>
      <c r="J29" s="6">
        <v>13.5</v>
      </c>
      <c r="K29" s="27">
        <v>5.8</v>
      </c>
    </row>
    <row r="30" spans="1:11" ht="20.25" customHeight="1">
      <c r="B30" s="9" t="s">
        <v>28</v>
      </c>
      <c r="C30" s="259">
        <f>SUM(D30+E30+F30+G30+H30+'127'!I30+'127'!J30+'127'!K30+'128'!C29+'128'!D29+'128'!E29+'128'!F29+'128'!G29+'128'!H29+'128'!I29+'128'!J29+'128'!K29+'128'!L29+'128'!M29)</f>
        <v>100</v>
      </c>
      <c r="D30" s="6">
        <v>28</v>
      </c>
      <c r="E30" s="6">
        <v>4.5999999999999996</v>
      </c>
      <c r="F30" s="6">
        <v>12.4</v>
      </c>
      <c r="G30" s="6">
        <v>3.6</v>
      </c>
      <c r="H30" s="6">
        <v>0.5</v>
      </c>
      <c r="I30" s="5">
        <v>1</v>
      </c>
      <c r="J30" s="6">
        <v>8.6</v>
      </c>
      <c r="K30" s="27">
        <v>6.6</v>
      </c>
    </row>
    <row r="31" spans="1:11" ht="20.25" customHeight="1">
      <c r="B31" s="6" t="s">
        <v>29</v>
      </c>
      <c r="C31" s="259">
        <f>SUM(D31+E31+F31+G31+H31+'127'!I31+'127'!J31+'127'!K31+'128'!C30+'128'!D30+'128'!E30+'128'!F30+'128'!G30+'128'!H30+'128'!I30+'128'!J30+'128'!K30+'128'!L30+'128'!M30)</f>
        <v>100</v>
      </c>
      <c r="D31" s="6">
        <v>0</v>
      </c>
      <c r="E31" s="6">
        <v>0</v>
      </c>
      <c r="F31" s="6">
        <v>6.5</v>
      </c>
      <c r="G31" s="6">
        <v>3.1</v>
      </c>
      <c r="H31" s="6">
        <v>0.1</v>
      </c>
      <c r="I31" s="5">
        <v>3.7</v>
      </c>
      <c r="J31" s="6">
        <v>28.6</v>
      </c>
      <c r="K31" s="27">
        <v>8.4</v>
      </c>
    </row>
    <row r="32" spans="1:11" ht="20.25" customHeight="1">
      <c r="B32" s="9" t="s">
        <v>30</v>
      </c>
      <c r="C32" s="260" t="s">
        <v>99</v>
      </c>
      <c r="D32" s="260" t="s">
        <v>99</v>
      </c>
      <c r="E32" s="260" t="s">
        <v>99</v>
      </c>
      <c r="F32" s="260" t="s">
        <v>99</v>
      </c>
      <c r="G32" s="260" t="s">
        <v>99</v>
      </c>
      <c r="H32" s="260" t="s">
        <v>99</v>
      </c>
      <c r="I32" s="260" t="s">
        <v>99</v>
      </c>
      <c r="J32" s="24" t="s">
        <v>99</v>
      </c>
      <c r="K32" s="24" t="s">
        <v>99</v>
      </c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26"/>
      <c r="J36" s="6"/>
      <c r="K36" s="6"/>
    </row>
    <row r="37" spans="2:11">
      <c r="B37" s="6"/>
      <c r="C37" s="6"/>
      <c r="D37" s="6"/>
      <c r="E37" s="6"/>
      <c r="F37" s="6"/>
      <c r="G37" s="6"/>
      <c r="H37" s="6"/>
      <c r="I37" s="26"/>
      <c r="J37" s="6"/>
      <c r="K37" s="6"/>
    </row>
  </sheetData>
  <mergeCells count="3">
    <mergeCell ref="A17:A19"/>
    <mergeCell ref="B1:K1"/>
    <mergeCell ref="H2:K2"/>
  </mergeCells>
  <pageMargins left="0.47244094488188981" right="0.23622047244094491" top="0.55118110236220474" bottom="0.27559055118110237" header="0.51181102362204722" footer="0.31496062992125984"/>
  <pageSetup paperSize="9" scale="75" firstPageNumber="115" orientation="landscape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6"/>
  <sheetViews>
    <sheetView view="pageBreakPreview" topLeftCell="C6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85546875" style="4" customWidth="1"/>
    <col min="3" max="3" width="15.140625" style="4" customWidth="1"/>
    <col min="4" max="4" width="14.5703125" style="4" customWidth="1"/>
    <col min="5" max="5" width="12" style="10" customWidth="1"/>
    <col min="6" max="6" width="12.42578125" style="4" customWidth="1"/>
    <col min="7" max="7" width="13" style="4" customWidth="1"/>
    <col min="8" max="8" width="18.5703125" style="4" customWidth="1"/>
    <col min="9" max="9" width="17" style="4" customWidth="1"/>
    <col min="10" max="10" width="12.7109375" style="10" customWidth="1"/>
    <col min="11" max="11" width="13.140625" style="4" customWidth="1"/>
    <col min="12" max="12" width="13.28515625" style="4" customWidth="1"/>
    <col min="13" max="13" width="12.85546875" style="4" customWidth="1"/>
    <col min="14" max="14" width="23.42578125" customWidth="1"/>
    <col min="15" max="53" width="8.85546875" customWidth="1"/>
    <col min="54" max="16384" width="9.140625" style="4"/>
  </cols>
  <sheetData>
    <row r="1" spans="1:53">
      <c r="B1" s="31"/>
      <c r="D1" s="66"/>
      <c r="E1" s="32"/>
      <c r="F1" s="235"/>
      <c r="G1" s="32"/>
      <c r="H1" s="492"/>
      <c r="I1" s="492"/>
      <c r="J1" s="32"/>
      <c r="K1" s="32"/>
      <c r="L1" s="32"/>
      <c r="M1" s="130" t="s">
        <v>39</v>
      </c>
    </row>
    <row r="2" spans="1:53" ht="115.5" customHeight="1">
      <c r="B2" s="237"/>
      <c r="C2" s="232" t="s">
        <v>78</v>
      </c>
      <c r="D2" s="228" t="s">
        <v>231</v>
      </c>
      <c r="E2" s="232" t="s">
        <v>138</v>
      </c>
      <c r="F2" s="228" t="s">
        <v>176</v>
      </c>
      <c r="G2" s="232" t="s">
        <v>207</v>
      </c>
      <c r="H2" s="232" t="s">
        <v>83</v>
      </c>
      <c r="I2" s="228" t="s">
        <v>180</v>
      </c>
      <c r="J2" s="232" t="s">
        <v>85</v>
      </c>
      <c r="K2" s="232" t="s">
        <v>133</v>
      </c>
      <c r="L2" s="232" t="s">
        <v>208</v>
      </c>
      <c r="M2" s="228" t="s">
        <v>209</v>
      </c>
      <c r="N2" s="23"/>
      <c r="AV2" s="4"/>
      <c r="AW2" s="4"/>
      <c r="AX2" s="4"/>
      <c r="AY2" s="4"/>
      <c r="AZ2" s="4"/>
      <c r="BA2" s="4"/>
    </row>
    <row r="3" spans="1:53" ht="24.6" customHeight="1">
      <c r="B3" s="25" t="s">
        <v>34</v>
      </c>
      <c r="C3" s="15">
        <v>0.8</v>
      </c>
      <c r="D3" s="15">
        <v>4.5999999999999996</v>
      </c>
      <c r="E3" s="15">
        <v>3.2</v>
      </c>
      <c r="F3" s="15">
        <v>6.8</v>
      </c>
      <c r="G3" s="15">
        <v>3.8</v>
      </c>
      <c r="H3" s="15">
        <v>1.6</v>
      </c>
      <c r="I3" s="15">
        <v>7.1</v>
      </c>
      <c r="J3" s="25">
        <v>5.2</v>
      </c>
      <c r="K3" s="25">
        <v>2.6</v>
      </c>
      <c r="L3" s="25">
        <v>0.7</v>
      </c>
      <c r="M3" s="25">
        <v>1</v>
      </c>
      <c r="N3" s="97"/>
    </row>
    <row r="4" spans="1:53" ht="20.25" customHeight="1">
      <c r="B4" s="9" t="s">
        <v>3</v>
      </c>
      <c r="C4" s="24"/>
      <c r="D4" s="5"/>
      <c r="E4" s="6"/>
      <c r="F4" s="6"/>
      <c r="G4" s="6"/>
      <c r="H4" s="6"/>
      <c r="I4" s="6"/>
      <c r="J4" s="6"/>
      <c r="K4" s="6"/>
      <c r="L4" s="6"/>
      <c r="M4" s="6"/>
      <c r="N4" s="6"/>
    </row>
    <row r="5" spans="1:53" ht="20.25" customHeight="1">
      <c r="B5" s="9" t="s">
        <v>4</v>
      </c>
      <c r="C5" s="24" t="s">
        <v>99</v>
      </c>
      <c r="D5" s="24" t="s">
        <v>99</v>
      </c>
      <c r="E5" s="24" t="s">
        <v>99</v>
      </c>
      <c r="F5" s="24" t="s">
        <v>99</v>
      </c>
      <c r="G5" s="27" t="s">
        <v>99</v>
      </c>
      <c r="H5" s="27" t="s">
        <v>99</v>
      </c>
      <c r="I5" s="27" t="s">
        <v>99</v>
      </c>
      <c r="J5" s="27" t="s">
        <v>99</v>
      </c>
      <c r="K5" s="27" t="s">
        <v>99</v>
      </c>
      <c r="L5" s="27" t="s">
        <v>99</v>
      </c>
      <c r="M5" s="27" t="s">
        <v>99</v>
      </c>
      <c r="N5" s="6"/>
    </row>
    <row r="6" spans="1:53" ht="19.5" customHeight="1">
      <c r="B6" s="9" t="s">
        <v>5</v>
      </c>
      <c r="C6" s="27">
        <v>0.5</v>
      </c>
      <c r="D6" s="5">
        <v>3.2</v>
      </c>
      <c r="E6" s="6">
        <v>1.1000000000000001</v>
      </c>
      <c r="F6" s="6">
        <v>7.4</v>
      </c>
      <c r="G6" s="6">
        <v>1.1000000000000001</v>
      </c>
      <c r="H6" s="6">
        <v>0.7</v>
      </c>
      <c r="I6" s="6">
        <v>8.4</v>
      </c>
      <c r="J6" s="6">
        <v>6.2</v>
      </c>
      <c r="K6" s="6">
        <v>2.9</v>
      </c>
      <c r="L6" s="6">
        <v>0.5</v>
      </c>
      <c r="M6" s="6">
        <v>0.6</v>
      </c>
      <c r="N6" s="6"/>
    </row>
    <row r="7" spans="1:53" ht="19.5" customHeight="1">
      <c r="B7" s="9" t="s">
        <v>6</v>
      </c>
      <c r="C7" s="27">
        <v>0.7</v>
      </c>
      <c r="D7" s="5">
        <v>1.3</v>
      </c>
      <c r="E7" s="6">
        <v>2.1</v>
      </c>
      <c r="F7" s="6">
        <v>8.4</v>
      </c>
      <c r="G7" s="6">
        <v>1.6</v>
      </c>
      <c r="H7" s="6">
        <v>0.8</v>
      </c>
      <c r="I7" s="6">
        <v>8.8000000000000007</v>
      </c>
      <c r="J7" s="6">
        <v>7.6</v>
      </c>
      <c r="K7" s="6">
        <v>2.6</v>
      </c>
      <c r="L7" s="6">
        <v>0.6</v>
      </c>
      <c r="M7" s="6">
        <v>0.9</v>
      </c>
      <c r="N7" s="6"/>
    </row>
    <row r="8" spans="1:53" ht="19.5" customHeight="1">
      <c r="B8" s="9" t="s">
        <v>7</v>
      </c>
      <c r="C8" s="27">
        <v>0.6</v>
      </c>
      <c r="D8" s="5">
        <v>2.4</v>
      </c>
      <c r="E8" s="6">
        <v>2.6</v>
      </c>
      <c r="F8" s="6">
        <v>5.8</v>
      </c>
      <c r="G8" s="6">
        <v>1.7</v>
      </c>
      <c r="H8" s="6">
        <v>1.5</v>
      </c>
      <c r="I8" s="6">
        <v>4.9000000000000004</v>
      </c>
      <c r="J8" s="6">
        <v>4.3</v>
      </c>
      <c r="K8" s="6">
        <v>2.1</v>
      </c>
      <c r="L8" s="6">
        <v>0.4</v>
      </c>
      <c r="M8" s="6">
        <v>0.7</v>
      </c>
      <c r="N8" s="6"/>
    </row>
    <row r="9" spans="1:53" ht="19.5" customHeight="1">
      <c r="B9" s="9" t="s">
        <v>8</v>
      </c>
      <c r="C9" s="27">
        <v>0.3</v>
      </c>
      <c r="D9" s="5">
        <v>1.5</v>
      </c>
      <c r="E9" s="6">
        <v>1.2</v>
      </c>
      <c r="F9" s="6">
        <v>6.3</v>
      </c>
      <c r="G9" s="6">
        <v>1.3</v>
      </c>
      <c r="H9" s="6">
        <v>1</v>
      </c>
      <c r="I9" s="6">
        <v>7.6</v>
      </c>
      <c r="J9" s="6">
        <v>3.8</v>
      </c>
      <c r="K9" s="6">
        <v>2</v>
      </c>
      <c r="L9" s="6">
        <v>0.7</v>
      </c>
      <c r="M9" s="6">
        <v>0.7</v>
      </c>
      <c r="N9" s="6"/>
    </row>
    <row r="10" spans="1:53" ht="19.5" customHeight="1">
      <c r="B10" s="9" t="s">
        <v>9</v>
      </c>
      <c r="C10" s="27">
        <v>0.5</v>
      </c>
      <c r="D10" s="5">
        <v>2.1</v>
      </c>
      <c r="E10" s="6">
        <v>3</v>
      </c>
      <c r="F10" s="6">
        <v>7.4</v>
      </c>
      <c r="G10" s="6">
        <v>1.1000000000000001</v>
      </c>
      <c r="H10" s="6">
        <v>0.7</v>
      </c>
      <c r="I10" s="6">
        <v>13.3</v>
      </c>
      <c r="J10" s="6">
        <v>6.7</v>
      </c>
      <c r="K10" s="6">
        <v>2.7</v>
      </c>
      <c r="L10" s="6">
        <v>0.5</v>
      </c>
      <c r="M10" s="6">
        <v>0.8</v>
      </c>
      <c r="N10" s="6"/>
    </row>
    <row r="11" spans="1:53" ht="19.5" customHeight="1">
      <c r="B11" s="9" t="s">
        <v>10</v>
      </c>
      <c r="C11" s="27">
        <v>1.7</v>
      </c>
      <c r="D11" s="5">
        <v>1.5</v>
      </c>
      <c r="E11" s="6">
        <v>2.6</v>
      </c>
      <c r="F11" s="6">
        <v>9.1999999999999993</v>
      </c>
      <c r="G11" s="6">
        <v>1.5</v>
      </c>
      <c r="H11" s="6">
        <v>0.7</v>
      </c>
      <c r="I11" s="6">
        <v>9.5</v>
      </c>
      <c r="J11" s="6">
        <v>10</v>
      </c>
      <c r="K11" s="6">
        <v>4.3</v>
      </c>
      <c r="L11" s="6">
        <v>0.9</v>
      </c>
      <c r="M11" s="6">
        <v>1.3</v>
      </c>
      <c r="N11" s="6"/>
    </row>
    <row r="12" spans="1:53" ht="19.5" customHeight="1">
      <c r="B12" s="9" t="s">
        <v>11</v>
      </c>
      <c r="C12" s="27">
        <v>0.8</v>
      </c>
      <c r="D12" s="5">
        <v>2.1</v>
      </c>
      <c r="E12" s="6">
        <v>3.6</v>
      </c>
      <c r="F12" s="6">
        <v>5.9</v>
      </c>
      <c r="G12" s="6">
        <v>1.7</v>
      </c>
      <c r="H12" s="6">
        <v>0.8</v>
      </c>
      <c r="I12" s="6">
        <v>6.5</v>
      </c>
      <c r="J12" s="6">
        <v>5.7</v>
      </c>
      <c r="K12" s="6">
        <v>3</v>
      </c>
      <c r="L12" s="6">
        <v>0.5</v>
      </c>
      <c r="M12" s="6">
        <v>0.9</v>
      </c>
      <c r="N12" s="6"/>
    </row>
    <row r="13" spans="1:53" ht="19.5" customHeight="1">
      <c r="B13" s="9" t="s">
        <v>12</v>
      </c>
      <c r="C13" s="27">
        <v>1.1000000000000001</v>
      </c>
      <c r="D13" s="5">
        <v>1.7</v>
      </c>
      <c r="E13" s="6">
        <v>2.9</v>
      </c>
      <c r="F13" s="6">
        <v>8.3000000000000007</v>
      </c>
      <c r="G13" s="6">
        <v>1.1000000000000001</v>
      </c>
      <c r="H13" s="6">
        <v>1.1000000000000001</v>
      </c>
      <c r="I13" s="6">
        <v>7</v>
      </c>
      <c r="J13" s="6">
        <v>7.4</v>
      </c>
      <c r="K13" s="6">
        <v>3</v>
      </c>
      <c r="L13" s="6">
        <v>0.8</v>
      </c>
      <c r="M13" s="6">
        <v>0.9</v>
      </c>
      <c r="N13" s="6"/>
    </row>
    <row r="14" spans="1:53" ht="19.5" customHeight="1">
      <c r="B14" s="9" t="s">
        <v>13</v>
      </c>
      <c r="C14" s="27">
        <v>0.9</v>
      </c>
      <c r="D14" s="5">
        <v>2.5</v>
      </c>
      <c r="E14" s="6">
        <v>1.2</v>
      </c>
      <c r="F14" s="6">
        <v>7.8</v>
      </c>
      <c r="G14" s="6">
        <v>2.2000000000000002</v>
      </c>
      <c r="H14" s="6">
        <v>1.6</v>
      </c>
      <c r="I14" s="6">
        <v>11.9</v>
      </c>
      <c r="J14" s="6">
        <v>4.2</v>
      </c>
      <c r="K14" s="6">
        <v>1.9</v>
      </c>
      <c r="L14" s="6">
        <v>0.5</v>
      </c>
      <c r="M14" s="6">
        <v>0.7</v>
      </c>
      <c r="N14" s="6"/>
    </row>
    <row r="15" spans="1:53" ht="19.5" customHeight="1">
      <c r="B15" s="9" t="s">
        <v>14</v>
      </c>
      <c r="C15" s="27">
        <v>0.3</v>
      </c>
      <c r="D15" s="5">
        <v>1.3</v>
      </c>
      <c r="E15" s="6">
        <v>1.3</v>
      </c>
      <c r="F15" s="6">
        <v>6.1</v>
      </c>
      <c r="G15" s="6">
        <v>0.9</v>
      </c>
      <c r="H15" s="6">
        <v>0.6</v>
      </c>
      <c r="I15" s="6">
        <v>9.3000000000000007</v>
      </c>
      <c r="J15" s="6">
        <v>6.2</v>
      </c>
      <c r="K15" s="6">
        <v>2.6</v>
      </c>
      <c r="L15" s="6">
        <v>0.5</v>
      </c>
      <c r="M15" s="6">
        <v>0.6</v>
      </c>
      <c r="N15" s="6"/>
    </row>
    <row r="16" spans="1:53" ht="19.5" customHeight="1">
      <c r="A16" s="456">
        <v>128</v>
      </c>
      <c r="B16" s="9" t="s">
        <v>15</v>
      </c>
      <c r="C16" s="27">
        <v>0.3</v>
      </c>
      <c r="D16" s="5">
        <v>1.5</v>
      </c>
      <c r="E16" s="6">
        <v>2.4</v>
      </c>
      <c r="F16" s="6">
        <v>8.6</v>
      </c>
      <c r="G16" s="6">
        <v>1.5</v>
      </c>
      <c r="H16" s="6">
        <v>1</v>
      </c>
      <c r="I16" s="6">
        <v>16.899999999999999</v>
      </c>
      <c r="J16" s="6">
        <v>7.1</v>
      </c>
      <c r="K16" s="6">
        <v>3.7</v>
      </c>
      <c r="L16" s="6">
        <v>1.2</v>
      </c>
      <c r="M16" s="6">
        <v>1.4</v>
      </c>
      <c r="N16" s="6"/>
    </row>
    <row r="17" spans="1:14" ht="19.5" customHeight="1">
      <c r="A17" s="456"/>
      <c r="B17" s="9" t="s">
        <v>16</v>
      </c>
      <c r="C17" s="27">
        <v>1.5</v>
      </c>
      <c r="D17" s="5">
        <v>6.7</v>
      </c>
      <c r="E17" s="6">
        <v>2.2999999999999998</v>
      </c>
      <c r="F17" s="6">
        <v>7.8</v>
      </c>
      <c r="G17" s="6">
        <v>2.4</v>
      </c>
      <c r="H17" s="6">
        <v>1.6</v>
      </c>
      <c r="I17" s="6">
        <v>8.4</v>
      </c>
      <c r="J17" s="6">
        <v>6.9</v>
      </c>
      <c r="K17" s="6">
        <v>3.4</v>
      </c>
      <c r="L17" s="6">
        <v>0.6</v>
      </c>
      <c r="M17" s="6">
        <v>1</v>
      </c>
      <c r="N17" s="6"/>
    </row>
    <row r="18" spans="1:14" ht="19.5" customHeight="1">
      <c r="A18" s="456"/>
      <c r="B18" s="9" t="s">
        <v>17</v>
      </c>
      <c r="C18" s="27">
        <v>0.6</v>
      </c>
      <c r="D18" s="5">
        <v>2.2000000000000002</v>
      </c>
      <c r="E18" s="6">
        <v>2</v>
      </c>
      <c r="F18" s="6">
        <v>5.9</v>
      </c>
      <c r="G18" s="6">
        <v>1.3</v>
      </c>
      <c r="H18" s="6">
        <v>1.4</v>
      </c>
      <c r="I18" s="6">
        <v>11.2</v>
      </c>
      <c r="J18" s="6">
        <v>6.1</v>
      </c>
      <c r="K18" s="6">
        <v>2.2999999999999998</v>
      </c>
      <c r="L18" s="6">
        <v>0.6</v>
      </c>
      <c r="M18" s="6">
        <v>1</v>
      </c>
      <c r="N18" s="6"/>
    </row>
    <row r="19" spans="1:14" ht="19.5" customHeight="1">
      <c r="B19" s="9" t="s">
        <v>18</v>
      </c>
      <c r="C19" s="27">
        <v>1.6</v>
      </c>
      <c r="D19" s="5">
        <v>3.1</v>
      </c>
      <c r="E19" s="6">
        <v>2</v>
      </c>
      <c r="F19" s="6">
        <v>8.6</v>
      </c>
      <c r="G19" s="6">
        <v>2.1</v>
      </c>
      <c r="H19" s="6">
        <v>1.8</v>
      </c>
      <c r="I19" s="6">
        <v>8.6999999999999993</v>
      </c>
      <c r="J19" s="6">
        <v>6.4</v>
      </c>
      <c r="K19" s="6">
        <v>3.3</v>
      </c>
      <c r="L19" s="6">
        <v>0.6</v>
      </c>
      <c r="M19" s="6">
        <v>1.2</v>
      </c>
      <c r="N19" s="6"/>
    </row>
    <row r="20" spans="1:14" ht="19.5" customHeight="1">
      <c r="B20" s="9" t="s">
        <v>19</v>
      </c>
      <c r="C20" s="27">
        <v>0.4</v>
      </c>
      <c r="D20" s="5">
        <v>0.9</v>
      </c>
      <c r="E20" s="6">
        <v>1.1000000000000001</v>
      </c>
      <c r="F20" s="6">
        <v>4.3</v>
      </c>
      <c r="G20" s="6">
        <v>0.9</v>
      </c>
      <c r="H20" s="6">
        <v>0.7</v>
      </c>
      <c r="I20" s="6">
        <v>4.5999999999999996</v>
      </c>
      <c r="J20" s="6">
        <v>3.6</v>
      </c>
      <c r="K20" s="6">
        <v>1.7</v>
      </c>
      <c r="L20" s="6">
        <v>0.4</v>
      </c>
      <c r="M20" s="6">
        <v>0.4</v>
      </c>
      <c r="N20" s="6"/>
    </row>
    <row r="21" spans="1:14" ht="19.5" customHeight="1">
      <c r="B21" s="9" t="s">
        <v>20</v>
      </c>
      <c r="C21" s="27">
        <v>0.6</v>
      </c>
      <c r="D21" s="5">
        <v>1.6</v>
      </c>
      <c r="E21" s="6">
        <v>2.1</v>
      </c>
      <c r="F21" s="6">
        <v>8.3000000000000007</v>
      </c>
      <c r="G21" s="6">
        <v>1</v>
      </c>
      <c r="H21" s="6">
        <v>0.6</v>
      </c>
      <c r="I21" s="6">
        <v>9.4</v>
      </c>
      <c r="J21" s="6">
        <v>9</v>
      </c>
      <c r="K21" s="6">
        <v>3.1</v>
      </c>
      <c r="L21" s="6">
        <v>0.7</v>
      </c>
      <c r="M21" s="6">
        <v>1.2</v>
      </c>
      <c r="N21" s="6"/>
    </row>
    <row r="22" spans="1:14" ht="19.5" customHeight="1">
      <c r="B22" s="9" t="s">
        <v>21</v>
      </c>
      <c r="C22" s="27">
        <v>0.4</v>
      </c>
      <c r="D22" s="5">
        <v>1.6</v>
      </c>
      <c r="E22" s="6">
        <v>2</v>
      </c>
      <c r="F22" s="6">
        <v>7</v>
      </c>
      <c r="G22" s="6">
        <v>1.2</v>
      </c>
      <c r="H22" s="6">
        <v>0.7</v>
      </c>
      <c r="I22" s="6">
        <v>10.4</v>
      </c>
      <c r="J22" s="6">
        <v>6.8</v>
      </c>
      <c r="K22" s="6">
        <v>2.7</v>
      </c>
      <c r="L22" s="6">
        <v>0.7</v>
      </c>
      <c r="M22" s="6">
        <v>0.8</v>
      </c>
      <c r="N22" s="6"/>
    </row>
    <row r="23" spans="1:14" ht="19.5" customHeight="1">
      <c r="B23" s="9" t="s">
        <v>22</v>
      </c>
      <c r="C23" s="27">
        <v>0.7</v>
      </c>
      <c r="D23" s="5">
        <v>1.9</v>
      </c>
      <c r="E23" s="6">
        <v>2.8</v>
      </c>
      <c r="F23" s="6">
        <v>9.1999999999999993</v>
      </c>
      <c r="G23" s="6">
        <v>1.1000000000000001</v>
      </c>
      <c r="H23" s="6">
        <v>0.7</v>
      </c>
      <c r="I23" s="6">
        <v>8.1</v>
      </c>
      <c r="J23" s="6">
        <v>9.3000000000000007</v>
      </c>
      <c r="K23" s="6">
        <v>3.3</v>
      </c>
      <c r="L23" s="6">
        <v>0.8</v>
      </c>
      <c r="M23" s="6">
        <v>1</v>
      </c>
      <c r="N23" s="6"/>
    </row>
    <row r="24" spans="1:14" ht="19.5" customHeight="1">
      <c r="B24" s="9" t="s">
        <v>23</v>
      </c>
      <c r="C24" s="27">
        <v>0.8</v>
      </c>
      <c r="D24" s="5">
        <v>6.1</v>
      </c>
      <c r="E24" s="6">
        <v>2</v>
      </c>
      <c r="F24" s="6">
        <v>7</v>
      </c>
      <c r="G24" s="6">
        <v>2.7</v>
      </c>
      <c r="H24" s="6">
        <v>1.5</v>
      </c>
      <c r="I24" s="6">
        <v>6.2</v>
      </c>
      <c r="J24" s="6">
        <v>6.4</v>
      </c>
      <c r="K24" s="6">
        <v>2.2999999999999998</v>
      </c>
      <c r="L24" s="6">
        <v>0.6</v>
      </c>
      <c r="M24" s="6">
        <v>1.1000000000000001</v>
      </c>
      <c r="N24" s="6"/>
    </row>
    <row r="25" spans="1:14" ht="19.5" customHeight="1">
      <c r="B25" s="9" t="s">
        <v>24</v>
      </c>
      <c r="C25" s="27">
        <v>0.9</v>
      </c>
      <c r="D25" s="5">
        <v>1.6</v>
      </c>
      <c r="E25" s="6">
        <v>2.1</v>
      </c>
      <c r="F25" s="6">
        <v>8.1</v>
      </c>
      <c r="G25" s="6">
        <v>1.3</v>
      </c>
      <c r="H25" s="6">
        <v>0.7</v>
      </c>
      <c r="I25" s="6">
        <v>9.6999999999999993</v>
      </c>
      <c r="J25" s="6">
        <v>8.1</v>
      </c>
      <c r="K25" s="6">
        <v>3</v>
      </c>
      <c r="L25" s="6">
        <v>0.8</v>
      </c>
      <c r="M25" s="6">
        <v>0.9</v>
      </c>
      <c r="N25" s="6"/>
    </row>
    <row r="26" spans="1:14" ht="19.5" customHeight="1">
      <c r="B26" s="9" t="s">
        <v>25</v>
      </c>
      <c r="C26" s="27">
        <v>0.5</v>
      </c>
      <c r="D26" s="5">
        <v>1.5</v>
      </c>
      <c r="E26" s="6">
        <v>1.7</v>
      </c>
      <c r="F26" s="6">
        <v>8.3000000000000007</v>
      </c>
      <c r="G26" s="6">
        <v>1</v>
      </c>
      <c r="H26" s="6">
        <v>0.8</v>
      </c>
      <c r="I26" s="6">
        <v>9.6999999999999993</v>
      </c>
      <c r="J26" s="6">
        <v>7.3</v>
      </c>
      <c r="K26" s="6">
        <v>3</v>
      </c>
      <c r="L26" s="6">
        <v>0.5</v>
      </c>
      <c r="M26" s="6">
        <v>0.7</v>
      </c>
      <c r="N26" s="6"/>
    </row>
    <row r="27" spans="1:14" ht="19.5" customHeight="1">
      <c r="B27" s="9" t="s">
        <v>26</v>
      </c>
      <c r="C27" s="27">
        <v>0.5</v>
      </c>
      <c r="D27" s="5">
        <v>2.2000000000000002</v>
      </c>
      <c r="E27" s="6">
        <v>2</v>
      </c>
      <c r="F27" s="6">
        <v>7.6</v>
      </c>
      <c r="G27" s="6">
        <v>1.4</v>
      </c>
      <c r="H27" s="6">
        <v>0.7</v>
      </c>
      <c r="I27" s="6">
        <v>6.3</v>
      </c>
      <c r="J27" s="6">
        <v>5.7</v>
      </c>
      <c r="K27" s="6">
        <v>2.6</v>
      </c>
      <c r="L27" s="6">
        <v>0.5</v>
      </c>
      <c r="M27" s="6">
        <v>0.8</v>
      </c>
      <c r="N27" s="6"/>
    </row>
    <row r="28" spans="1:14" ht="19.5" customHeight="1">
      <c r="B28" s="9" t="s">
        <v>27</v>
      </c>
      <c r="C28" s="27">
        <v>1.1000000000000001</v>
      </c>
      <c r="D28" s="5">
        <v>2.2999999999999998</v>
      </c>
      <c r="E28" s="6">
        <v>2.7</v>
      </c>
      <c r="F28" s="6">
        <v>10.8</v>
      </c>
      <c r="G28" s="6">
        <v>1.3</v>
      </c>
      <c r="H28" s="6">
        <v>0.9</v>
      </c>
      <c r="I28" s="6">
        <v>10</v>
      </c>
      <c r="J28" s="6">
        <v>10.7</v>
      </c>
      <c r="K28" s="6">
        <v>4.0999999999999996</v>
      </c>
      <c r="L28" s="6">
        <v>0.8</v>
      </c>
      <c r="M28" s="6">
        <v>1.6</v>
      </c>
      <c r="N28" s="6"/>
    </row>
    <row r="29" spans="1:14" ht="19.5" customHeight="1">
      <c r="B29" s="9" t="s">
        <v>28</v>
      </c>
      <c r="C29" s="27">
        <v>0.6</v>
      </c>
      <c r="D29" s="5">
        <v>2</v>
      </c>
      <c r="E29" s="6">
        <v>2.1</v>
      </c>
      <c r="F29" s="6">
        <v>7.4</v>
      </c>
      <c r="G29" s="6">
        <v>1.1000000000000001</v>
      </c>
      <c r="H29" s="6">
        <v>0.7</v>
      </c>
      <c r="I29" s="6">
        <v>11</v>
      </c>
      <c r="J29" s="6">
        <v>5.8</v>
      </c>
      <c r="K29" s="6">
        <v>2.5</v>
      </c>
      <c r="L29" s="6">
        <v>0.6</v>
      </c>
      <c r="M29" s="6">
        <v>0.9</v>
      </c>
      <c r="N29" s="6"/>
    </row>
    <row r="30" spans="1:14" ht="19.5" customHeight="1">
      <c r="B30" s="6" t="s">
        <v>29</v>
      </c>
      <c r="C30" s="27">
        <v>1.1000000000000001</v>
      </c>
      <c r="D30" s="5">
        <v>10.7</v>
      </c>
      <c r="E30" s="6">
        <v>7</v>
      </c>
      <c r="F30" s="6">
        <v>5.9</v>
      </c>
      <c r="G30" s="6">
        <v>10.6</v>
      </c>
      <c r="H30" s="6">
        <v>3.1</v>
      </c>
      <c r="I30" s="6">
        <v>3.5</v>
      </c>
      <c r="J30" s="6">
        <v>3</v>
      </c>
      <c r="K30" s="6">
        <v>2.4</v>
      </c>
      <c r="L30" s="6">
        <v>1</v>
      </c>
      <c r="M30" s="6">
        <v>1.3</v>
      </c>
      <c r="N30" s="6"/>
    </row>
    <row r="31" spans="1:14" ht="19.5" customHeight="1">
      <c r="B31" s="9" t="s">
        <v>30</v>
      </c>
      <c r="C31" s="24" t="s">
        <v>99</v>
      </c>
      <c r="D31" s="24" t="s">
        <v>99</v>
      </c>
      <c r="E31" s="24" t="s">
        <v>99</v>
      </c>
      <c r="F31" s="24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6"/>
    </row>
    <row r="32" spans="1:14" ht="22.15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</row>
    <row r="33" spans="2:13" ht="22.15" customHeigh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>
      <c r="B35" s="6"/>
      <c r="C35" s="6"/>
      <c r="D35" s="6"/>
      <c r="E35" s="26"/>
      <c r="F35" s="6"/>
      <c r="G35" s="6"/>
      <c r="H35" s="6"/>
      <c r="I35" s="6"/>
      <c r="J35" s="26"/>
      <c r="K35" s="6"/>
      <c r="L35" s="6"/>
      <c r="M35" s="6"/>
    </row>
    <row r="36" spans="2:13">
      <c r="B36" s="6"/>
      <c r="C36" s="6"/>
      <c r="D36" s="6"/>
      <c r="E36" s="26"/>
      <c r="F36" s="6"/>
      <c r="G36" s="6"/>
      <c r="H36" s="6"/>
      <c r="I36" s="6"/>
    </row>
  </sheetData>
  <mergeCells count="2">
    <mergeCell ref="A16:A18"/>
    <mergeCell ref="H1:I1"/>
  </mergeCells>
  <pageMargins left="0.47244094488188981" right="0.23622047244094491" top="0.59055118110236227" bottom="0.39370078740157483" header="0.51181102362204722" footer="0.31496062992125984"/>
  <pageSetup paperSize="9" scale="75" firstPageNumber="115" orientation="landscape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4.25" customHeight="1"/>
  <cols>
    <col min="1" max="9" width="9.85546875" customWidth="1"/>
  </cols>
  <sheetData>
    <row r="1" spans="1:11" ht="14.2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4.25" customHeight="1">
      <c r="A17" s="386" t="s">
        <v>257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4.2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4.2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4.2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4.2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3"/>
  <sheetViews>
    <sheetView view="pageBreakPreview" zoomScale="84" zoomScaleNormal="75" zoomScaleSheetLayoutView="84" workbookViewId="0"/>
  </sheetViews>
  <sheetFormatPr defaultRowHeight="12.75"/>
  <cols>
    <col min="2" max="2" width="18.5703125" customWidth="1"/>
    <col min="3" max="3" width="10.85546875" style="80" customWidth="1"/>
    <col min="4" max="6" width="10.85546875" customWidth="1"/>
    <col min="7" max="7" width="9.42578125" customWidth="1"/>
    <col min="8" max="12" width="10.85546875" customWidth="1"/>
    <col min="13" max="17" width="9.7109375" customWidth="1"/>
  </cols>
  <sheetData>
    <row r="1" spans="2:17" s="93" customFormat="1" ht="39.6" customHeight="1">
      <c r="B1" s="410"/>
      <c r="C1" s="419" t="s">
        <v>147</v>
      </c>
      <c r="D1" s="419"/>
      <c r="E1" s="419"/>
      <c r="F1" s="419"/>
      <c r="G1" s="419"/>
      <c r="H1" s="413" t="s">
        <v>235</v>
      </c>
      <c r="I1" s="414"/>
      <c r="J1" s="414"/>
      <c r="K1" s="414"/>
      <c r="L1" s="414"/>
      <c r="M1" s="413" t="s">
        <v>234</v>
      </c>
      <c r="N1" s="414"/>
      <c r="O1" s="414"/>
      <c r="P1" s="414"/>
      <c r="Q1" s="414"/>
    </row>
    <row r="2" spans="2:17" ht="38.25" customHeight="1">
      <c r="B2" s="411"/>
      <c r="C2" s="419"/>
      <c r="D2" s="419"/>
      <c r="E2" s="419"/>
      <c r="F2" s="419"/>
      <c r="G2" s="419"/>
      <c r="H2" s="415"/>
      <c r="I2" s="416"/>
      <c r="J2" s="416"/>
      <c r="K2" s="416"/>
      <c r="L2" s="416"/>
      <c r="M2" s="415"/>
      <c r="N2" s="416"/>
      <c r="O2" s="416"/>
      <c r="P2" s="416"/>
      <c r="Q2" s="416"/>
    </row>
    <row r="3" spans="2:17" ht="27.75" customHeight="1">
      <c r="B3" s="411"/>
      <c r="C3" s="406" t="s">
        <v>158</v>
      </c>
      <c r="D3" s="406"/>
      <c r="E3" s="406"/>
      <c r="F3" s="406"/>
      <c r="G3" s="406"/>
      <c r="H3" s="417" t="s">
        <v>158</v>
      </c>
      <c r="I3" s="418"/>
      <c r="J3" s="418"/>
      <c r="K3" s="418"/>
      <c r="L3" s="418"/>
      <c r="M3" s="417" t="s">
        <v>157</v>
      </c>
      <c r="N3" s="418"/>
      <c r="O3" s="418"/>
      <c r="P3" s="418"/>
      <c r="Q3" s="418"/>
    </row>
    <row r="4" spans="2:17" ht="23.25" customHeight="1">
      <c r="B4" s="412"/>
      <c r="C4" s="109">
        <v>2015</v>
      </c>
      <c r="D4" s="102">
        <v>2016</v>
      </c>
      <c r="E4" s="102">
        <v>2017</v>
      </c>
      <c r="F4" s="102">
        <v>2018</v>
      </c>
      <c r="G4" s="241">
        <v>2019</v>
      </c>
      <c r="H4" s="101">
        <v>2015</v>
      </c>
      <c r="I4" s="109">
        <v>2016</v>
      </c>
      <c r="J4" s="102">
        <v>2017</v>
      </c>
      <c r="K4" s="102">
        <v>2018</v>
      </c>
      <c r="L4" s="282">
        <v>2019</v>
      </c>
      <c r="M4" s="102">
        <v>2015</v>
      </c>
      <c r="N4" s="102">
        <v>2016</v>
      </c>
      <c r="O4" s="102">
        <v>2017</v>
      </c>
      <c r="P4" s="102">
        <v>2018</v>
      </c>
      <c r="Q4" s="282">
        <v>2019</v>
      </c>
    </row>
    <row r="5" spans="2:17" ht="22.15" customHeight="1">
      <c r="B5" s="29" t="s">
        <v>34</v>
      </c>
      <c r="C5" s="37">
        <v>90.2</v>
      </c>
      <c r="D5" s="37">
        <v>102.4</v>
      </c>
      <c r="E5" s="73">
        <v>102.5</v>
      </c>
      <c r="F5" s="73">
        <v>103.4</v>
      </c>
      <c r="G5" s="255">
        <v>103.2</v>
      </c>
      <c r="H5" s="37">
        <v>90.6</v>
      </c>
      <c r="I5" s="37">
        <v>102.9</v>
      </c>
      <c r="J5" s="73">
        <v>102.9</v>
      </c>
      <c r="K5" s="73">
        <v>103.9</v>
      </c>
      <c r="L5" s="73">
        <v>103.8</v>
      </c>
      <c r="M5" s="73">
        <v>100</v>
      </c>
      <c r="N5" s="73">
        <v>100</v>
      </c>
      <c r="O5" s="73">
        <v>100</v>
      </c>
      <c r="P5" s="73">
        <v>100</v>
      </c>
      <c r="Q5" s="73">
        <v>100</v>
      </c>
    </row>
    <row r="6" spans="2:17" ht="21" customHeight="1">
      <c r="B6" s="30" t="s">
        <v>3</v>
      </c>
      <c r="C6"/>
    </row>
    <row r="7" spans="2:17" ht="21" customHeight="1">
      <c r="B7" s="30" t="s">
        <v>4</v>
      </c>
      <c r="C7" s="139" t="s">
        <v>99</v>
      </c>
      <c r="D7" s="138" t="s">
        <v>99</v>
      </c>
      <c r="E7" s="138" t="s">
        <v>99</v>
      </c>
      <c r="F7" s="138" t="s">
        <v>99</v>
      </c>
      <c r="G7" s="138" t="s">
        <v>99</v>
      </c>
      <c r="H7" s="138" t="s">
        <v>99</v>
      </c>
      <c r="I7" s="138" t="s">
        <v>99</v>
      </c>
      <c r="J7" s="138" t="s">
        <v>99</v>
      </c>
      <c r="K7" s="138" t="s">
        <v>99</v>
      </c>
      <c r="L7" s="138" t="s">
        <v>99</v>
      </c>
      <c r="M7" s="138" t="s">
        <v>99</v>
      </c>
      <c r="N7" s="138" t="s">
        <v>99</v>
      </c>
      <c r="O7" s="138" t="s">
        <v>99</v>
      </c>
      <c r="P7" s="138" t="s">
        <v>99</v>
      </c>
      <c r="Q7" s="138" t="s">
        <v>99</v>
      </c>
    </row>
    <row r="8" spans="2:17" ht="21" customHeight="1">
      <c r="B8" s="30" t="s">
        <v>5</v>
      </c>
      <c r="C8" s="136">
        <v>97.1</v>
      </c>
      <c r="D8" s="136">
        <v>106.5</v>
      </c>
      <c r="E8" s="159">
        <v>101.8</v>
      </c>
      <c r="F8" s="159">
        <v>104.9</v>
      </c>
      <c r="G8" s="254">
        <v>108.7</v>
      </c>
      <c r="H8" s="136">
        <v>97.6</v>
      </c>
      <c r="I8" s="136">
        <v>107.2</v>
      </c>
      <c r="J8" s="160">
        <v>102.6</v>
      </c>
      <c r="K8" s="160">
        <v>105.9</v>
      </c>
      <c r="L8" s="256">
        <v>109.8</v>
      </c>
      <c r="M8" s="160">
        <v>3</v>
      </c>
      <c r="N8" s="160">
        <v>3.1</v>
      </c>
      <c r="O8" s="160">
        <v>3.1</v>
      </c>
      <c r="P8" s="160">
        <v>3.1</v>
      </c>
      <c r="Q8" s="160">
        <v>3.3</v>
      </c>
    </row>
    <row r="9" spans="2:17" ht="21" customHeight="1">
      <c r="B9" s="30" t="s">
        <v>6</v>
      </c>
      <c r="C9" s="136">
        <v>95.3</v>
      </c>
      <c r="D9" s="136">
        <v>108.2</v>
      </c>
      <c r="E9" s="159">
        <v>105.3</v>
      </c>
      <c r="F9" s="159">
        <v>103.7</v>
      </c>
      <c r="G9" s="254">
        <v>94.3</v>
      </c>
      <c r="H9" s="136">
        <v>95.3</v>
      </c>
      <c r="I9" s="136">
        <v>108.3</v>
      </c>
      <c r="J9" s="160">
        <v>105.5</v>
      </c>
      <c r="K9" s="160">
        <v>104</v>
      </c>
      <c r="L9" s="256">
        <v>94.6</v>
      </c>
      <c r="M9" s="160">
        <v>1.6</v>
      </c>
      <c r="N9" s="160">
        <v>1.5</v>
      </c>
      <c r="O9" s="160">
        <v>1.7</v>
      </c>
      <c r="P9" s="160">
        <v>1.7</v>
      </c>
      <c r="Q9" s="160">
        <v>1.9</v>
      </c>
    </row>
    <row r="10" spans="2:17" ht="21" customHeight="1">
      <c r="B10" s="30" t="s">
        <v>7</v>
      </c>
      <c r="C10" s="136">
        <v>90.3</v>
      </c>
      <c r="D10" s="136">
        <v>98.4</v>
      </c>
      <c r="E10" s="159">
        <v>102.1</v>
      </c>
      <c r="F10" s="159">
        <v>102.4</v>
      </c>
      <c r="G10" s="254">
        <v>103.8</v>
      </c>
      <c r="H10" s="136">
        <v>90.9</v>
      </c>
      <c r="I10" s="136">
        <v>99.1</v>
      </c>
      <c r="J10" s="160">
        <v>102.4</v>
      </c>
      <c r="K10" s="160">
        <v>102.8</v>
      </c>
      <c r="L10" s="256">
        <v>104.6</v>
      </c>
      <c r="M10" s="160">
        <v>10.8</v>
      </c>
      <c r="N10" s="160">
        <v>10.199999999999999</v>
      </c>
      <c r="O10" s="160">
        <v>10.5</v>
      </c>
      <c r="P10" s="160">
        <v>10.3</v>
      </c>
      <c r="Q10" s="160">
        <v>9.8000000000000007</v>
      </c>
    </row>
    <row r="11" spans="2:17" ht="21" customHeight="1">
      <c r="B11" s="30" t="s">
        <v>8</v>
      </c>
      <c r="C11" s="136">
        <v>61.3</v>
      </c>
      <c r="D11" s="136">
        <v>99.1</v>
      </c>
      <c r="E11" s="159">
        <v>95.2</v>
      </c>
      <c r="F11" s="159">
        <v>100.2</v>
      </c>
      <c r="G11" s="254">
        <v>101.8</v>
      </c>
      <c r="H11" s="136">
        <v>61.9</v>
      </c>
      <c r="I11" s="136">
        <v>99.8</v>
      </c>
      <c r="J11" s="160">
        <v>95.9</v>
      </c>
      <c r="K11" s="160">
        <v>101.2</v>
      </c>
      <c r="L11" s="256">
        <v>102.7</v>
      </c>
      <c r="M11" s="160">
        <v>5.8</v>
      </c>
      <c r="N11" s="160">
        <v>5.8</v>
      </c>
      <c r="O11" s="160">
        <v>5.6</v>
      </c>
      <c r="P11" s="160">
        <v>5.4</v>
      </c>
      <c r="Q11" s="160">
        <v>5.2</v>
      </c>
    </row>
    <row r="12" spans="2:17" ht="21" customHeight="1">
      <c r="B12" s="30" t="s">
        <v>9</v>
      </c>
      <c r="C12" s="136">
        <v>98.1</v>
      </c>
      <c r="D12" s="136">
        <v>105.2</v>
      </c>
      <c r="E12" s="159">
        <v>105</v>
      </c>
      <c r="F12" s="159">
        <v>104.8</v>
      </c>
      <c r="G12" s="254">
        <v>100.6</v>
      </c>
      <c r="H12" s="136">
        <v>98.7</v>
      </c>
      <c r="I12" s="136">
        <v>105.8</v>
      </c>
      <c r="J12" s="160">
        <v>105.7</v>
      </c>
      <c r="K12" s="160">
        <v>105.6</v>
      </c>
      <c r="L12" s="256">
        <v>101.5</v>
      </c>
      <c r="M12" s="160">
        <v>1.9</v>
      </c>
      <c r="N12" s="160">
        <v>2</v>
      </c>
      <c r="O12" s="160">
        <v>2.1</v>
      </c>
      <c r="P12" s="160">
        <v>2.2000000000000002</v>
      </c>
      <c r="Q12" s="160">
        <v>2.1</v>
      </c>
    </row>
    <row r="13" spans="2:17" ht="21" customHeight="1">
      <c r="B13" s="30" t="s">
        <v>10</v>
      </c>
      <c r="C13" s="136">
        <v>93.5</v>
      </c>
      <c r="D13" s="136">
        <v>97.3</v>
      </c>
      <c r="E13" s="159">
        <v>103.1</v>
      </c>
      <c r="F13" s="159">
        <v>104</v>
      </c>
      <c r="G13" s="254">
        <v>101.5</v>
      </c>
      <c r="H13" s="136">
        <v>93.4</v>
      </c>
      <c r="I13" s="136">
        <v>97.4</v>
      </c>
      <c r="J13" s="160">
        <v>103.1</v>
      </c>
      <c r="K13" s="160">
        <v>104.1</v>
      </c>
      <c r="L13" s="256">
        <v>101.7</v>
      </c>
      <c r="M13" s="160">
        <v>1.5</v>
      </c>
      <c r="N13" s="160">
        <v>1.4</v>
      </c>
      <c r="O13" s="160">
        <v>1.4</v>
      </c>
      <c r="P13" s="160">
        <v>1.5</v>
      </c>
      <c r="Q13" s="160">
        <v>1.5</v>
      </c>
    </row>
    <row r="14" spans="2:17" ht="21" customHeight="1">
      <c r="B14" s="30" t="s">
        <v>11</v>
      </c>
      <c r="C14" s="136">
        <v>94.7</v>
      </c>
      <c r="D14" s="136">
        <v>99.7</v>
      </c>
      <c r="E14" s="159">
        <v>103.1</v>
      </c>
      <c r="F14" s="159">
        <v>100.5</v>
      </c>
      <c r="G14" s="254">
        <v>102.7</v>
      </c>
      <c r="H14" s="136">
        <v>95.3</v>
      </c>
      <c r="I14" s="136">
        <v>100.5</v>
      </c>
      <c r="J14" s="160">
        <v>104</v>
      </c>
      <c r="K14" s="160">
        <v>101.4</v>
      </c>
      <c r="L14" s="256">
        <v>103.7</v>
      </c>
      <c r="M14" s="160">
        <v>4.5</v>
      </c>
      <c r="N14" s="160">
        <v>4.4000000000000004</v>
      </c>
      <c r="O14" s="160">
        <v>4.4000000000000004</v>
      </c>
      <c r="P14" s="160">
        <v>4.0999999999999996</v>
      </c>
      <c r="Q14" s="160">
        <v>3.9</v>
      </c>
    </row>
    <row r="15" spans="2:17" ht="21" customHeight="1">
      <c r="B15" s="30" t="s">
        <v>12</v>
      </c>
      <c r="C15" s="136">
        <v>92</v>
      </c>
      <c r="D15" s="136">
        <v>99</v>
      </c>
      <c r="E15" s="159">
        <v>107.1</v>
      </c>
      <c r="F15" s="159">
        <v>105.6</v>
      </c>
      <c r="G15" s="254">
        <v>106.2</v>
      </c>
      <c r="H15" s="136">
        <v>92</v>
      </c>
      <c r="I15" s="136">
        <v>99.1</v>
      </c>
      <c r="J15" s="160">
        <v>107.3</v>
      </c>
      <c r="K15" s="160">
        <v>105.9</v>
      </c>
      <c r="L15" s="256">
        <v>106.5</v>
      </c>
      <c r="M15" s="160">
        <v>2.2999999999999998</v>
      </c>
      <c r="N15" s="160">
        <v>2.2000000000000002</v>
      </c>
      <c r="O15" s="160">
        <v>2.1</v>
      </c>
      <c r="P15" s="160">
        <v>2.2000000000000002</v>
      </c>
      <c r="Q15" s="160">
        <v>2.2000000000000002</v>
      </c>
    </row>
    <row r="16" spans="2:17" ht="21" customHeight="1">
      <c r="B16" s="30" t="s">
        <v>13</v>
      </c>
      <c r="C16" s="136">
        <v>94</v>
      </c>
      <c r="D16" s="136">
        <v>105.7</v>
      </c>
      <c r="E16" s="159">
        <v>104.6</v>
      </c>
      <c r="F16" s="159">
        <v>106.7</v>
      </c>
      <c r="G16" s="254">
        <v>104.1</v>
      </c>
      <c r="H16" s="136">
        <v>93.9</v>
      </c>
      <c r="I16" s="136">
        <v>105.5</v>
      </c>
      <c r="J16" s="160">
        <v>103.9</v>
      </c>
      <c r="K16" s="160">
        <v>105.7</v>
      </c>
      <c r="L16" s="256">
        <v>103.4</v>
      </c>
      <c r="M16" s="160">
        <v>5.2</v>
      </c>
      <c r="N16" s="160">
        <v>5.4</v>
      </c>
      <c r="O16" s="160">
        <v>5.3</v>
      </c>
      <c r="P16" s="160">
        <v>5.6</v>
      </c>
      <c r="Q16" s="160">
        <v>5.5</v>
      </c>
    </row>
    <row r="17" spans="1:17" ht="21" customHeight="1">
      <c r="B17" s="30" t="s">
        <v>14</v>
      </c>
      <c r="C17" s="136">
        <v>91.7</v>
      </c>
      <c r="D17" s="136">
        <v>105</v>
      </c>
      <c r="E17" s="159">
        <v>98.6</v>
      </c>
      <c r="F17" s="159">
        <v>107</v>
      </c>
      <c r="G17" s="254">
        <v>106.2</v>
      </c>
      <c r="H17" s="136">
        <v>92.3</v>
      </c>
      <c r="I17" s="136">
        <v>105.8</v>
      </c>
      <c r="J17" s="160">
        <v>99.4</v>
      </c>
      <c r="K17" s="160">
        <v>108.1</v>
      </c>
      <c r="L17" s="256">
        <v>107.5</v>
      </c>
      <c r="M17" s="160">
        <v>1.9</v>
      </c>
      <c r="N17" s="160">
        <v>1.9</v>
      </c>
      <c r="O17" s="160">
        <v>1.8</v>
      </c>
      <c r="P17" s="160">
        <v>1.8</v>
      </c>
      <c r="Q17" s="160">
        <v>1.8</v>
      </c>
    </row>
    <row r="18" spans="1:17" ht="21" customHeight="1">
      <c r="B18" s="30" t="s">
        <v>15</v>
      </c>
      <c r="C18" s="136">
        <v>47.7</v>
      </c>
      <c r="D18" s="136">
        <v>118</v>
      </c>
      <c r="E18" s="159">
        <v>83.8</v>
      </c>
      <c r="F18" s="159">
        <v>98.6</v>
      </c>
      <c r="G18" s="254">
        <v>104.5</v>
      </c>
      <c r="H18" s="136">
        <v>48.1</v>
      </c>
      <c r="I18" s="136">
        <v>118.7</v>
      </c>
      <c r="J18" s="160">
        <v>84.5</v>
      </c>
      <c r="K18" s="160">
        <v>99.6</v>
      </c>
      <c r="L18" s="256">
        <v>105.2</v>
      </c>
      <c r="M18" s="160">
        <v>1.2</v>
      </c>
      <c r="N18" s="160">
        <v>1.3</v>
      </c>
      <c r="O18" s="160">
        <v>1</v>
      </c>
      <c r="P18" s="160">
        <v>1</v>
      </c>
      <c r="Q18" s="160">
        <v>1</v>
      </c>
    </row>
    <row r="19" spans="1:17" ht="21" customHeight="1">
      <c r="A19" s="171">
        <v>14</v>
      </c>
      <c r="B19" s="30" t="s">
        <v>16</v>
      </c>
      <c r="C19" s="136">
        <v>95.2</v>
      </c>
      <c r="D19" s="136">
        <v>99.3</v>
      </c>
      <c r="E19" s="159">
        <v>103.8</v>
      </c>
      <c r="F19" s="159">
        <v>105.6</v>
      </c>
      <c r="G19" s="254">
        <v>104.6</v>
      </c>
      <c r="H19" s="136">
        <v>95.3</v>
      </c>
      <c r="I19" s="136">
        <v>99.4</v>
      </c>
      <c r="J19" s="160">
        <v>103.9</v>
      </c>
      <c r="K19" s="160">
        <v>105.9</v>
      </c>
      <c r="L19" s="256">
        <v>105</v>
      </c>
      <c r="M19" s="160">
        <v>4.8</v>
      </c>
      <c r="N19" s="160">
        <v>4.8</v>
      </c>
      <c r="O19" s="160">
        <v>4.9000000000000004</v>
      </c>
      <c r="P19" s="160">
        <v>5</v>
      </c>
      <c r="Q19" s="160">
        <v>5.4</v>
      </c>
    </row>
    <row r="20" spans="1:17" ht="21" customHeight="1">
      <c r="B20" s="30" t="s">
        <v>17</v>
      </c>
      <c r="C20" s="136">
        <v>95.3</v>
      </c>
      <c r="D20" s="136">
        <v>105.6</v>
      </c>
      <c r="E20" s="159">
        <v>99.1</v>
      </c>
      <c r="F20" s="159">
        <v>103</v>
      </c>
      <c r="G20" s="254">
        <v>106.7</v>
      </c>
      <c r="H20" s="136">
        <v>95.7</v>
      </c>
      <c r="I20" s="136">
        <v>106.3</v>
      </c>
      <c r="J20" s="160">
        <v>99.9</v>
      </c>
      <c r="K20" s="160">
        <v>103.9</v>
      </c>
      <c r="L20" s="256">
        <v>107.7</v>
      </c>
      <c r="M20" s="160">
        <v>2.4</v>
      </c>
      <c r="N20" s="160">
        <v>2.5</v>
      </c>
      <c r="O20" s="160">
        <v>2.2999999999999998</v>
      </c>
      <c r="P20" s="160">
        <v>2.2000000000000002</v>
      </c>
      <c r="Q20" s="160">
        <v>2.2999999999999998</v>
      </c>
    </row>
    <row r="21" spans="1:17" ht="21" customHeight="1">
      <c r="B21" s="30" t="s">
        <v>18</v>
      </c>
      <c r="C21" s="136">
        <v>95.8</v>
      </c>
      <c r="D21" s="136">
        <v>104.2</v>
      </c>
      <c r="E21" s="159">
        <v>104.2</v>
      </c>
      <c r="F21" s="159">
        <v>101.8</v>
      </c>
      <c r="G21" s="254">
        <v>103.5</v>
      </c>
      <c r="H21" s="136">
        <v>96</v>
      </c>
      <c r="I21" s="136">
        <v>104.5</v>
      </c>
      <c r="J21" s="160">
        <v>104.3</v>
      </c>
      <c r="K21" s="160">
        <v>101.9</v>
      </c>
      <c r="L21" s="256">
        <v>103.6</v>
      </c>
      <c r="M21" s="160">
        <v>5</v>
      </c>
      <c r="N21" s="160">
        <v>5</v>
      </c>
      <c r="O21" s="160">
        <v>5</v>
      </c>
      <c r="P21" s="160">
        <v>4.9000000000000004</v>
      </c>
      <c r="Q21" s="160">
        <v>5</v>
      </c>
    </row>
    <row r="22" spans="1:17" ht="21" customHeight="1">
      <c r="B22" s="30" t="s">
        <v>19</v>
      </c>
      <c r="C22" s="136">
        <v>93.8</v>
      </c>
      <c r="D22" s="136">
        <v>97.9</v>
      </c>
      <c r="E22" s="159">
        <v>97.2</v>
      </c>
      <c r="F22" s="159">
        <v>103.5</v>
      </c>
      <c r="G22" s="254">
        <v>101.1</v>
      </c>
      <c r="H22" s="136">
        <v>94.4</v>
      </c>
      <c r="I22" s="136">
        <v>98.6</v>
      </c>
      <c r="J22" s="160">
        <v>98</v>
      </c>
      <c r="K22" s="160">
        <v>104.5</v>
      </c>
      <c r="L22" s="256">
        <v>102.1</v>
      </c>
      <c r="M22" s="160">
        <v>4.8</v>
      </c>
      <c r="N22" s="160">
        <v>4.9000000000000004</v>
      </c>
      <c r="O22" s="160">
        <v>5.0999999999999996</v>
      </c>
      <c r="P22" s="160">
        <v>4.9000000000000004</v>
      </c>
      <c r="Q22" s="160">
        <v>4.7</v>
      </c>
    </row>
    <row r="23" spans="1:17" ht="21" customHeight="1">
      <c r="B23" s="30" t="s">
        <v>20</v>
      </c>
      <c r="C23" s="136">
        <v>93.4</v>
      </c>
      <c r="D23" s="136">
        <v>100.3</v>
      </c>
      <c r="E23" s="159">
        <v>103.5</v>
      </c>
      <c r="F23" s="159">
        <v>101.4</v>
      </c>
      <c r="G23" s="254">
        <v>107.1</v>
      </c>
      <c r="H23" s="136">
        <v>93.3</v>
      </c>
      <c r="I23" s="136">
        <v>100.2</v>
      </c>
      <c r="J23" s="160">
        <v>103.6</v>
      </c>
      <c r="K23" s="160">
        <v>101.7</v>
      </c>
      <c r="L23" s="256">
        <v>107.4</v>
      </c>
      <c r="M23" s="160">
        <v>1.8</v>
      </c>
      <c r="N23" s="160">
        <v>1.7</v>
      </c>
      <c r="O23" s="160">
        <v>1.6</v>
      </c>
      <c r="P23" s="160">
        <v>1.6</v>
      </c>
      <c r="Q23" s="160">
        <v>1.7</v>
      </c>
    </row>
    <row r="24" spans="1:17" ht="21" customHeight="1">
      <c r="B24" s="30" t="s">
        <v>21</v>
      </c>
      <c r="C24" s="136">
        <v>96.7</v>
      </c>
      <c r="D24" s="136">
        <v>96.6</v>
      </c>
      <c r="E24" s="159">
        <v>100.2</v>
      </c>
      <c r="F24" s="159">
        <v>105.5</v>
      </c>
      <c r="G24" s="254">
        <v>101.9</v>
      </c>
      <c r="H24" s="136">
        <v>97.6</v>
      </c>
      <c r="I24" s="136">
        <v>97.4</v>
      </c>
      <c r="J24" s="160">
        <v>101.1</v>
      </c>
      <c r="K24" s="160">
        <v>106.6</v>
      </c>
      <c r="L24" s="256">
        <v>103.2</v>
      </c>
      <c r="M24" s="160">
        <v>2.1</v>
      </c>
      <c r="N24" s="160">
        <v>1.9</v>
      </c>
      <c r="O24" s="160">
        <v>1.9</v>
      </c>
      <c r="P24" s="160">
        <v>1.9</v>
      </c>
      <c r="Q24" s="160">
        <v>1.9</v>
      </c>
    </row>
    <row r="25" spans="1:17" ht="21" customHeight="1">
      <c r="B25" s="30" t="s">
        <v>22</v>
      </c>
      <c r="C25" s="136">
        <v>93.7</v>
      </c>
      <c r="D25" s="136">
        <v>98.5</v>
      </c>
      <c r="E25" s="159">
        <v>105.6</v>
      </c>
      <c r="F25" s="159">
        <v>103.3</v>
      </c>
      <c r="G25" s="254">
        <v>103.6</v>
      </c>
      <c r="H25" s="136">
        <v>94</v>
      </c>
      <c r="I25" s="136">
        <v>99</v>
      </c>
      <c r="J25" s="160">
        <v>106.2</v>
      </c>
      <c r="K25" s="160">
        <v>103.9</v>
      </c>
      <c r="L25" s="256">
        <v>104.3</v>
      </c>
      <c r="M25" s="160">
        <v>1.3</v>
      </c>
      <c r="N25" s="160">
        <v>1.3</v>
      </c>
      <c r="O25" s="160">
        <v>1.4</v>
      </c>
      <c r="P25" s="160">
        <v>1.4</v>
      </c>
      <c r="Q25" s="160">
        <v>1.4</v>
      </c>
    </row>
    <row r="26" spans="1:17" ht="21" customHeight="1">
      <c r="B26" s="30" t="s">
        <v>23</v>
      </c>
      <c r="C26" s="136">
        <v>90.9</v>
      </c>
      <c r="D26" s="136">
        <v>102.1</v>
      </c>
      <c r="E26" s="159">
        <v>101.4</v>
      </c>
      <c r="F26" s="159">
        <v>102.3</v>
      </c>
      <c r="G26" s="254">
        <v>101.4</v>
      </c>
      <c r="H26" s="136">
        <v>91.2</v>
      </c>
      <c r="I26" s="136">
        <v>102.7</v>
      </c>
      <c r="J26" s="160">
        <v>101.8</v>
      </c>
      <c r="K26" s="160">
        <v>102.8</v>
      </c>
      <c r="L26" s="256">
        <v>102.1</v>
      </c>
      <c r="M26" s="160">
        <v>6.3</v>
      </c>
      <c r="N26" s="160">
        <v>6.5</v>
      </c>
      <c r="O26" s="160">
        <v>6.3</v>
      </c>
      <c r="P26" s="160">
        <v>6.6</v>
      </c>
      <c r="Q26" s="160">
        <v>6.2</v>
      </c>
    </row>
    <row r="27" spans="1:17" ht="21" customHeight="1">
      <c r="B27" s="30" t="s">
        <v>24</v>
      </c>
      <c r="C27" s="136">
        <v>98.7</v>
      </c>
      <c r="D27" s="136">
        <v>102.8</v>
      </c>
      <c r="E27" s="159">
        <v>100.8</v>
      </c>
      <c r="F27" s="159">
        <v>99.8</v>
      </c>
      <c r="G27" s="254">
        <v>104.6</v>
      </c>
      <c r="H27" s="136">
        <v>99.2</v>
      </c>
      <c r="I27" s="136">
        <v>103.4</v>
      </c>
      <c r="J27" s="160">
        <v>101.5</v>
      </c>
      <c r="K27" s="160">
        <v>100.6</v>
      </c>
      <c r="L27" s="256">
        <v>105.6</v>
      </c>
      <c r="M27" s="160">
        <v>1.6</v>
      </c>
      <c r="N27" s="160">
        <v>1.6</v>
      </c>
      <c r="O27" s="160">
        <v>1.6</v>
      </c>
      <c r="P27" s="160">
        <v>1.5</v>
      </c>
      <c r="Q27" s="160">
        <v>1.6</v>
      </c>
    </row>
    <row r="28" spans="1:17" ht="21" customHeight="1">
      <c r="B28" s="30" t="s">
        <v>25</v>
      </c>
      <c r="C28" s="136">
        <v>92.2</v>
      </c>
      <c r="D28" s="136">
        <v>104.7</v>
      </c>
      <c r="E28" s="159">
        <v>106.4</v>
      </c>
      <c r="F28" s="159">
        <v>101.8</v>
      </c>
      <c r="G28" s="254">
        <v>100.7</v>
      </c>
      <c r="H28" s="136">
        <v>92.6</v>
      </c>
      <c r="I28" s="136">
        <v>105.3</v>
      </c>
      <c r="J28" s="160">
        <v>107.2</v>
      </c>
      <c r="K28" s="160">
        <v>102.6</v>
      </c>
      <c r="L28" s="256">
        <v>101.5</v>
      </c>
      <c r="M28" s="160">
        <v>2.1</v>
      </c>
      <c r="N28" s="160">
        <v>2</v>
      </c>
      <c r="O28" s="160">
        <v>2.1</v>
      </c>
      <c r="P28" s="160">
        <v>2.1</v>
      </c>
      <c r="Q28" s="160">
        <v>2.1</v>
      </c>
    </row>
    <row r="29" spans="1:17" ht="21" customHeight="1">
      <c r="B29" s="30" t="s">
        <v>26</v>
      </c>
      <c r="C29" s="136">
        <v>95</v>
      </c>
      <c r="D29" s="136">
        <v>101.8</v>
      </c>
      <c r="E29" s="159">
        <v>98.3</v>
      </c>
      <c r="F29" s="159">
        <v>108.6</v>
      </c>
      <c r="G29" s="254">
        <v>103.7</v>
      </c>
      <c r="H29" s="136">
        <v>95.6</v>
      </c>
      <c r="I29" s="136">
        <v>102.7</v>
      </c>
      <c r="J29" s="160">
        <v>99.2</v>
      </c>
      <c r="K29" s="160">
        <v>109.8</v>
      </c>
      <c r="L29" s="256">
        <v>104.9</v>
      </c>
      <c r="M29" s="160">
        <v>2.6</v>
      </c>
      <c r="N29" s="160">
        <v>2.5</v>
      </c>
      <c r="O29" s="160">
        <v>2.5</v>
      </c>
      <c r="P29" s="160">
        <v>2.6</v>
      </c>
      <c r="Q29" s="160">
        <v>2.6</v>
      </c>
    </row>
    <row r="30" spans="1:17" ht="21" customHeight="1">
      <c r="B30" s="30" t="s">
        <v>27</v>
      </c>
      <c r="C30" s="136">
        <v>94.7</v>
      </c>
      <c r="D30" s="136">
        <v>99.4</v>
      </c>
      <c r="E30" s="159">
        <v>103.5</v>
      </c>
      <c r="F30" s="159">
        <v>104.5</v>
      </c>
      <c r="G30" s="254">
        <v>105.1</v>
      </c>
      <c r="H30" s="136">
        <v>94.6</v>
      </c>
      <c r="I30" s="136">
        <v>99.5</v>
      </c>
      <c r="J30" s="160">
        <v>103.7</v>
      </c>
      <c r="K30" s="160">
        <v>104.8</v>
      </c>
      <c r="L30" s="256">
        <v>105.4</v>
      </c>
      <c r="M30" s="160">
        <v>0.9</v>
      </c>
      <c r="N30" s="160">
        <v>0.9</v>
      </c>
      <c r="O30" s="160">
        <v>1</v>
      </c>
      <c r="P30" s="160">
        <v>1</v>
      </c>
      <c r="Q30" s="160">
        <v>1</v>
      </c>
    </row>
    <row r="31" spans="1:17" ht="21" customHeight="1">
      <c r="B31" s="30" t="s">
        <v>28</v>
      </c>
      <c r="C31" s="136">
        <v>93.4</v>
      </c>
      <c r="D31" s="136">
        <v>100.6</v>
      </c>
      <c r="E31" s="159">
        <v>102.2</v>
      </c>
      <c r="F31" s="159">
        <v>104.1</v>
      </c>
      <c r="G31" s="254">
        <v>101.8</v>
      </c>
      <c r="H31" s="136">
        <v>94.4</v>
      </c>
      <c r="I31" s="136">
        <v>101.6</v>
      </c>
      <c r="J31" s="160">
        <v>103.4</v>
      </c>
      <c r="K31" s="160">
        <v>105.5</v>
      </c>
      <c r="L31" s="256">
        <v>103.2</v>
      </c>
      <c r="M31" s="160">
        <v>1.9</v>
      </c>
      <c r="N31" s="160">
        <v>1.8</v>
      </c>
      <c r="O31" s="160">
        <v>1.9</v>
      </c>
      <c r="P31" s="160">
        <v>2</v>
      </c>
      <c r="Q31" s="160">
        <v>2</v>
      </c>
    </row>
    <row r="32" spans="1:17" ht="21" customHeight="1">
      <c r="B32" s="28" t="s">
        <v>29</v>
      </c>
      <c r="C32" s="136">
        <v>93.3</v>
      </c>
      <c r="D32" s="159">
        <v>105.5</v>
      </c>
      <c r="E32" s="159">
        <v>105.7</v>
      </c>
      <c r="F32" s="159">
        <v>103.7</v>
      </c>
      <c r="G32" s="254">
        <v>103.1</v>
      </c>
      <c r="H32" s="136">
        <v>92.7</v>
      </c>
      <c r="I32" s="136">
        <v>104.8</v>
      </c>
      <c r="J32" s="160">
        <v>105.2</v>
      </c>
      <c r="K32" s="160">
        <v>103.2</v>
      </c>
      <c r="L32" s="256">
        <v>102.5</v>
      </c>
      <c r="M32" s="160">
        <v>22.7</v>
      </c>
      <c r="N32" s="160">
        <v>23.4</v>
      </c>
      <c r="O32" s="160">
        <v>23.4</v>
      </c>
      <c r="P32" s="160">
        <v>23.4</v>
      </c>
      <c r="Q32" s="160">
        <v>23.9</v>
      </c>
    </row>
    <row r="33" spans="2:17" ht="21" customHeight="1">
      <c r="B33" s="30" t="s">
        <v>30</v>
      </c>
      <c r="C33" s="139" t="s">
        <v>99</v>
      </c>
      <c r="D33" s="139" t="s">
        <v>99</v>
      </c>
      <c r="E33" s="139" t="s">
        <v>99</v>
      </c>
      <c r="F33" s="139" t="s">
        <v>99</v>
      </c>
      <c r="G33" s="139" t="s">
        <v>99</v>
      </c>
      <c r="H33" s="139" t="s">
        <v>99</v>
      </c>
      <c r="I33" s="139" t="s">
        <v>99</v>
      </c>
      <c r="J33" s="139" t="s">
        <v>99</v>
      </c>
      <c r="K33" s="139" t="s">
        <v>99</v>
      </c>
      <c r="L33" s="139" t="s">
        <v>99</v>
      </c>
      <c r="M33" s="139" t="s">
        <v>99</v>
      </c>
      <c r="N33" s="139" t="s">
        <v>99</v>
      </c>
      <c r="O33" s="139" t="s">
        <v>99</v>
      </c>
      <c r="P33" s="139" t="s">
        <v>99</v>
      </c>
      <c r="Q33" s="139" t="s">
        <v>99</v>
      </c>
    </row>
  </sheetData>
  <mergeCells count="7">
    <mergeCell ref="B1:B4"/>
    <mergeCell ref="H1:L2"/>
    <mergeCell ref="H3:L3"/>
    <mergeCell ref="M1:Q2"/>
    <mergeCell ref="M3:Q3"/>
    <mergeCell ref="C1:G2"/>
    <mergeCell ref="C3:G3"/>
  </mergeCells>
  <pageMargins left="0.43307086614173229" right="0.23622047244094491" top="0.47244094488188981" bottom="0.19685039370078741" header="0.51181102362204722" footer="0.31496062992125984"/>
  <pageSetup paperSize="9" scale="75" firstPageNumber="13" orientation="landscape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6"/>
  <sheetViews>
    <sheetView view="pageBreakPreview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28515625" style="4" customWidth="1"/>
    <col min="3" max="3" width="11.28515625" style="4" customWidth="1"/>
    <col min="4" max="4" width="20.28515625" style="4" customWidth="1"/>
    <col min="5" max="5" width="16.28515625" style="4" customWidth="1"/>
    <col min="6" max="6" width="15.7109375" style="4" customWidth="1"/>
    <col min="7" max="7" width="17.5703125" style="4" customWidth="1"/>
    <col min="8" max="8" width="17.42578125" style="4" customWidth="1"/>
    <col min="9" max="9" width="14.5703125" style="10" customWidth="1"/>
    <col min="10" max="10" width="21" style="4" customWidth="1"/>
    <col min="11" max="11" width="22.7109375" style="4" customWidth="1"/>
    <col min="12" max="16384" width="9.140625" style="4"/>
  </cols>
  <sheetData>
    <row r="1" spans="2:18" s="8" customFormat="1" ht="21.75" customHeight="1">
      <c r="B1" s="390" t="s">
        <v>258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8" ht="17.45" customHeight="1">
      <c r="B2" s="1"/>
      <c r="C2" s="98"/>
      <c r="D2" s="98"/>
      <c r="E2" s="216" t="s">
        <v>181</v>
      </c>
      <c r="F2" s="217"/>
      <c r="G2" s="496" t="s">
        <v>182</v>
      </c>
      <c r="H2" s="496"/>
      <c r="I2" s="496"/>
      <c r="J2" s="496"/>
      <c r="K2" s="496"/>
    </row>
    <row r="3" spans="2:18" ht="97.5" customHeight="1">
      <c r="B3" s="237"/>
      <c r="C3" s="232" t="s">
        <v>31</v>
      </c>
      <c r="D3" s="232" t="s">
        <v>88</v>
      </c>
      <c r="E3" s="232" t="s">
        <v>185</v>
      </c>
      <c r="F3" s="232" t="s">
        <v>179</v>
      </c>
      <c r="G3" s="232" t="s">
        <v>91</v>
      </c>
      <c r="H3" s="228" t="s">
        <v>97</v>
      </c>
      <c r="I3" s="228" t="s">
        <v>93</v>
      </c>
      <c r="J3" s="232" t="s">
        <v>77</v>
      </c>
      <c r="K3" s="269" t="s">
        <v>94</v>
      </c>
      <c r="L3" s="3"/>
    </row>
    <row r="4" spans="2:18" ht="25.15" customHeight="1">
      <c r="B4" s="25" t="s">
        <v>34</v>
      </c>
      <c r="C4" s="48">
        <f>SUM(D4+E4+F4+G4+H4+'131'!I4+'131'!J4+'131'!K4+'132'!C3+'132'!D3+'132'!E3+'132'!F3+'132'!G3+'132'!H3+'132'!I3+'132'!J3+'132'!K3+'132'!L3+'132'!M3)</f>
        <v>100</v>
      </c>
      <c r="D4" s="14">
        <v>10.4</v>
      </c>
      <c r="E4" s="14">
        <v>6.5</v>
      </c>
      <c r="F4" s="25">
        <v>12.6</v>
      </c>
      <c r="G4" s="25">
        <v>3.7</v>
      </c>
      <c r="H4" s="25">
        <v>0.4</v>
      </c>
      <c r="I4" s="15">
        <v>3.1</v>
      </c>
      <c r="J4" s="15">
        <v>15.4</v>
      </c>
      <c r="K4" s="15">
        <v>7.7</v>
      </c>
    </row>
    <row r="5" spans="2:18" ht="21" customHeight="1">
      <c r="B5" s="9" t="s">
        <v>3</v>
      </c>
      <c r="C5" s="6"/>
      <c r="D5" s="6"/>
      <c r="E5" s="6"/>
      <c r="F5" s="6"/>
      <c r="G5"/>
      <c r="H5"/>
      <c r="I5" s="6"/>
      <c r="J5" s="6"/>
      <c r="K5" s="6"/>
      <c r="L5"/>
      <c r="M5"/>
      <c r="N5"/>
      <c r="O5"/>
      <c r="P5"/>
      <c r="Q5"/>
      <c r="R5"/>
    </row>
    <row r="6" spans="2:18" ht="20.25" customHeight="1">
      <c r="B6" s="9" t="s">
        <v>4</v>
      </c>
      <c r="C6" s="24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24" t="s">
        <v>99</v>
      </c>
      <c r="I6" s="24" t="s">
        <v>99</v>
      </c>
      <c r="J6" s="24" t="s">
        <v>99</v>
      </c>
      <c r="K6" s="24" t="s">
        <v>99</v>
      </c>
      <c r="L6"/>
      <c r="M6"/>
      <c r="N6"/>
      <c r="O6"/>
      <c r="P6"/>
      <c r="Q6"/>
      <c r="R6"/>
    </row>
    <row r="7" spans="2:18" ht="20.25" customHeight="1">
      <c r="B7" s="9" t="s">
        <v>5</v>
      </c>
      <c r="C7" s="9">
        <f>SUM(D7+E7+F7+G7+H7+'131'!I7+'131'!J7+'131'!K7+'132'!C6+'132'!D6+'132'!E6+'132'!F6+'132'!G6+'132'!H6+'132'!I6+'132'!J6+'132'!K6+'132'!L6+'132'!M6)</f>
        <v>100</v>
      </c>
      <c r="D7" s="6">
        <v>24.5</v>
      </c>
      <c r="E7" s="6">
        <v>1.2</v>
      </c>
      <c r="F7" s="6">
        <v>15.8</v>
      </c>
      <c r="G7" s="6">
        <v>3.2</v>
      </c>
      <c r="H7" s="6">
        <v>0.3</v>
      </c>
      <c r="I7" s="5">
        <v>4</v>
      </c>
      <c r="J7" s="5">
        <v>10.3</v>
      </c>
      <c r="K7" s="5">
        <v>5.4</v>
      </c>
    </row>
    <row r="8" spans="2:18" ht="20.25" customHeight="1">
      <c r="B8" s="9" t="s">
        <v>6</v>
      </c>
      <c r="C8" s="9">
        <f>SUM(D8+E8+F8+G8+H8+'131'!I8+'131'!J8+'131'!K8+'132'!C7+'132'!D7+'132'!E7+'132'!F7+'132'!G7+'132'!H7+'132'!I7+'132'!J7+'132'!K7+'132'!L7+'132'!M7)</f>
        <v>100</v>
      </c>
      <c r="D8" s="6">
        <v>13.9</v>
      </c>
      <c r="E8" s="6">
        <v>0.1</v>
      </c>
      <c r="F8" s="6">
        <v>13</v>
      </c>
      <c r="G8" s="6">
        <v>1.2</v>
      </c>
      <c r="H8" s="6">
        <v>0.3</v>
      </c>
      <c r="I8" s="5">
        <v>2.2000000000000002</v>
      </c>
      <c r="J8" s="5">
        <v>28.1</v>
      </c>
      <c r="K8" s="5">
        <v>6.5</v>
      </c>
    </row>
    <row r="9" spans="2:18" ht="20.25" customHeight="1">
      <c r="B9" s="9" t="s">
        <v>7</v>
      </c>
      <c r="C9" s="9">
        <f>SUM(D9+E9+F9+G9+H9+'131'!I9+'131'!J9+'131'!K9+'132'!C8+'132'!D8+'132'!E8+'132'!F8+'132'!G8+'132'!H8+'132'!I8+'132'!J8+'132'!K8+'132'!L8+'132'!M8)</f>
        <v>100</v>
      </c>
      <c r="D9" s="6">
        <v>6.7</v>
      </c>
      <c r="E9" s="6">
        <v>20.7</v>
      </c>
      <c r="F9" s="6">
        <v>20</v>
      </c>
      <c r="G9" s="6">
        <v>2.6</v>
      </c>
      <c r="H9" s="6">
        <v>0.8</v>
      </c>
      <c r="I9" s="5">
        <v>3.1</v>
      </c>
      <c r="J9" s="5">
        <v>11.6</v>
      </c>
      <c r="K9" s="5">
        <v>5.4</v>
      </c>
    </row>
    <row r="10" spans="2:18" ht="20.25" customHeight="1">
      <c r="B10" s="9" t="s">
        <v>8</v>
      </c>
      <c r="C10" s="9">
        <f>SUM(D10+E10+F10+G10+H10+'131'!I10+'131'!J10+'131'!K10+'132'!C9+'132'!D9+'132'!E9+'132'!F9+'132'!G9+'132'!H9+'132'!I9+'132'!J9+'132'!K9+'132'!L9+'132'!M9)</f>
        <v>100</v>
      </c>
      <c r="D10" s="6">
        <v>6.2</v>
      </c>
      <c r="E10" s="6">
        <v>21.6</v>
      </c>
      <c r="F10" s="6">
        <v>23.4</v>
      </c>
      <c r="G10" s="6">
        <v>4.4000000000000004</v>
      </c>
      <c r="H10" s="6">
        <v>0.5</v>
      </c>
      <c r="I10" s="5">
        <v>2.2999999999999998</v>
      </c>
      <c r="J10" s="5">
        <v>7.1</v>
      </c>
      <c r="K10" s="5">
        <v>4.8</v>
      </c>
    </row>
    <row r="11" spans="2:18" ht="20.25" customHeight="1">
      <c r="B11" s="9" t="s">
        <v>9</v>
      </c>
      <c r="C11" s="9">
        <f>SUM(D11+E11+F11+G11+H11+'131'!I11+'131'!J11+'131'!K11+'132'!C10+'132'!D10+'132'!E10+'132'!F10+'132'!G10+'132'!H10+'132'!I10+'132'!J10+'132'!K10+'132'!L10+'132'!M10)</f>
        <v>100</v>
      </c>
      <c r="D11" s="6">
        <v>20.6</v>
      </c>
      <c r="E11" s="6">
        <v>4.7</v>
      </c>
      <c r="F11" s="6">
        <v>11.5</v>
      </c>
      <c r="G11" s="6">
        <v>1.8</v>
      </c>
      <c r="H11" s="6">
        <v>0.4</v>
      </c>
      <c r="I11" s="5">
        <v>2</v>
      </c>
      <c r="J11" s="9">
        <v>10.9</v>
      </c>
      <c r="K11" s="5">
        <v>6.9</v>
      </c>
    </row>
    <row r="12" spans="2:18" ht="20.25" customHeight="1">
      <c r="B12" s="9" t="s">
        <v>10</v>
      </c>
      <c r="C12" s="9">
        <f>SUM(D12+E12+F12+G12+H12+'131'!I12+'131'!J12+'131'!K12+'132'!C11+'132'!D11+'132'!E11+'132'!F11+'132'!G11+'132'!H11+'132'!I11+'132'!J11+'132'!K11+'132'!L11+'132'!M11)</f>
        <v>100</v>
      </c>
      <c r="D12" s="6">
        <v>13.9</v>
      </c>
      <c r="E12" s="6">
        <v>0.6</v>
      </c>
      <c r="F12" s="6">
        <v>9.1</v>
      </c>
      <c r="G12" s="6">
        <v>3.1</v>
      </c>
      <c r="H12" s="6">
        <v>0.3</v>
      </c>
      <c r="I12" s="5">
        <v>3.4</v>
      </c>
      <c r="J12" s="6">
        <v>12.8</v>
      </c>
      <c r="K12" s="27">
        <v>10.8</v>
      </c>
    </row>
    <row r="13" spans="2:18" ht="20.25" customHeight="1">
      <c r="B13" s="9" t="s">
        <v>11</v>
      </c>
      <c r="C13" s="9">
        <f>SUM(D13+E13+F13+G13+H13+'131'!I13+'131'!J13+'131'!K13+'132'!C12+'132'!D12+'132'!E12+'132'!F12+'132'!G12+'132'!H12+'132'!I12+'132'!J12+'132'!K12+'132'!L12+'132'!M12)</f>
        <v>100</v>
      </c>
      <c r="D13" s="6">
        <v>10.199999999999999</v>
      </c>
      <c r="E13" s="6">
        <v>3</v>
      </c>
      <c r="F13" s="6">
        <v>26.4</v>
      </c>
      <c r="G13" s="6">
        <v>9.1</v>
      </c>
      <c r="H13" s="6">
        <v>0.5</v>
      </c>
      <c r="I13" s="5">
        <v>1.6</v>
      </c>
      <c r="J13" s="6">
        <v>12.4</v>
      </c>
      <c r="K13" s="27">
        <v>3.1</v>
      </c>
    </row>
    <row r="14" spans="2:18" ht="20.25" customHeight="1">
      <c r="B14" s="9" t="s">
        <v>12</v>
      </c>
      <c r="C14" s="9">
        <f>SUM(D14+E14+F14+G14+H14+'131'!I14+'131'!J14+'131'!K14+'132'!C13+'132'!D13+'132'!E13+'132'!F13+'132'!G13+'132'!H13+'132'!I13+'132'!J13+'132'!K13+'132'!L13+'132'!M13)</f>
        <v>100</v>
      </c>
      <c r="D14" s="6">
        <v>12.4</v>
      </c>
      <c r="E14" s="6">
        <v>8.6</v>
      </c>
      <c r="F14" s="6">
        <v>12.7</v>
      </c>
      <c r="G14" s="6">
        <v>7.7</v>
      </c>
      <c r="H14" s="6">
        <v>0.3</v>
      </c>
      <c r="I14" s="5">
        <v>3.7</v>
      </c>
      <c r="J14" s="6">
        <v>11</v>
      </c>
      <c r="K14" s="27">
        <v>5.0999999999999996</v>
      </c>
    </row>
    <row r="15" spans="2:18" ht="20.25" customHeight="1">
      <c r="B15" s="9" t="s">
        <v>13</v>
      </c>
      <c r="C15" s="9">
        <f>SUM(D15+E15+F15+G15+H15+'131'!I15+'131'!J15+'131'!K15+'132'!C14+'132'!D14+'132'!E14+'132'!F14+'132'!G14+'132'!H14+'132'!I14+'132'!J14+'132'!K14+'132'!L14+'132'!M14)</f>
        <v>100</v>
      </c>
      <c r="D15" s="6">
        <v>12</v>
      </c>
      <c r="E15" s="6">
        <v>0.4</v>
      </c>
      <c r="F15" s="6">
        <v>14.7</v>
      </c>
      <c r="G15" s="6">
        <v>3.3</v>
      </c>
      <c r="H15" s="6">
        <v>0.8</v>
      </c>
      <c r="I15" s="5">
        <v>4.9000000000000004</v>
      </c>
      <c r="J15" s="6">
        <v>16</v>
      </c>
      <c r="K15" s="27">
        <v>8.4</v>
      </c>
    </row>
    <row r="16" spans="2:18" ht="20.25" customHeight="1">
      <c r="B16" s="9" t="s">
        <v>14</v>
      </c>
      <c r="C16" s="9">
        <f>SUM(D16+E16+F16+G16+H16+'131'!I16+'131'!J16+'131'!K16+'132'!C15+'132'!D15+'132'!E15+'132'!F15+'132'!G15+'132'!H15+'132'!I15+'132'!J15+'132'!K15+'132'!L15+'132'!M15)</f>
        <v>100</v>
      </c>
      <c r="D16" s="6">
        <v>29.2</v>
      </c>
      <c r="E16" s="6">
        <v>5.0999999999999996</v>
      </c>
      <c r="F16" s="6">
        <v>11</v>
      </c>
      <c r="G16" s="6">
        <v>2.4</v>
      </c>
      <c r="H16" s="6">
        <v>0.5</v>
      </c>
      <c r="I16" s="5">
        <v>1.2</v>
      </c>
      <c r="J16" s="6">
        <v>10.9</v>
      </c>
      <c r="K16" s="27">
        <v>6.9</v>
      </c>
    </row>
    <row r="17" spans="1:18" ht="20.25" customHeight="1">
      <c r="A17" s="456">
        <v>131</v>
      </c>
      <c r="B17" s="9" t="s">
        <v>15</v>
      </c>
      <c r="C17" s="9">
        <f>SUM(D17+E17+F17+G17+H17+'131'!I17+'131'!J17+'131'!K17+'132'!C16+'132'!D16+'132'!E16+'132'!F16+'132'!G16+'132'!H16+'132'!I16+'132'!J16+'132'!K16+'132'!L16+'132'!M16)</f>
        <v>100</v>
      </c>
      <c r="D17" s="6">
        <v>19.600000000000001</v>
      </c>
      <c r="E17" s="6">
        <v>1.9</v>
      </c>
      <c r="F17" s="6">
        <v>9.4</v>
      </c>
      <c r="G17" s="6">
        <v>6.4</v>
      </c>
      <c r="H17" s="6">
        <v>0.6</v>
      </c>
      <c r="I17" s="5">
        <v>1.2</v>
      </c>
      <c r="J17" s="6">
        <v>9.9</v>
      </c>
      <c r="K17" s="27">
        <v>3.2</v>
      </c>
    </row>
    <row r="18" spans="1:18" ht="20.25" customHeight="1">
      <c r="A18" s="456"/>
      <c r="B18" s="9" t="s">
        <v>16</v>
      </c>
      <c r="C18" s="9">
        <f>SUM(D18+E18+F18+G18+H18+'131'!I18+'131'!J18+'131'!K18+'132'!C17+'132'!D17+'132'!E17+'132'!F17+'132'!G17+'132'!H17+'132'!I17+'132'!J17+'132'!K17+'132'!L17+'132'!M17)</f>
        <v>100</v>
      </c>
      <c r="D18" s="6">
        <v>8</v>
      </c>
      <c r="E18" s="6">
        <v>5.5</v>
      </c>
      <c r="F18" s="6">
        <v>11.5</v>
      </c>
      <c r="G18" s="6">
        <v>2.5</v>
      </c>
      <c r="H18" s="6">
        <v>0.5</v>
      </c>
      <c r="I18" s="5">
        <v>4.2</v>
      </c>
      <c r="J18" s="6">
        <v>14.6</v>
      </c>
      <c r="K18" s="27">
        <v>7.4</v>
      </c>
    </row>
    <row r="19" spans="1:18" ht="20.25" customHeight="1">
      <c r="A19" s="456"/>
      <c r="B19" s="9" t="s">
        <v>17</v>
      </c>
      <c r="C19" s="9">
        <f>SUM(D19+E19+F19+G19+H19+'131'!I19+'131'!J19+'131'!K19+'132'!C18+'132'!D18+'132'!E18+'132'!F18+'132'!G18+'132'!H18+'132'!I18+'132'!J18+'132'!K18+'132'!L18+'132'!M18)</f>
        <v>100</v>
      </c>
      <c r="D19" s="6">
        <v>18.2</v>
      </c>
      <c r="E19" s="6">
        <v>0.7</v>
      </c>
      <c r="F19" s="6">
        <v>13.1</v>
      </c>
      <c r="G19" s="6">
        <v>6.5</v>
      </c>
      <c r="H19" s="6">
        <v>0.4</v>
      </c>
      <c r="I19" s="5">
        <v>1.9</v>
      </c>
      <c r="J19" s="6">
        <v>13</v>
      </c>
      <c r="K19" s="27">
        <v>9</v>
      </c>
    </row>
    <row r="20" spans="1:18" ht="20.25" customHeight="1">
      <c r="B20" s="9" t="s">
        <v>18</v>
      </c>
      <c r="C20" s="9">
        <f>SUM(D20+E20+F20+G20+H20+'131'!I20+'131'!J20+'131'!K20+'132'!C19+'132'!D19+'132'!E19+'132'!F19+'132'!G19+'132'!H19+'132'!I19+'132'!J19+'132'!K19+'132'!L19+'132'!M19)</f>
        <v>100</v>
      </c>
      <c r="D20" s="6">
        <v>8.4</v>
      </c>
      <c r="E20" s="6">
        <v>0</v>
      </c>
      <c r="F20" s="6">
        <v>9.6</v>
      </c>
      <c r="G20" s="6">
        <v>1.6</v>
      </c>
      <c r="H20" s="6">
        <v>0.5</v>
      </c>
      <c r="I20" s="5">
        <v>5</v>
      </c>
      <c r="J20" s="6">
        <v>13.3</v>
      </c>
      <c r="K20" s="27">
        <v>19.399999999999999</v>
      </c>
    </row>
    <row r="21" spans="1:18" ht="20.25" customHeight="1">
      <c r="B21" s="9" t="s">
        <v>19</v>
      </c>
      <c r="C21" s="9">
        <f>SUM(D21+E21+F21+G21+H21+'131'!I21+'131'!J21+'131'!K21+'132'!C20+'132'!D20+'132'!E20+'132'!F20+'132'!G20+'132'!H20+'132'!I20+'132'!J20+'132'!K20+'132'!L20+'132'!M20)</f>
        <v>100</v>
      </c>
      <c r="D21" s="6">
        <v>14.4</v>
      </c>
      <c r="E21" s="6">
        <v>31.9</v>
      </c>
      <c r="F21" s="6">
        <v>13.9</v>
      </c>
      <c r="G21" s="6">
        <v>1.5</v>
      </c>
      <c r="H21" s="6">
        <v>0.3</v>
      </c>
      <c r="I21" s="5">
        <v>1.9</v>
      </c>
      <c r="J21" s="6">
        <v>9</v>
      </c>
      <c r="K21" s="27">
        <v>5.2</v>
      </c>
    </row>
    <row r="22" spans="1:18" ht="20.25" customHeight="1">
      <c r="B22" s="9" t="s">
        <v>20</v>
      </c>
      <c r="C22" s="9">
        <f>SUM(D22+E22+F22+G22+H22+'131'!I22+'131'!J22+'131'!K22+'132'!C21+'132'!D21+'132'!E21+'132'!F21+'132'!G21+'132'!H21+'132'!I21+'132'!J21+'132'!K21+'132'!L21+'132'!M21)</f>
        <v>100</v>
      </c>
      <c r="D22" s="6">
        <v>17</v>
      </c>
      <c r="E22" s="6">
        <v>1.8</v>
      </c>
      <c r="F22" s="6">
        <v>12.4</v>
      </c>
      <c r="G22" s="6">
        <v>9.1999999999999993</v>
      </c>
      <c r="H22" s="6">
        <v>0.3</v>
      </c>
      <c r="I22" s="5">
        <v>3.2</v>
      </c>
      <c r="J22" s="6">
        <v>11</v>
      </c>
      <c r="K22" s="27">
        <v>5.6</v>
      </c>
    </row>
    <row r="23" spans="1:18" ht="20.25" customHeight="1">
      <c r="B23" s="9" t="s">
        <v>21</v>
      </c>
      <c r="C23" s="9">
        <f>SUM(D23+E23+F23+G23+H23+'131'!I23+'131'!J23+'131'!K23+'132'!C22+'132'!D22+'132'!E22+'132'!F22+'132'!G22+'132'!H22+'132'!I22+'132'!J22+'132'!K22+'132'!L22+'132'!M22)</f>
        <v>100</v>
      </c>
      <c r="D23" s="6">
        <v>22.8</v>
      </c>
      <c r="E23" s="6">
        <v>7.4</v>
      </c>
      <c r="F23" s="6">
        <v>13.5</v>
      </c>
      <c r="G23" s="6">
        <v>1.8</v>
      </c>
      <c r="H23" s="6">
        <v>0.4</v>
      </c>
      <c r="I23" s="5">
        <v>1.2</v>
      </c>
      <c r="J23" s="6">
        <v>10</v>
      </c>
      <c r="K23" s="27">
        <v>5.4</v>
      </c>
    </row>
    <row r="24" spans="1:18" ht="20.25" customHeight="1">
      <c r="B24" s="9" t="s">
        <v>22</v>
      </c>
      <c r="C24" s="9">
        <f>SUM(D24+E24+F24+G24+H24+'131'!I24+'131'!J24+'131'!K24+'132'!C23+'132'!D23+'132'!E23+'132'!F23+'132'!G23+'132'!H23+'132'!I23+'132'!J23+'132'!K23+'132'!L23+'132'!M23)</f>
        <v>100</v>
      </c>
      <c r="D24" s="6">
        <v>22.4</v>
      </c>
      <c r="E24" s="6">
        <v>1.4</v>
      </c>
      <c r="F24" s="6">
        <v>10</v>
      </c>
      <c r="G24" s="6">
        <v>1.2</v>
      </c>
      <c r="H24" s="6">
        <v>0.4</v>
      </c>
      <c r="I24" s="5">
        <v>2</v>
      </c>
      <c r="J24" s="6">
        <v>11.8</v>
      </c>
      <c r="K24" s="27">
        <v>9.1999999999999993</v>
      </c>
    </row>
    <row r="25" spans="1:18" ht="20.25" customHeight="1">
      <c r="B25" s="9" t="s">
        <v>23</v>
      </c>
      <c r="C25" s="9">
        <f>SUM(D25+E25+F25+G25+H25+'131'!I25+'131'!J25+'131'!K25+'132'!C24+'132'!D24+'132'!E24+'132'!F24+'132'!G24+'132'!H24+'132'!I24+'132'!J24+'132'!K24+'132'!L24+'132'!M24)</f>
        <v>100</v>
      </c>
      <c r="D25" s="6">
        <v>9.4</v>
      </c>
      <c r="E25" s="6">
        <v>11.9</v>
      </c>
      <c r="F25" s="6">
        <v>12.4</v>
      </c>
      <c r="G25" s="6">
        <v>3.4</v>
      </c>
      <c r="H25" s="6">
        <v>0.6</v>
      </c>
      <c r="I25" s="5">
        <v>3.1</v>
      </c>
      <c r="J25" s="6">
        <v>10.9</v>
      </c>
      <c r="K25" s="27">
        <v>6.4</v>
      </c>
    </row>
    <row r="26" spans="1:18" ht="20.25" customHeight="1">
      <c r="B26" s="9" t="s">
        <v>24</v>
      </c>
      <c r="C26" s="9">
        <f>SUM(D26+E26+F26+G26+H26+'131'!I26+'131'!J26+'131'!K26+'132'!C25+'132'!D25+'132'!E25+'132'!F25+'132'!G25+'132'!H25+'132'!I25+'132'!J25+'132'!K25+'132'!L25+'132'!M25)</f>
        <v>100</v>
      </c>
      <c r="D26" s="6">
        <v>26.9</v>
      </c>
      <c r="E26" s="6">
        <v>0.3</v>
      </c>
      <c r="F26" s="6">
        <v>10.199999999999999</v>
      </c>
      <c r="G26" s="6">
        <v>3.6</v>
      </c>
      <c r="H26" s="6">
        <v>0.5</v>
      </c>
      <c r="I26" s="5">
        <v>1.5</v>
      </c>
      <c r="J26" s="6">
        <v>11.2</v>
      </c>
      <c r="K26" s="27">
        <v>5.4</v>
      </c>
    </row>
    <row r="27" spans="1:18" ht="20.25" customHeight="1">
      <c r="B27" s="9" t="s">
        <v>25</v>
      </c>
      <c r="C27" s="9">
        <f>SUM(D27+E27+F27+G27+H27+'131'!I27+'131'!J27+'131'!K27+'132'!C26+'132'!D26+'132'!E26+'132'!F26+'132'!G26+'132'!H26+'132'!I26+'132'!J26+'132'!K26+'132'!L26+'132'!M26)</f>
        <v>100</v>
      </c>
      <c r="D27" s="6">
        <v>25.4</v>
      </c>
      <c r="E27" s="6">
        <v>0.8</v>
      </c>
      <c r="F27" s="6">
        <v>10.4</v>
      </c>
      <c r="G27" s="6">
        <v>3.6</v>
      </c>
      <c r="H27" s="6">
        <v>0.3</v>
      </c>
      <c r="I27" s="5">
        <v>2.5</v>
      </c>
      <c r="J27" s="6">
        <v>11.1</v>
      </c>
      <c r="K27" s="27">
        <v>5.8</v>
      </c>
    </row>
    <row r="28" spans="1:18" ht="20.25" customHeight="1">
      <c r="B28" s="9" t="s">
        <v>26</v>
      </c>
      <c r="C28" s="9">
        <f>SUM(D28+E28+F28+G28+H28+'131'!I28+'131'!J28+'131'!K28+'132'!C27+'132'!D27+'132'!E27+'132'!F27+'132'!G27+'132'!H27+'132'!I27+'132'!J27+'132'!K27+'132'!L27+'132'!M27)</f>
        <v>100</v>
      </c>
      <c r="D28" s="6">
        <v>20</v>
      </c>
      <c r="E28" s="6">
        <v>0.6</v>
      </c>
      <c r="F28" s="6">
        <v>19.8</v>
      </c>
      <c r="G28" s="6">
        <v>3.2</v>
      </c>
      <c r="H28" s="6">
        <v>0.4</v>
      </c>
      <c r="I28" s="5">
        <v>1.7</v>
      </c>
      <c r="J28" s="6">
        <v>15</v>
      </c>
      <c r="K28" s="27">
        <v>6.2</v>
      </c>
    </row>
    <row r="29" spans="1:18" ht="20.25" customHeight="1">
      <c r="B29" s="9" t="s">
        <v>27</v>
      </c>
      <c r="C29" s="9">
        <f>SUM(D29+E29+F29+G29+H29+'131'!I29+'131'!J29+'131'!K29+'132'!C28+'132'!D28+'132'!E28+'132'!F28+'132'!G28+'132'!H28+'132'!I28+'132'!J28+'132'!K28+'132'!L28+'132'!M28)</f>
        <v>100</v>
      </c>
      <c r="D29" s="6">
        <v>18</v>
      </c>
      <c r="E29" s="6">
        <v>0.4</v>
      </c>
      <c r="F29" s="6">
        <v>6.1</v>
      </c>
      <c r="G29" s="6">
        <v>4.0999999999999996</v>
      </c>
      <c r="H29" s="6">
        <v>0.3</v>
      </c>
      <c r="I29" s="5">
        <v>3.2</v>
      </c>
      <c r="J29" s="6">
        <v>12.5</v>
      </c>
      <c r="K29" s="27">
        <v>5.8</v>
      </c>
    </row>
    <row r="30" spans="1:18" ht="20.25" customHeight="1">
      <c r="B30" s="9" t="s">
        <v>28</v>
      </c>
      <c r="C30" s="9">
        <f>SUM(D30+E30+F30+G30+H30+'131'!I30+'131'!J30+'131'!K30+'132'!C29+'132'!D29+'132'!E29+'132'!F29+'132'!G29+'132'!H29+'132'!I29+'132'!J29+'132'!K29+'132'!L29+'132'!M29)</f>
        <v>100</v>
      </c>
      <c r="D30" s="6">
        <v>24.2</v>
      </c>
      <c r="E30" s="6">
        <v>4.2</v>
      </c>
      <c r="F30" s="6">
        <v>12.1</v>
      </c>
      <c r="G30" s="6">
        <v>3.1</v>
      </c>
      <c r="H30" s="6">
        <v>0.6</v>
      </c>
      <c r="I30" s="5">
        <v>1.6</v>
      </c>
      <c r="J30" s="6">
        <v>8.5</v>
      </c>
      <c r="K30" s="27">
        <v>6</v>
      </c>
    </row>
    <row r="31" spans="1:18" ht="20.25" customHeight="1">
      <c r="B31" s="6" t="s">
        <v>29</v>
      </c>
      <c r="C31" s="9">
        <f>SUM(D31+E31+F31+G31+H31+'131'!I31+'131'!J31+'131'!K31+'132'!C30+'132'!D30+'132'!E30+'132'!F30+'132'!G30+'132'!H30+'132'!I30+'132'!J30+'132'!K30+'132'!L30+'132'!M30)</f>
        <v>100</v>
      </c>
      <c r="D31" s="6">
        <v>0</v>
      </c>
      <c r="E31" s="27">
        <v>0</v>
      </c>
      <c r="F31" s="6">
        <v>5.5</v>
      </c>
      <c r="G31" s="6">
        <v>4.0999999999999996</v>
      </c>
      <c r="H31" s="6">
        <v>0.2</v>
      </c>
      <c r="I31" s="5">
        <v>3.8</v>
      </c>
      <c r="J31" s="6">
        <v>25.5</v>
      </c>
      <c r="K31" s="27">
        <v>9.9</v>
      </c>
    </row>
    <row r="32" spans="1:18" ht="20.25" customHeight="1">
      <c r="B32" s="9" t="s">
        <v>30</v>
      </c>
      <c r="C32" s="27" t="s">
        <v>99</v>
      </c>
      <c r="D32" s="27" t="s">
        <v>99</v>
      </c>
      <c r="E32" s="27" t="s">
        <v>99</v>
      </c>
      <c r="F32" s="27" t="s">
        <v>99</v>
      </c>
      <c r="G32" s="27" t="s">
        <v>99</v>
      </c>
      <c r="H32" s="27" t="s">
        <v>99</v>
      </c>
      <c r="I32" s="27" t="s">
        <v>99</v>
      </c>
      <c r="J32" s="27" t="s">
        <v>99</v>
      </c>
      <c r="K32" s="27" t="s">
        <v>99</v>
      </c>
      <c r="L32"/>
      <c r="M32"/>
      <c r="N32"/>
      <c r="O32"/>
      <c r="P32"/>
      <c r="Q32"/>
      <c r="R32"/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J36" s="6"/>
      <c r="K36" s="6"/>
    </row>
  </sheetData>
  <mergeCells count="3">
    <mergeCell ref="A17:A19"/>
    <mergeCell ref="G2:K2"/>
    <mergeCell ref="B1:K1"/>
  </mergeCells>
  <pageMargins left="0.47244094488188981" right="0.23622047244094491" top="0.55118110236220474" bottom="0.35433070866141736" header="0.51181102362204722" footer="0.31496062992125984"/>
  <pageSetup paperSize="9" scale="75" firstPageNumber="121" orientation="landscape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5"/>
  <sheetViews>
    <sheetView view="pageBreakPreview" zoomScale="84" zoomScaleNormal="75" zoomScaleSheetLayoutView="84" workbookViewId="0">
      <selection activeCell="J13" sqref="J13"/>
    </sheetView>
  </sheetViews>
  <sheetFormatPr defaultRowHeight="15.75"/>
  <cols>
    <col min="1" max="1" width="8.7109375" style="4" customWidth="1"/>
    <col min="2" max="2" width="17.7109375" style="4" customWidth="1"/>
    <col min="3" max="3" width="15.140625" style="4" customWidth="1"/>
    <col min="4" max="4" width="14.7109375" style="4" customWidth="1"/>
    <col min="5" max="5" width="13" style="10" customWidth="1"/>
    <col min="6" max="6" width="12.28515625" style="4" customWidth="1"/>
    <col min="7" max="7" width="13.140625" style="4" customWidth="1"/>
    <col min="8" max="8" width="19.7109375" style="4" customWidth="1"/>
    <col min="9" max="9" width="21.5703125" style="4" customWidth="1"/>
    <col min="10" max="10" width="12.7109375" style="10" customWidth="1"/>
    <col min="11" max="11" width="13.42578125" style="4" customWidth="1"/>
    <col min="12" max="12" width="13.5703125" style="4" customWidth="1"/>
    <col min="13" max="13" width="12.85546875" style="4" customWidth="1"/>
    <col min="14" max="14" width="27.28515625" customWidth="1"/>
    <col min="15" max="53" width="8.85546875" customWidth="1"/>
    <col min="54" max="16384" width="9.140625" style="4"/>
  </cols>
  <sheetData>
    <row r="1" spans="1:53">
      <c r="B1" s="31"/>
      <c r="E1" s="492"/>
      <c r="F1" s="492"/>
      <c r="G1" s="32"/>
      <c r="H1" s="492"/>
      <c r="I1" s="492"/>
      <c r="J1" s="32"/>
      <c r="K1" s="32"/>
      <c r="L1" s="32"/>
      <c r="M1" s="130" t="s">
        <v>39</v>
      </c>
    </row>
    <row r="2" spans="1:53" ht="105.75" customHeight="1">
      <c r="B2" s="237"/>
      <c r="C2" s="232" t="s">
        <v>78</v>
      </c>
      <c r="D2" s="228" t="s">
        <v>229</v>
      </c>
      <c r="E2" s="232" t="s">
        <v>80</v>
      </c>
      <c r="F2" s="228" t="s">
        <v>81</v>
      </c>
      <c r="G2" s="232" t="s">
        <v>212</v>
      </c>
      <c r="H2" s="232" t="s">
        <v>83</v>
      </c>
      <c r="I2" s="228" t="s">
        <v>84</v>
      </c>
      <c r="J2" s="232" t="s">
        <v>85</v>
      </c>
      <c r="K2" s="232" t="s">
        <v>211</v>
      </c>
      <c r="L2" s="232" t="s">
        <v>87</v>
      </c>
      <c r="M2" s="228" t="s">
        <v>183</v>
      </c>
      <c r="N2" s="23"/>
      <c r="AV2" s="4"/>
      <c r="AW2" s="4"/>
      <c r="AX2" s="4"/>
      <c r="AY2" s="4"/>
      <c r="AZ2" s="4"/>
      <c r="BA2" s="4"/>
    </row>
    <row r="3" spans="1:53" ht="21" customHeight="1">
      <c r="B3" s="25" t="s">
        <v>34</v>
      </c>
      <c r="C3" s="15">
        <v>1</v>
      </c>
      <c r="D3" s="15">
        <v>5.3</v>
      </c>
      <c r="E3" s="25">
        <v>3.4</v>
      </c>
      <c r="F3" s="25">
        <v>7.1</v>
      </c>
      <c r="G3" s="25">
        <v>4.0999999999999996</v>
      </c>
      <c r="H3" s="25">
        <v>1.8</v>
      </c>
      <c r="I3" s="25">
        <v>7.8</v>
      </c>
      <c r="J3" s="25">
        <v>5.0999999999999996</v>
      </c>
      <c r="K3" s="25">
        <v>2.8</v>
      </c>
      <c r="L3" s="25">
        <v>0.7</v>
      </c>
      <c r="M3" s="25">
        <v>1.1000000000000001</v>
      </c>
      <c r="N3" s="97"/>
    </row>
    <row r="4" spans="1:53" ht="21" customHeight="1">
      <c r="B4" s="9" t="s">
        <v>3</v>
      </c>
      <c r="C4" s="6"/>
      <c r="D4"/>
      <c r="E4" s="6"/>
      <c r="F4" s="6"/>
      <c r="G4" s="6"/>
      <c r="H4" s="6"/>
      <c r="I4"/>
      <c r="J4" s="6"/>
      <c r="K4" s="6"/>
      <c r="L4" s="6"/>
      <c r="M4" s="6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20.25" customHeight="1">
      <c r="B5" s="9" t="s">
        <v>4</v>
      </c>
      <c r="C5" s="24" t="s">
        <v>99</v>
      </c>
      <c r="D5" s="24" t="s">
        <v>99</v>
      </c>
      <c r="E5" s="24" t="s">
        <v>99</v>
      </c>
      <c r="F5" s="24" t="s">
        <v>99</v>
      </c>
      <c r="G5" s="24" t="s">
        <v>99</v>
      </c>
      <c r="H5" s="24" t="s">
        <v>99</v>
      </c>
      <c r="I5" s="24" t="s">
        <v>99</v>
      </c>
      <c r="J5" s="24" t="s">
        <v>99</v>
      </c>
      <c r="K5" s="24" t="s">
        <v>99</v>
      </c>
      <c r="L5" s="24" t="s">
        <v>99</v>
      </c>
      <c r="M5" s="24" t="s">
        <v>99</v>
      </c>
      <c r="N5" s="2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20.25" customHeight="1">
      <c r="B6" s="9" t="s">
        <v>5</v>
      </c>
      <c r="C6" s="27">
        <v>0.5</v>
      </c>
      <c r="D6" s="5">
        <v>3.8</v>
      </c>
      <c r="E6" s="6">
        <v>1.7</v>
      </c>
      <c r="F6" s="6">
        <v>8</v>
      </c>
      <c r="G6" s="6">
        <v>1.4</v>
      </c>
      <c r="H6" s="6">
        <v>0.8</v>
      </c>
      <c r="I6" s="6">
        <v>9.4</v>
      </c>
      <c r="J6" s="6">
        <v>5.7</v>
      </c>
      <c r="K6" s="6">
        <v>2.6</v>
      </c>
      <c r="L6" s="6">
        <v>0.6</v>
      </c>
      <c r="M6" s="6">
        <v>0.8</v>
      </c>
      <c r="N6" s="6"/>
    </row>
    <row r="7" spans="1:53" ht="20.25" customHeight="1">
      <c r="B7" s="9" t="s">
        <v>6</v>
      </c>
      <c r="C7" s="27">
        <v>0.7</v>
      </c>
      <c r="D7" s="5">
        <v>1.5</v>
      </c>
      <c r="E7" s="6">
        <v>2.5</v>
      </c>
      <c r="F7" s="6">
        <v>8.1999999999999993</v>
      </c>
      <c r="G7" s="6">
        <v>1.7</v>
      </c>
      <c r="H7" s="6">
        <v>0.8</v>
      </c>
      <c r="I7" s="6">
        <v>8.8000000000000007</v>
      </c>
      <c r="J7" s="6">
        <v>6.9</v>
      </c>
      <c r="K7" s="6">
        <v>2.2000000000000002</v>
      </c>
      <c r="L7" s="6">
        <v>0.6</v>
      </c>
      <c r="M7" s="6">
        <v>0.8</v>
      </c>
      <c r="N7" s="6"/>
    </row>
    <row r="8" spans="1:53" ht="20.25" customHeight="1">
      <c r="B8" s="9" t="s">
        <v>7</v>
      </c>
      <c r="C8" s="27">
        <v>0.7</v>
      </c>
      <c r="D8" s="5">
        <v>2.8</v>
      </c>
      <c r="E8" s="6">
        <v>2.7</v>
      </c>
      <c r="F8" s="6">
        <v>6.3</v>
      </c>
      <c r="G8" s="6">
        <v>2</v>
      </c>
      <c r="H8" s="6">
        <v>1.7</v>
      </c>
      <c r="I8" s="6">
        <v>5.4</v>
      </c>
      <c r="J8" s="6">
        <v>4.2</v>
      </c>
      <c r="K8" s="6">
        <v>2.1</v>
      </c>
      <c r="L8" s="6">
        <v>0.4</v>
      </c>
      <c r="M8" s="6">
        <v>0.8</v>
      </c>
      <c r="N8" s="6"/>
    </row>
    <row r="9" spans="1:53" ht="20.25" customHeight="1">
      <c r="B9" s="9" t="s">
        <v>8</v>
      </c>
      <c r="C9" s="27">
        <v>0.5</v>
      </c>
      <c r="D9" s="5">
        <v>1.9</v>
      </c>
      <c r="E9" s="6">
        <v>1.2</v>
      </c>
      <c r="F9" s="6">
        <v>6.5</v>
      </c>
      <c r="G9" s="6">
        <v>2.6</v>
      </c>
      <c r="H9" s="6">
        <v>1.2</v>
      </c>
      <c r="I9" s="6">
        <v>8.1</v>
      </c>
      <c r="J9" s="6">
        <v>3.6</v>
      </c>
      <c r="K9" s="6">
        <v>2.5</v>
      </c>
      <c r="L9" s="6">
        <v>0.6</v>
      </c>
      <c r="M9" s="6">
        <v>1</v>
      </c>
      <c r="N9" s="6"/>
    </row>
    <row r="10" spans="1:53" ht="20.25" customHeight="1">
      <c r="B10" s="9" t="s">
        <v>9</v>
      </c>
      <c r="C10" s="27">
        <v>0.7</v>
      </c>
      <c r="D10" s="5">
        <v>2.5</v>
      </c>
      <c r="E10" s="6">
        <v>3.2</v>
      </c>
      <c r="F10" s="6">
        <v>7.1</v>
      </c>
      <c r="G10" s="6">
        <v>1.4</v>
      </c>
      <c r="H10" s="6">
        <v>0.9</v>
      </c>
      <c r="I10" s="6">
        <v>14.5</v>
      </c>
      <c r="J10" s="6">
        <v>6.5</v>
      </c>
      <c r="K10" s="6">
        <v>2.9</v>
      </c>
      <c r="L10" s="6">
        <v>0.6</v>
      </c>
      <c r="M10" s="6">
        <v>0.9</v>
      </c>
      <c r="N10" s="6"/>
    </row>
    <row r="11" spans="1:53" ht="20.25" customHeight="1">
      <c r="B11" s="9" t="s">
        <v>10</v>
      </c>
      <c r="C11" s="27">
        <v>1.7</v>
      </c>
      <c r="D11" s="5">
        <v>1.9</v>
      </c>
      <c r="E11" s="6">
        <v>2.9</v>
      </c>
      <c r="F11" s="6">
        <v>9.8000000000000007</v>
      </c>
      <c r="G11" s="6">
        <v>1.8</v>
      </c>
      <c r="H11" s="6">
        <v>0.8</v>
      </c>
      <c r="I11" s="6">
        <v>10.5</v>
      </c>
      <c r="J11" s="6">
        <v>9.8000000000000007</v>
      </c>
      <c r="K11" s="6">
        <v>4.4000000000000004</v>
      </c>
      <c r="L11" s="6">
        <v>1</v>
      </c>
      <c r="M11" s="6">
        <v>1.4</v>
      </c>
      <c r="N11" s="6"/>
    </row>
    <row r="12" spans="1:53" customFormat="1" ht="20.25" customHeight="1">
      <c r="B12" s="9" t="s">
        <v>11</v>
      </c>
      <c r="C12" s="27">
        <v>0.9</v>
      </c>
      <c r="D12" s="5">
        <v>2.5</v>
      </c>
      <c r="E12" s="6">
        <v>4</v>
      </c>
      <c r="F12" s="6">
        <v>6.5</v>
      </c>
      <c r="G12" s="6">
        <v>2.1</v>
      </c>
      <c r="H12" s="6">
        <v>0.9</v>
      </c>
      <c r="I12" s="6">
        <v>7</v>
      </c>
      <c r="J12" s="6">
        <v>5.5</v>
      </c>
      <c r="K12" s="6">
        <v>2.8</v>
      </c>
      <c r="L12" s="6">
        <v>0.5</v>
      </c>
      <c r="M12" s="6">
        <v>1</v>
      </c>
      <c r="N12" s="6"/>
    </row>
    <row r="13" spans="1:53" customFormat="1" ht="20.25" customHeight="1">
      <c r="B13" s="9" t="s">
        <v>12</v>
      </c>
      <c r="C13" s="27">
        <v>1.4</v>
      </c>
      <c r="D13" s="5">
        <v>2.2000000000000002</v>
      </c>
      <c r="E13" s="6">
        <v>3.1</v>
      </c>
      <c r="F13" s="6">
        <v>8.9</v>
      </c>
      <c r="G13" s="6">
        <v>1.5</v>
      </c>
      <c r="H13" s="6">
        <v>1.3</v>
      </c>
      <c r="I13" s="6">
        <v>7.9</v>
      </c>
      <c r="J13" s="6">
        <v>7.5</v>
      </c>
      <c r="K13" s="6">
        <v>2.8</v>
      </c>
      <c r="L13" s="6">
        <v>0.8</v>
      </c>
      <c r="M13" s="6">
        <v>1.1000000000000001</v>
      </c>
      <c r="N13" s="6"/>
    </row>
    <row r="14" spans="1:53" customFormat="1" ht="20.25" customHeight="1">
      <c r="B14" s="9" t="s">
        <v>13</v>
      </c>
      <c r="C14" s="27">
        <v>1.1000000000000001</v>
      </c>
      <c r="D14" s="5">
        <v>3.2</v>
      </c>
      <c r="E14" s="6">
        <v>1.4</v>
      </c>
      <c r="F14" s="6">
        <v>8.3000000000000007</v>
      </c>
      <c r="G14" s="6">
        <v>2.7</v>
      </c>
      <c r="H14" s="6">
        <v>1.8</v>
      </c>
      <c r="I14" s="6">
        <v>13</v>
      </c>
      <c r="J14" s="6">
        <v>4.0999999999999996</v>
      </c>
      <c r="K14" s="6">
        <v>2.2999999999999998</v>
      </c>
      <c r="L14" s="6">
        <v>0.6</v>
      </c>
      <c r="M14" s="6">
        <v>1</v>
      </c>
      <c r="N14" s="6"/>
    </row>
    <row r="15" spans="1:53" customFormat="1" ht="20.25" customHeight="1">
      <c r="B15" s="9" t="s">
        <v>14</v>
      </c>
      <c r="C15" s="27">
        <v>0.4</v>
      </c>
      <c r="D15" s="5">
        <v>1.5</v>
      </c>
      <c r="E15" s="6">
        <v>2.2000000000000002</v>
      </c>
      <c r="F15" s="6">
        <v>6.5</v>
      </c>
      <c r="G15" s="6">
        <v>1.3</v>
      </c>
      <c r="H15" s="6">
        <v>0.7</v>
      </c>
      <c r="I15" s="6">
        <v>10.7</v>
      </c>
      <c r="J15" s="6">
        <v>5.9</v>
      </c>
      <c r="K15" s="6">
        <v>2.4</v>
      </c>
      <c r="L15" s="6">
        <v>0.5</v>
      </c>
      <c r="M15" s="6">
        <v>0.7</v>
      </c>
      <c r="N15" s="6"/>
    </row>
    <row r="16" spans="1:53" customFormat="1" ht="20.25" customHeight="1">
      <c r="A16" s="456">
        <v>132</v>
      </c>
      <c r="B16" s="9" t="s">
        <v>15</v>
      </c>
      <c r="C16" s="27">
        <v>0.4</v>
      </c>
      <c r="D16" s="5">
        <v>1.8</v>
      </c>
      <c r="E16" s="6">
        <v>3.8</v>
      </c>
      <c r="F16" s="6">
        <v>9</v>
      </c>
      <c r="G16" s="6">
        <v>1.5</v>
      </c>
      <c r="H16" s="6">
        <v>1.2</v>
      </c>
      <c r="I16" s="6">
        <v>17.5</v>
      </c>
      <c r="J16" s="6">
        <v>6.7</v>
      </c>
      <c r="K16" s="6">
        <v>3.5</v>
      </c>
      <c r="L16" s="6">
        <v>1.1000000000000001</v>
      </c>
      <c r="M16" s="6">
        <v>1.3</v>
      </c>
      <c r="N16" s="6"/>
    </row>
    <row r="17" spans="1:53" customFormat="1" ht="20.25" customHeight="1">
      <c r="A17" s="456"/>
      <c r="B17" s="9" t="s">
        <v>16</v>
      </c>
      <c r="C17" s="27">
        <v>1.7</v>
      </c>
      <c r="D17" s="5">
        <v>7.6</v>
      </c>
      <c r="E17" s="6">
        <v>2.4</v>
      </c>
      <c r="F17" s="6">
        <v>7.7</v>
      </c>
      <c r="G17" s="6">
        <v>2.8</v>
      </c>
      <c r="H17" s="6">
        <v>1.8</v>
      </c>
      <c r="I17" s="6">
        <v>9.3000000000000007</v>
      </c>
      <c r="J17" s="6">
        <v>6.2</v>
      </c>
      <c r="K17" s="6">
        <v>4.2</v>
      </c>
      <c r="L17" s="6">
        <v>0.7</v>
      </c>
      <c r="M17" s="6">
        <v>1.4</v>
      </c>
      <c r="N17" s="6"/>
    </row>
    <row r="18" spans="1:53" customFormat="1" ht="20.25" customHeight="1">
      <c r="A18" s="456"/>
      <c r="B18" s="9" t="s">
        <v>17</v>
      </c>
      <c r="C18" s="27">
        <v>0.7</v>
      </c>
      <c r="D18" s="5">
        <v>2.6</v>
      </c>
      <c r="E18" s="6">
        <v>2.5</v>
      </c>
      <c r="F18" s="6">
        <v>6</v>
      </c>
      <c r="G18" s="6">
        <v>1.6</v>
      </c>
      <c r="H18" s="6">
        <v>1.6</v>
      </c>
      <c r="I18" s="6">
        <v>12.2</v>
      </c>
      <c r="J18" s="6">
        <v>5.6</v>
      </c>
      <c r="K18" s="6">
        <v>2.8</v>
      </c>
      <c r="L18" s="6">
        <v>0.6</v>
      </c>
      <c r="M18" s="6">
        <v>1</v>
      </c>
      <c r="N18" s="6"/>
    </row>
    <row r="19" spans="1:53" customFormat="1" ht="20.25" customHeight="1">
      <c r="B19" s="9" t="s">
        <v>18</v>
      </c>
      <c r="C19" s="27">
        <v>1.7</v>
      </c>
      <c r="D19" s="5">
        <v>3.5</v>
      </c>
      <c r="E19" s="6">
        <v>2</v>
      </c>
      <c r="F19" s="6">
        <v>8.6999999999999993</v>
      </c>
      <c r="G19" s="6">
        <v>2.6</v>
      </c>
      <c r="H19" s="6">
        <v>2.1</v>
      </c>
      <c r="I19" s="6">
        <v>10.1</v>
      </c>
      <c r="J19" s="6">
        <v>6</v>
      </c>
      <c r="K19" s="6">
        <v>3.5</v>
      </c>
      <c r="L19" s="6">
        <v>0.7</v>
      </c>
      <c r="M19" s="6">
        <v>1.3</v>
      </c>
      <c r="N19" s="6"/>
    </row>
    <row r="20" spans="1:53" customFormat="1" ht="20.25" customHeight="1">
      <c r="B20" s="9" t="s">
        <v>19</v>
      </c>
      <c r="C20" s="27">
        <v>0.5</v>
      </c>
      <c r="D20" s="5">
        <v>1.2</v>
      </c>
      <c r="E20" s="6">
        <v>1.3</v>
      </c>
      <c r="F20" s="6">
        <v>4.9000000000000004</v>
      </c>
      <c r="G20" s="6">
        <v>1.2</v>
      </c>
      <c r="H20" s="6">
        <v>0.9</v>
      </c>
      <c r="I20" s="6">
        <v>5.3</v>
      </c>
      <c r="J20" s="6">
        <v>3.7</v>
      </c>
      <c r="K20" s="6">
        <v>2</v>
      </c>
      <c r="L20" s="6">
        <v>0.4</v>
      </c>
      <c r="M20" s="6">
        <v>0.5</v>
      </c>
      <c r="N20" s="6"/>
    </row>
    <row r="21" spans="1:53" customFormat="1" ht="20.25" customHeight="1">
      <c r="B21" s="9" t="s">
        <v>20</v>
      </c>
      <c r="C21" s="27">
        <v>0.6</v>
      </c>
      <c r="D21" s="5">
        <v>2.1</v>
      </c>
      <c r="E21" s="6">
        <v>2.9</v>
      </c>
      <c r="F21" s="6">
        <v>8.8000000000000007</v>
      </c>
      <c r="G21" s="6">
        <v>1.1000000000000001</v>
      </c>
      <c r="H21" s="6">
        <v>0.7</v>
      </c>
      <c r="I21" s="6">
        <v>10.1</v>
      </c>
      <c r="J21" s="6">
        <v>8.4</v>
      </c>
      <c r="K21" s="6">
        <v>2.7</v>
      </c>
      <c r="L21" s="6">
        <v>0.7</v>
      </c>
      <c r="M21" s="6">
        <v>1.4</v>
      </c>
      <c r="N21" s="6"/>
    </row>
    <row r="22" spans="1:53" customFormat="1" ht="20.25" customHeight="1">
      <c r="B22" s="9" t="s">
        <v>21</v>
      </c>
      <c r="C22" s="27">
        <v>0.6</v>
      </c>
      <c r="D22" s="5">
        <v>2</v>
      </c>
      <c r="E22" s="6">
        <v>2.7</v>
      </c>
      <c r="F22" s="6">
        <v>7.5</v>
      </c>
      <c r="G22" s="6">
        <v>1.3</v>
      </c>
      <c r="H22" s="6">
        <v>0.8</v>
      </c>
      <c r="I22" s="6">
        <v>11.5</v>
      </c>
      <c r="J22" s="6">
        <v>6.7</v>
      </c>
      <c r="K22" s="6">
        <v>2.7</v>
      </c>
      <c r="L22" s="6">
        <v>0.7</v>
      </c>
      <c r="M22" s="6">
        <v>1</v>
      </c>
      <c r="N22" s="6"/>
    </row>
    <row r="23" spans="1:53" customFormat="1" ht="20.25" customHeight="1">
      <c r="B23" s="9" t="s">
        <v>22</v>
      </c>
      <c r="C23" s="27">
        <v>0.8</v>
      </c>
      <c r="D23" s="5">
        <v>2.4</v>
      </c>
      <c r="E23" s="6">
        <v>4</v>
      </c>
      <c r="F23" s="6">
        <v>9.6</v>
      </c>
      <c r="G23" s="6">
        <v>1.4</v>
      </c>
      <c r="H23" s="6">
        <v>0.7</v>
      </c>
      <c r="I23" s="6">
        <v>8.9</v>
      </c>
      <c r="J23" s="6">
        <v>8.8000000000000007</v>
      </c>
      <c r="K23" s="6">
        <v>3</v>
      </c>
      <c r="L23" s="6">
        <v>0.8</v>
      </c>
      <c r="M23" s="6">
        <v>1.2</v>
      </c>
      <c r="N23" s="6"/>
    </row>
    <row r="24" spans="1:53" customFormat="1" ht="20.25" customHeight="1">
      <c r="B24" s="9" t="s">
        <v>23</v>
      </c>
      <c r="C24" s="27">
        <v>1</v>
      </c>
      <c r="D24" s="5">
        <v>7.5</v>
      </c>
      <c r="E24" s="6">
        <v>2.4</v>
      </c>
      <c r="F24" s="6">
        <v>7.7</v>
      </c>
      <c r="G24" s="6">
        <v>3.3</v>
      </c>
      <c r="H24" s="6">
        <v>1.7</v>
      </c>
      <c r="I24" s="6">
        <v>7.8</v>
      </c>
      <c r="J24" s="6">
        <v>6.3</v>
      </c>
      <c r="K24" s="6">
        <v>2.2000000000000002</v>
      </c>
      <c r="L24" s="6">
        <v>0.7</v>
      </c>
      <c r="M24" s="6">
        <v>1.3</v>
      </c>
      <c r="N24" s="6"/>
    </row>
    <row r="25" spans="1:53" customFormat="1" ht="20.25" customHeight="1">
      <c r="B25" s="9" t="s">
        <v>24</v>
      </c>
      <c r="C25" s="27">
        <v>1.1000000000000001</v>
      </c>
      <c r="D25" s="5">
        <v>2</v>
      </c>
      <c r="E25" s="6">
        <v>3.2</v>
      </c>
      <c r="F25" s="6">
        <v>8.8000000000000007</v>
      </c>
      <c r="G25" s="6">
        <v>1.5</v>
      </c>
      <c r="H25" s="6">
        <v>0.8</v>
      </c>
      <c r="I25" s="6">
        <v>10.4</v>
      </c>
      <c r="J25" s="6">
        <v>7.9</v>
      </c>
      <c r="K25" s="6">
        <v>2.8</v>
      </c>
      <c r="L25" s="6">
        <v>0.8</v>
      </c>
      <c r="M25" s="6">
        <v>1.1000000000000001</v>
      </c>
      <c r="N25" s="6"/>
    </row>
    <row r="26" spans="1:53" customFormat="1" ht="20.25" customHeight="1">
      <c r="B26" s="9" t="s">
        <v>25</v>
      </c>
      <c r="C26" s="27">
        <v>0.7</v>
      </c>
      <c r="D26" s="5">
        <v>1.9</v>
      </c>
      <c r="E26" s="6">
        <v>2.5</v>
      </c>
      <c r="F26" s="6">
        <v>9.4</v>
      </c>
      <c r="G26" s="6">
        <v>1.3</v>
      </c>
      <c r="H26" s="6">
        <v>1</v>
      </c>
      <c r="I26" s="6">
        <v>11.4</v>
      </c>
      <c r="J26" s="6">
        <v>7.3</v>
      </c>
      <c r="K26" s="6">
        <v>3.1</v>
      </c>
      <c r="L26" s="6">
        <v>0.6</v>
      </c>
      <c r="M26" s="6">
        <v>0.9</v>
      </c>
      <c r="N26" s="6"/>
    </row>
    <row r="27" spans="1:53" customFormat="1" ht="20.25" customHeight="1">
      <c r="B27" s="9" t="s">
        <v>26</v>
      </c>
      <c r="C27" s="27">
        <v>0.6</v>
      </c>
      <c r="D27" s="5">
        <v>2.9</v>
      </c>
      <c r="E27" s="6">
        <v>2.9</v>
      </c>
      <c r="F27" s="6">
        <v>7.9</v>
      </c>
      <c r="G27" s="6">
        <v>1.7</v>
      </c>
      <c r="H27" s="6">
        <v>0.8</v>
      </c>
      <c r="I27" s="6">
        <v>6.8</v>
      </c>
      <c r="J27" s="6">
        <v>5.5</v>
      </c>
      <c r="K27" s="6">
        <v>2.7</v>
      </c>
      <c r="L27" s="6">
        <v>0.6</v>
      </c>
      <c r="M27" s="6">
        <v>0.7</v>
      </c>
      <c r="N27" s="6"/>
    </row>
    <row r="28" spans="1:53" customFormat="1" ht="20.25" customHeight="1">
      <c r="B28" s="9" t="s">
        <v>27</v>
      </c>
      <c r="C28" s="27">
        <v>1.1000000000000001</v>
      </c>
      <c r="D28" s="5">
        <v>2.6</v>
      </c>
      <c r="E28" s="6">
        <v>4.7</v>
      </c>
      <c r="F28" s="6">
        <v>10.8</v>
      </c>
      <c r="G28" s="6">
        <v>1.4</v>
      </c>
      <c r="H28" s="6">
        <v>1.3</v>
      </c>
      <c r="I28" s="6">
        <v>10.7</v>
      </c>
      <c r="J28" s="6">
        <v>9.9</v>
      </c>
      <c r="K28" s="6">
        <v>4.7</v>
      </c>
      <c r="L28" s="6">
        <v>0.7</v>
      </c>
      <c r="M28" s="6">
        <v>1.7</v>
      </c>
      <c r="N28" s="6"/>
    </row>
    <row r="29" spans="1:53" customFormat="1" ht="20.25" customHeight="1">
      <c r="B29" s="9" t="s">
        <v>28</v>
      </c>
      <c r="C29" s="27">
        <v>0.8</v>
      </c>
      <c r="D29" s="5">
        <v>2.6</v>
      </c>
      <c r="E29" s="6">
        <v>3</v>
      </c>
      <c r="F29" s="6">
        <v>8.5</v>
      </c>
      <c r="G29" s="6">
        <v>1.4</v>
      </c>
      <c r="H29" s="6">
        <v>1</v>
      </c>
      <c r="I29" s="6">
        <v>12.9</v>
      </c>
      <c r="J29" s="6">
        <v>5.6</v>
      </c>
      <c r="K29" s="6">
        <v>2.2000000000000002</v>
      </c>
      <c r="L29" s="6">
        <v>0.7</v>
      </c>
      <c r="M29" s="6">
        <v>1</v>
      </c>
      <c r="N29" s="6"/>
    </row>
    <row r="30" spans="1:53" customFormat="1" ht="20.25" customHeight="1">
      <c r="B30" s="6" t="s">
        <v>29</v>
      </c>
      <c r="C30" s="27">
        <v>1.4</v>
      </c>
      <c r="D30" s="5">
        <v>11.7</v>
      </c>
      <c r="E30" s="6">
        <v>6.2</v>
      </c>
      <c r="F30" s="6">
        <v>5.5</v>
      </c>
      <c r="G30" s="6">
        <v>10.6</v>
      </c>
      <c r="H30" s="6">
        <v>3.3</v>
      </c>
      <c r="I30" s="6">
        <v>3.8</v>
      </c>
      <c r="J30" s="6">
        <v>3</v>
      </c>
      <c r="K30" s="6">
        <v>3</v>
      </c>
      <c r="L30" s="6">
        <v>1</v>
      </c>
      <c r="M30" s="6">
        <v>1.5</v>
      </c>
      <c r="N30" s="6"/>
    </row>
    <row r="31" spans="1:53" ht="20.25" customHeight="1">
      <c r="B31" s="9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27" t="s">
        <v>99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customFormat="1" ht="22.15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</row>
    <row r="33" spans="2:13" customForma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 customFormat="1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 customFormat="1">
      <c r="B35" s="6"/>
      <c r="C35" s="6"/>
      <c r="D35" s="6"/>
      <c r="E35" s="26"/>
      <c r="F35" s="6"/>
      <c r="G35" s="6"/>
      <c r="H35" s="6"/>
      <c r="I35" s="6"/>
      <c r="J35" s="10"/>
      <c r="K35" s="4"/>
      <c r="L35" s="4"/>
      <c r="M35" s="4"/>
    </row>
  </sheetData>
  <mergeCells count="3">
    <mergeCell ref="A16:A18"/>
    <mergeCell ref="E1:F1"/>
    <mergeCell ref="H1:I1"/>
  </mergeCells>
  <pageMargins left="0.47244094488188981" right="0.23622047244094491" top="0.59055118110236227" bottom="0.39370078740157483" header="0.51181102362204722" footer="0.31496062992125984"/>
  <pageSetup paperSize="9" scale="75" firstPageNumber="121" orientation="landscape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45"/>
  <sheetViews>
    <sheetView view="pageBreakPreview" topLeftCell="A10" zoomScale="84" zoomScaleNormal="70" zoomScaleSheetLayoutView="84" workbookViewId="0">
      <selection activeCell="J13" sqref="J13"/>
    </sheetView>
  </sheetViews>
  <sheetFormatPr defaultRowHeight="12.75"/>
  <cols>
    <col min="1" max="1" width="8.42578125" customWidth="1"/>
    <col min="2" max="2" width="14" customWidth="1"/>
    <col min="3" max="6" width="17.42578125" customWidth="1"/>
    <col min="7" max="7" width="11.28515625" customWidth="1"/>
    <col min="8" max="8" width="8.85546875" customWidth="1"/>
    <col min="10" max="10" width="39" customWidth="1"/>
    <col min="11" max="11" width="19.85546875" customWidth="1"/>
    <col min="12" max="12" width="8.85546875" customWidth="1"/>
  </cols>
  <sheetData>
    <row r="1" spans="1:8" ht="25.9" customHeight="1">
      <c r="B1" s="62" t="s">
        <v>49</v>
      </c>
      <c r="C1" s="59">
        <v>25.6</v>
      </c>
      <c r="D1" s="60"/>
      <c r="E1" s="60"/>
      <c r="F1" s="60"/>
      <c r="G1" s="84"/>
    </row>
    <row r="2" spans="1:8" ht="23.45" customHeight="1">
      <c r="B2" s="62" t="s">
        <v>55</v>
      </c>
      <c r="C2" s="59">
        <v>12.6</v>
      </c>
      <c r="D2" s="60"/>
      <c r="E2" s="60"/>
      <c r="F2" s="60"/>
      <c r="G2" s="84"/>
    </row>
    <row r="3" spans="1:8" ht="30" customHeight="1">
      <c r="B3" s="62" t="s">
        <v>48</v>
      </c>
      <c r="C3" s="59">
        <v>10.4</v>
      </c>
      <c r="D3" s="60"/>
      <c r="F3" s="218"/>
      <c r="G3" s="497" t="s">
        <v>184</v>
      </c>
      <c r="H3" s="497"/>
    </row>
    <row r="4" spans="1:8" ht="35.450000000000003" customHeight="1">
      <c r="B4" s="62" t="s">
        <v>68</v>
      </c>
      <c r="C4" s="59">
        <v>7</v>
      </c>
      <c r="D4" s="60"/>
      <c r="E4" s="60"/>
      <c r="F4" s="60"/>
      <c r="G4" s="58"/>
    </row>
    <row r="5" spans="1:8" ht="21.75" customHeight="1">
      <c r="B5" s="62" t="s">
        <v>32</v>
      </c>
      <c r="C5" s="59">
        <v>6.8</v>
      </c>
      <c r="D5" s="60"/>
      <c r="E5" s="60"/>
      <c r="F5" s="60"/>
      <c r="G5" s="84"/>
    </row>
    <row r="6" spans="1:8" ht="48">
      <c r="B6" s="166" t="s">
        <v>238</v>
      </c>
      <c r="C6" s="59">
        <v>5.2</v>
      </c>
      <c r="D6" s="60"/>
      <c r="E6" s="60"/>
      <c r="F6" s="60"/>
      <c r="G6" s="84"/>
    </row>
    <row r="7" spans="1:8" ht="24.6" customHeight="1">
      <c r="B7" s="176" t="s">
        <v>58</v>
      </c>
      <c r="C7" s="59">
        <v>4.8</v>
      </c>
      <c r="D7" s="60"/>
      <c r="E7" s="60"/>
      <c r="F7" s="60"/>
      <c r="G7" s="84"/>
    </row>
    <row r="8" spans="1:8" ht="24.6" customHeight="1">
      <c r="B8" s="176" t="s">
        <v>119</v>
      </c>
      <c r="C8" s="59">
        <v>4.5</v>
      </c>
      <c r="D8" s="60"/>
      <c r="E8" s="60"/>
      <c r="F8" s="60"/>
      <c r="G8" s="286"/>
    </row>
    <row r="9" spans="1:8" ht="21" customHeight="1">
      <c r="B9" s="62" t="s">
        <v>67</v>
      </c>
      <c r="C9" s="59">
        <v>4.2</v>
      </c>
      <c r="D9" s="60"/>
      <c r="E9" s="60"/>
      <c r="F9" s="60"/>
      <c r="G9" s="84"/>
    </row>
    <row r="10" spans="1:8" ht="21" customHeight="1">
      <c r="B10" s="62" t="s">
        <v>52</v>
      </c>
      <c r="C10" s="59">
        <v>4.0999999999999996</v>
      </c>
      <c r="D10" s="60"/>
      <c r="E10" s="60"/>
      <c r="F10" s="60"/>
      <c r="G10" s="84"/>
    </row>
    <row r="11" spans="1:8" ht="23.25" customHeight="1">
      <c r="B11" s="62" t="s">
        <v>100</v>
      </c>
      <c r="C11" s="59">
        <v>3.4</v>
      </c>
      <c r="D11" s="60"/>
      <c r="E11" s="60"/>
      <c r="F11" s="60"/>
      <c r="G11" s="85"/>
    </row>
    <row r="12" spans="1:8">
      <c r="B12" s="62" t="s">
        <v>38</v>
      </c>
      <c r="C12" s="59">
        <v>2.9</v>
      </c>
      <c r="D12" s="60"/>
      <c r="E12" s="60"/>
      <c r="F12" s="60"/>
      <c r="G12" s="84"/>
    </row>
    <row r="13" spans="1:8" ht="21" customHeight="1">
      <c r="A13" s="125"/>
      <c r="B13" s="62" t="s">
        <v>53</v>
      </c>
      <c r="C13" s="59">
        <v>2.2000000000000002</v>
      </c>
      <c r="D13" s="60"/>
      <c r="E13" s="60"/>
      <c r="F13" s="60"/>
      <c r="G13" s="84"/>
    </row>
    <row r="14" spans="1:8" ht="21" customHeight="1">
      <c r="B14" s="62" t="s">
        <v>51</v>
      </c>
      <c r="C14" s="59">
        <v>2.2000000000000002</v>
      </c>
      <c r="D14" s="60"/>
      <c r="E14" s="60"/>
      <c r="F14" s="60"/>
      <c r="G14" s="84"/>
    </row>
    <row r="15" spans="1:8" ht="21" customHeight="1">
      <c r="B15" s="62" t="s">
        <v>56</v>
      </c>
      <c r="C15" s="59">
        <v>1.5</v>
      </c>
      <c r="D15" s="60"/>
      <c r="E15" s="60"/>
      <c r="F15" s="60"/>
      <c r="G15" s="52"/>
    </row>
    <row r="16" spans="1:8" ht="21" customHeight="1">
      <c r="B16" s="62" t="s">
        <v>50</v>
      </c>
      <c r="C16" s="59">
        <v>0.8</v>
      </c>
      <c r="D16" s="60"/>
      <c r="E16" s="60"/>
      <c r="F16" s="60"/>
      <c r="G16" s="52"/>
    </row>
    <row r="17" spans="1:7" ht="21" customHeight="1">
      <c r="B17" s="62" t="s">
        <v>54</v>
      </c>
      <c r="C17" s="59">
        <v>0.7</v>
      </c>
      <c r="D17" s="60"/>
      <c r="E17" s="60"/>
      <c r="F17" s="60"/>
      <c r="G17" s="52"/>
    </row>
    <row r="18" spans="1:7" ht="21" customHeight="1">
      <c r="A18" s="498">
        <v>133</v>
      </c>
      <c r="B18" s="62" t="s">
        <v>57</v>
      </c>
      <c r="C18" s="59">
        <v>0.6</v>
      </c>
      <c r="D18" s="60"/>
      <c r="E18" s="60"/>
      <c r="F18" s="60"/>
      <c r="G18" s="52"/>
    </row>
    <row r="19" spans="1:7" ht="21" customHeight="1">
      <c r="A19" s="498"/>
      <c r="B19" s="62" t="s">
        <v>59</v>
      </c>
      <c r="C19" s="59">
        <v>0.5</v>
      </c>
      <c r="D19" s="60"/>
      <c r="E19" s="60"/>
      <c r="F19" s="60"/>
      <c r="G19" s="52"/>
    </row>
    <row r="20" spans="1:7" ht="21" customHeight="1">
      <c r="B20" s="62"/>
      <c r="C20" s="59"/>
      <c r="D20" s="60"/>
      <c r="E20" s="60"/>
      <c r="F20" s="60"/>
      <c r="G20" s="52"/>
    </row>
    <row r="21" spans="1:7" ht="21" customHeight="1">
      <c r="B21" s="86"/>
      <c r="C21" s="59">
        <f>SUM(C1:C19)</f>
        <v>100</v>
      </c>
      <c r="D21" s="60"/>
      <c r="E21" s="60"/>
      <c r="F21" s="60"/>
      <c r="G21" s="52"/>
    </row>
    <row r="22" spans="1:7" ht="21" customHeight="1">
      <c r="B22" s="86"/>
      <c r="C22" s="59"/>
      <c r="D22" s="60"/>
      <c r="E22" s="60"/>
      <c r="F22" s="60"/>
      <c r="G22" s="52"/>
    </row>
    <row r="23" spans="1:7" ht="21" customHeight="1">
      <c r="B23" s="86"/>
      <c r="C23" s="59"/>
      <c r="D23" s="60"/>
      <c r="E23" s="60"/>
      <c r="F23" s="60"/>
      <c r="G23" s="52"/>
    </row>
    <row r="24" spans="1:7" ht="21" customHeight="1">
      <c r="B24" s="86"/>
      <c r="C24" s="59"/>
      <c r="D24" s="60"/>
      <c r="E24" s="60"/>
      <c r="F24" s="60"/>
      <c r="G24" s="52"/>
    </row>
    <row r="25" spans="1:7" ht="21" customHeight="1">
      <c r="B25" s="86"/>
      <c r="C25" s="59"/>
      <c r="D25" s="60"/>
      <c r="E25" s="60"/>
      <c r="F25" s="60"/>
      <c r="G25" s="52"/>
    </row>
    <row r="26" spans="1:7" ht="21" customHeight="1">
      <c r="D26" s="60"/>
      <c r="E26" s="60"/>
      <c r="F26" s="60"/>
      <c r="G26" s="52"/>
    </row>
    <row r="27" spans="1:7" ht="21" customHeight="1"/>
    <row r="28" spans="1:7" ht="21" customHeight="1"/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44" ht="8.25" customHeight="1"/>
    <row r="45" ht="2.25" customHeight="1"/>
  </sheetData>
  <mergeCells count="2">
    <mergeCell ref="G3:H3"/>
    <mergeCell ref="A18:A19"/>
  </mergeCells>
  <pageMargins left="0.47244094488188981" right="0.23622047244094491" top="0.51181102362204722" bottom="0.19685039370078741" header="0.51181102362204722" footer="0.31496062992125984"/>
  <pageSetup paperSize="9" scale="75" orientation="landscape" r:id="rId1"/>
  <headerFooter alignWithMargins="0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9"/>
  <sheetViews>
    <sheetView view="pageBreakPreview" zoomScale="84" zoomScaleNormal="70" zoomScaleSheetLayoutView="84" workbookViewId="0">
      <selection activeCell="J13" sqref="J13"/>
    </sheetView>
  </sheetViews>
  <sheetFormatPr defaultRowHeight="12.75"/>
  <cols>
    <col min="1" max="1" width="7.7109375" customWidth="1"/>
    <col min="2" max="2" width="29.42578125" customWidth="1"/>
    <col min="3" max="6" width="17.42578125" customWidth="1"/>
    <col min="7" max="7" width="11.28515625" customWidth="1"/>
    <col min="8" max="8" width="8.85546875" customWidth="1"/>
    <col min="10" max="10" width="39" customWidth="1"/>
    <col min="11" max="11" width="12.140625" customWidth="1"/>
    <col min="12" max="12" width="8.85546875" customWidth="1"/>
  </cols>
  <sheetData>
    <row r="1" spans="2:8" ht="32.25" customHeight="1">
      <c r="B1" s="62" t="s">
        <v>55</v>
      </c>
      <c r="D1" s="60"/>
      <c r="E1" s="60"/>
      <c r="F1" s="60"/>
      <c r="G1" s="84"/>
    </row>
    <row r="2" spans="2:8" ht="23.45" customHeight="1">
      <c r="D2" s="60"/>
      <c r="E2" s="60"/>
      <c r="F2" s="60"/>
      <c r="G2" s="84"/>
    </row>
    <row r="3" spans="2:8" ht="30" customHeight="1">
      <c r="D3" s="60"/>
      <c r="F3" s="218"/>
      <c r="G3" s="497" t="s">
        <v>184</v>
      </c>
      <c r="H3" s="497"/>
    </row>
    <row r="4" spans="2:8" ht="30" customHeight="1">
      <c r="B4" s="62" t="s">
        <v>55</v>
      </c>
      <c r="C4" s="261">
        <v>15.4</v>
      </c>
      <c r="D4" s="60"/>
      <c r="F4" s="218"/>
      <c r="G4" s="288"/>
      <c r="H4" s="288"/>
    </row>
    <row r="5" spans="2:8" ht="30" customHeight="1">
      <c r="B5" s="62" t="s">
        <v>49</v>
      </c>
      <c r="C5" s="261">
        <v>12.6</v>
      </c>
      <c r="D5" s="60"/>
      <c r="F5" s="218"/>
      <c r="G5" s="288"/>
      <c r="H5" s="288"/>
    </row>
    <row r="6" spans="2:8" ht="35.450000000000003" customHeight="1">
      <c r="B6" s="62" t="s">
        <v>120</v>
      </c>
      <c r="C6" s="261">
        <v>10.4</v>
      </c>
      <c r="D6" s="60"/>
      <c r="E6" s="60"/>
      <c r="F6" s="60"/>
      <c r="G6" s="58"/>
    </row>
    <row r="7" spans="2:8" ht="35.450000000000003" customHeight="1">
      <c r="B7" s="62" t="s">
        <v>104</v>
      </c>
      <c r="C7" s="261">
        <v>7.8</v>
      </c>
      <c r="D7" s="60"/>
      <c r="E7" s="60"/>
      <c r="F7" s="60"/>
      <c r="G7" s="58"/>
    </row>
    <row r="8" spans="2:8" ht="15.75" customHeight="1">
      <c r="B8" s="62" t="s">
        <v>103</v>
      </c>
      <c r="C8" s="261">
        <v>7.7</v>
      </c>
      <c r="D8" s="60"/>
      <c r="E8" s="60"/>
      <c r="F8" s="60"/>
      <c r="G8" s="84"/>
    </row>
    <row r="9" spans="2:8" ht="18.75" customHeight="1">
      <c r="B9" s="62" t="s">
        <v>52</v>
      </c>
      <c r="C9" s="261">
        <v>7.1</v>
      </c>
      <c r="D9" s="60"/>
      <c r="E9" s="60"/>
      <c r="F9" s="60"/>
      <c r="G9" s="84"/>
    </row>
    <row r="10" spans="2:8" ht="12.75" customHeight="1">
      <c r="B10" s="62" t="s">
        <v>101</v>
      </c>
      <c r="C10" s="261">
        <v>6.5</v>
      </c>
      <c r="D10" s="60"/>
      <c r="E10" s="60"/>
      <c r="F10" s="60"/>
      <c r="G10" s="84"/>
    </row>
    <row r="11" spans="2:8" ht="13.5" customHeight="1">
      <c r="B11" s="62" t="s">
        <v>119</v>
      </c>
      <c r="C11" s="261">
        <v>5.3</v>
      </c>
      <c r="D11" s="60"/>
      <c r="E11" s="60"/>
      <c r="F11" s="60"/>
      <c r="G11" s="84"/>
    </row>
    <row r="12" spans="2:8" ht="21" customHeight="1">
      <c r="B12" s="62" t="s">
        <v>38</v>
      </c>
      <c r="C12" s="261">
        <v>5.0999999999999996</v>
      </c>
      <c r="D12" s="60"/>
      <c r="E12" s="60"/>
      <c r="F12" s="60"/>
      <c r="G12" s="84"/>
    </row>
    <row r="13" spans="2:8" ht="21" customHeight="1">
      <c r="B13" s="176" t="s">
        <v>100</v>
      </c>
      <c r="C13" s="261">
        <v>4.0999999999999996</v>
      </c>
      <c r="D13" s="60"/>
      <c r="E13" s="60"/>
      <c r="F13" s="60"/>
      <c r="G13" s="84"/>
    </row>
    <row r="14" spans="2:8" ht="21" customHeight="1">
      <c r="B14" s="176" t="s">
        <v>237</v>
      </c>
      <c r="C14" s="261">
        <v>3.7</v>
      </c>
      <c r="D14" s="60"/>
      <c r="E14" s="60"/>
      <c r="F14" s="60"/>
      <c r="G14" s="84"/>
    </row>
    <row r="15" spans="2:8" ht="21" customHeight="1">
      <c r="B15" s="62" t="s">
        <v>51</v>
      </c>
      <c r="C15" s="261">
        <v>3.4</v>
      </c>
      <c r="D15" s="60"/>
      <c r="E15" s="60"/>
      <c r="F15" s="60"/>
      <c r="G15" s="85"/>
    </row>
    <row r="16" spans="2:8" ht="21" customHeight="1">
      <c r="B16" s="177" t="s">
        <v>32</v>
      </c>
      <c r="C16" s="261">
        <v>3.1</v>
      </c>
      <c r="D16" s="60"/>
      <c r="E16" s="60"/>
      <c r="F16" s="60"/>
      <c r="G16" s="85"/>
    </row>
    <row r="17" spans="1:7" ht="21" customHeight="1">
      <c r="B17" s="62" t="s">
        <v>53</v>
      </c>
      <c r="C17" s="261">
        <v>2.8</v>
      </c>
      <c r="D17" s="60"/>
      <c r="E17" s="60"/>
      <c r="F17" s="60"/>
      <c r="G17" s="84"/>
    </row>
    <row r="18" spans="1:7" ht="21" customHeight="1">
      <c r="A18" s="125"/>
      <c r="B18" s="62" t="s">
        <v>56</v>
      </c>
      <c r="C18" s="261">
        <v>1.8</v>
      </c>
      <c r="D18" s="60"/>
      <c r="E18" s="60"/>
      <c r="F18" s="60"/>
      <c r="G18" s="84"/>
    </row>
    <row r="19" spans="1:7" ht="21" customHeight="1">
      <c r="B19" s="62" t="s">
        <v>54</v>
      </c>
      <c r="C19" s="261">
        <v>1.1000000000000001</v>
      </c>
      <c r="D19" s="60"/>
      <c r="E19" s="60"/>
      <c r="F19" s="60"/>
      <c r="G19" s="84"/>
    </row>
    <row r="20" spans="1:7" ht="21" customHeight="1">
      <c r="B20" s="62" t="s">
        <v>50</v>
      </c>
      <c r="C20" s="261">
        <v>1</v>
      </c>
      <c r="D20" s="60"/>
      <c r="E20" s="60"/>
      <c r="F20" s="60"/>
      <c r="G20" s="52"/>
    </row>
    <row r="21" spans="1:7" ht="21" customHeight="1">
      <c r="B21" s="62" t="s">
        <v>105</v>
      </c>
      <c r="C21" s="261">
        <v>0.7</v>
      </c>
      <c r="D21" s="60"/>
      <c r="E21" s="60"/>
      <c r="F21" s="60"/>
      <c r="G21" s="52"/>
    </row>
    <row r="22" spans="1:7" ht="21" customHeight="1">
      <c r="A22" s="140"/>
      <c r="B22" s="62" t="s">
        <v>102</v>
      </c>
      <c r="C22" s="261">
        <v>0.4</v>
      </c>
      <c r="D22" s="60"/>
      <c r="E22" s="60"/>
      <c r="F22" s="60"/>
      <c r="G22" s="52"/>
    </row>
    <row r="23" spans="1:7" ht="21" customHeight="1">
      <c r="A23" s="498">
        <v>134</v>
      </c>
      <c r="B23" s="86"/>
      <c r="C23" s="59">
        <f>SUM(C4:C22)</f>
        <v>100</v>
      </c>
      <c r="D23" s="60"/>
      <c r="E23" s="60"/>
      <c r="F23" s="60"/>
      <c r="G23" s="52"/>
    </row>
    <row r="24" spans="1:7" ht="21" customHeight="1">
      <c r="A24" s="498"/>
      <c r="B24" s="86"/>
      <c r="C24" s="59"/>
      <c r="D24" s="60"/>
      <c r="E24" s="60"/>
      <c r="F24" s="60"/>
      <c r="G24" s="52"/>
    </row>
    <row r="25" spans="1:7" ht="21" customHeight="1">
      <c r="B25" s="86"/>
      <c r="C25" s="59"/>
      <c r="D25" s="60"/>
      <c r="E25" s="60"/>
      <c r="F25" s="60"/>
      <c r="G25" s="52"/>
    </row>
    <row r="26" spans="1:7" ht="21" customHeight="1">
      <c r="B26" s="86" t="s">
        <v>262</v>
      </c>
      <c r="C26" s="59">
        <f>C19+C20+C18+C21+C22</f>
        <v>5</v>
      </c>
      <c r="D26" s="60"/>
      <c r="E26" s="60"/>
      <c r="F26" s="60"/>
      <c r="G26" s="52"/>
    </row>
    <row r="27" spans="1:7" ht="21" customHeight="1">
      <c r="D27" s="60"/>
      <c r="E27" s="60"/>
      <c r="F27" s="60"/>
      <c r="G27" s="52"/>
    </row>
    <row r="28" spans="1:7" ht="21" customHeight="1">
      <c r="D28" s="60"/>
      <c r="E28" s="60"/>
      <c r="F28" s="60"/>
      <c r="G28" s="52"/>
    </row>
    <row r="29" spans="1:7" ht="21" customHeight="1"/>
    <row r="30" spans="1:7" ht="21" customHeight="1"/>
    <row r="31" spans="1:7" ht="21" customHeight="1"/>
    <row r="32" spans="1:7" ht="21" customHeight="1"/>
    <row r="33" ht="21" customHeight="1"/>
    <row r="34" ht="21" customHeight="1"/>
    <row r="35" ht="21" customHeight="1"/>
    <row r="36" ht="21" customHeight="1"/>
    <row r="37" ht="10.5" customHeight="1"/>
    <row r="38" ht="21" customHeight="1"/>
    <row r="39" ht="8.25" hidden="1" customHeight="1"/>
  </sheetData>
  <mergeCells count="2">
    <mergeCell ref="G3:H3"/>
    <mergeCell ref="A23:A24"/>
  </mergeCells>
  <pageMargins left="0.47244094488188981" right="0.23622047244094491" top="0.59055118110236227" bottom="0.39370078740157483" header="0.51181102362204722" footer="0.31496062992125984"/>
  <pageSetup paperSize="9" scale="75" orientation="landscape" r:id="rId1"/>
  <headerFooter alignWithMargins="0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rgb="FFFFFF00"/>
  </sheetPr>
  <dimension ref="A1:Q89"/>
  <sheetViews>
    <sheetView view="pageBreakPreview" topLeftCell="A8" zoomScale="84" zoomScaleNormal="75" zoomScaleSheetLayoutView="84" workbookViewId="0">
      <selection activeCell="J13" sqref="J13"/>
    </sheetView>
  </sheetViews>
  <sheetFormatPr defaultRowHeight="12.75"/>
  <cols>
    <col min="1" max="9" width="10.140625" customWidth="1"/>
    <col min="10" max="10" width="8.85546875" customWidth="1"/>
  </cols>
  <sheetData>
    <row r="1" spans="1:17" ht="13.5" customHeight="1">
      <c r="A1" s="202"/>
      <c r="B1" s="202"/>
      <c r="C1" s="202"/>
      <c r="D1" s="202"/>
      <c r="E1" s="202"/>
      <c r="F1" s="202"/>
      <c r="G1" s="202"/>
      <c r="H1" s="202"/>
      <c r="I1" s="202"/>
    </row>
    <row r="2" spans="1:17" ht="13.5" customHeight="1">
      <c r="A2" s="202"/>
      <c r="B2" s="202"/>
      <c r="C2" s="202"/>
      <c r="D2" s="202"/>
      <c r="E2" s="202"/>
      <c r="F2" s="202"/>
      <c r="G2" s="202"/>
      <c r="H2" s="202"/>
      <c r="I2" s="202"/>
    </row>
    <row r="3" spans="1:17" ht="13.5" customHeight="1">
      <c r="A3" s="202"/>
      <c r="B3" s="202"/>
      <c r="C3" s="202"/>
      <c r="D3" s="202"/>
      <c r="E3" s="202"/>
      <c r="F3" s="202"/>
      <c r="G3" s="202"/>
      <c r="H3" s="202"/>
      <c r="I3" s="202"/>
    </row>
    <row r="4" spans="1:17" ht="13.5" customHeight="1">
      <c r="A4" s="202"/>
      <c r="B4" s="202"/>
      <c r="C4" s="202"/>
      <c r="D4" s="202"/>
      <c r="E4" s="202"/>
      <c r="F4" s="202"/>
      <c r="G4" s="202"/>
      <c r="H4" s="202"/>
      <c r="I4" s="202"/>
    </row>
    <row r="5" spans="1:17" ht="13.5" customHeight="1">
      <c r="A5" s="202"/>
      <c r="B5" s="202"/>
      <c r="C5" s="202"/>
      <c r="D5" s="202"/>
      <c r="E5" s="202"/>
      <c r="F5" s="202"/>
      <c r="G5" s="202"/>
      <c r="H5" s="202"/>
      <c r="I5" s="202"/>
    </row>
    <row r="6" spans="1:17" ht="13.5" customHeight="1">
      <c r="A6" s="202"/>
      <c r="B6" s="202"/>
      <c r="C6" s="202"/>
      <c r="D6" s="202"/>
      <c r="E6" s="202"/>
      <c r="F6" s="202"/>
      <c r="G6" s="202"/>
      <c r="H6" s="202"/>
      <c r="I6" s="202"/>
      <c r="M6" s="184"/>
      <c r="N6" s="184"/>
      <c r="O6" s="184"/>
      <c r="P6" s="184"/>
      <c r="Q6" s="184"/>
    </row>
    <row r="7" spans="1:17" ht="13.5" customHeight="1">
      <c r="A7" s="202"/>
      <c r="B7" s="202"/>
      <c r="C7" s="202"/>
      <c r="D7" s="202"/>
      <c r="E7" s="202"/>
      <c r="F7" s="202"/>
      <c r="G7" s="202"/>
      <c r="H7" s="202"/>
      <c r="I7" s="202"/>
      <c r="M7" s="184"/>
      <c r="N7" s="184"/>
      <c r="O7" s="184"/>
      <c r="P7" s="184"/>
      <c r="Q7" s="184"/>
    </row>
    <row r="8" spans="1:17" ht="13.5" customHeight="1">
      <c r="A8" s="202"/>
      <c r="B8" s="202"/>
      <c r="C8" s="202"/>
      <c r="D8" s="202"/>
      <c r="E8" s="202"/>
      <c r="F8" s="202"/>
      <c r="G8" s="202"/>
      <c r="H8" s="202"/>
      <c r="I8" s="202"/>
      <c r="M8" s="184"/>
      <c r="N8" s="184"/>
      <c r="O8" s="184"/>
      <c r="P8" s="184"/>
      <c r="Q8" s="184"/>
    </row>
    <row r="9" spans="1:17" ht="13.5" customHeight="1">
      <c r="A9" s="202"/>
      <c r="B9" s="202"/>
      <c r="C9" s="202"/>
      <c r="D9" s="202"/>
      <c r="E9" s="202"/>
      <c r="F9" s="202"/>
      <c r="G9" s="202"/>
      <c r="H9" s="202"/>
      <c r="I9" s="202"/>
      <c r="M9" s="184"/>
      <c r="N9" s="184"/>
      <c r="O9" s="184"/>
      <c r="P9" s="184"/>
      <c r="Q9" s="184"/>
    </row>
    <row r="10" spans="1:17" ht="13.5" customHeight="1">
      <c r="A10" s="202"/>
      <c r="B10" s="202"/>
      <c r="C10" s="202"/>
      <c r="D10" s="202"/>
      <c r="E10" s="202"/>
      <c r="F10" s="202"/>
      <c r="G10" s="202"/>
      <c r="H10" s="202"/>
      <c r="I10" s="202"/>
      <c r="M10" s="184"/>
      <c r="N10" s="184"/>
      <c r="O10" s="184"/>
      <c r="P10" s="184"/>
      <c r="Q10" s="184"/>
    </row>
    <row r="11" spans="1:17" ht="13.5" customHeight="1">
      <c r="A11" s="202"/>
      <c r="B11" s="202"/>
      <c r="C11" s="202"/>
      <c r="D11" s="202"/>
      <c r="E11" s="202"/>
      <c r="F11" s="202"/>
      <c r="G11" s="202"/>
      <c r="H11" s="202"/>
      <c r="I11" s="202"/>
      <c r="M11" s="184"/>
      <c r="N11" s="184"/>
      <c r="O11" s="184"/>
      <c r="P11" s="184"/>
      <c r="Q11" s="184"/>
    </row>
    <row r="12" spans="1:17" ht="13.5" customHeight="1">
      <c r="A12" s="202"/>
      <c r="B12" s="202"/>
      <c r="C12" s="202"/>
      <c r="D12" s="202"/>
      <c r="E12" s="202"/>
      <c r="F12" s="202"/>
      <c r="G12" s="202"/>
      <c r="H12" s="202"/>
      <c r="I12" s="202"/>
      <c r="M12" s="184"/>
      <c r="N12" s="184"/>
      <c r="O12" s="184"/>
      <c r="P12" s="184"/>
      <c r="Q12" s="184"/>
    </row>
    <row r="13" spans="1:17" ht="13.5" customHeight="1">
      <c r="A13" s="202"/>
      <c r="B13" s="202"/>
      <c r="C13" s="202"/>
      <c r="D13" s="202"/>
      <c r="E13" s="202"/>
      <c r="F13" s="202"/>
      <c r="G13" s="202"/>
      <c r="H13" s="202"/>
      <c r="I13" s="202"/>
      <c r="M13" s="184"/>
      <c r="N13" s="184"/>
      <c r="O13" s="184"/>
      <c r="P13" s="184"/>
      <c r="Q13" s="184"/>
    </row>
    <row r="14" spans="1:17" ht="13.5" customHeight="1">
      <c r="A14" s="202"/>
      <c r="B14" s="202"/>
      <c r="C14" s="202"/>
      <c r="D14" s="202"/>
      <c r="E14" s="202"/>
      <c r="F14" s="202"/>
      <c r="G14" s="202"/>
      <c r="H14" s="202"/>
      <c r="I14" s="202"/>
      <c r="M14" s="184"/>
      <c r="N14" s="184"/>
      <c r="O14" s="184"/>
      <c r="P14" s="184"/>
      <c r="Q14" s="184"/>
    </row>
    <row r="15" spans="1:17" ht="13.5" customHeight="1">
      <c r="A15" s="202"/>
      <c r="B15" s="202"/>
      <c r="C15" s="202"/>
      <c r="D15" s="202"/>
      <c r="E15" s="202"/>
      <c r="F15" s="202"/>
      <c r="G15" s="202"/>
      <c r="H15" s="202"/>
      <c r="I15" s="202"/>
      <c r="M15" s="184"/>
      <c r="N15" s="184"/>
      <c r="O15" s="184"/>
      <c r="P15" s="184"/>
      <c r="Q15" s="184"/>
    </row>
    <row r="16" spans="1:17" ht="13.5" customHeight="1">
      <c r="A16" s="202"/>
      <c r="B16" s="202"/>
      <c r="C16" s="202"/>
      <c r="D16" s="202"/>
      <c r="E16" s="202"/>
      <c r="F16" s="202"/>
      <c r="G16" s="202"/>
      <c r="H16" s="202"/>
      <c r="I16" s="202"/>
      <c r="M16" s="184"/>
      <c r="N16" s="184"/>
      <c r="O16" s="184"/>
      <c r="P16" s="184"/>
      <c r="Q16" s="184"/>
    </row>
    <row r="17" spans="1:17" ht="13.5" customHeight="1">
      <c r="A17" s="386" t="s">
        <v>260</v>
      </c>
      <c r="B17" s="386"/>
      <c r="C17" s="386"/>
      <c r="D17" s="386"/>
      <c r="E17" s="386"/>
      <c r="F17" s="386"/>
      <c r="G17" s="386"/>
      <c r="H17" s="386"/>
      <c r="I17" s="386"/>
      <c r="M17" s="184"/>
      <c r="N17" s="184"/>
      <c r="O17" s="184"/>
      <c r="P17" s="184"/>
      <c r="Q17" s="184"/>
    </row>
    <row r="18" spans="1:17" ht="13.5" customHeight="1">
      <c r="A18" s="386"/>
      <c r="B18" s="386"/>
      <c r="C18" s="386"/>
      <c r="D18" s="386"/>
      <c r="E18" s="386"/>
      <c r="F18" s="386"/>
      <c r="G18" s="386"/>
      <c r="H18" s="386"/>
      <c r="I18" s="386"/>
      <c r="M18" s="184"/>
      <c r="N18" s="184"/>
      <c r="O18" s="184"/>
      <c r="P18" s="184"/>
      <c r="Q18" s="184"/>
    </row>
    <row r="19" spans="1:17" ht="13.5" customHeight="1">
      <c r="A19" s="386"/>
      <c r="B19" s="386"/>
      <c r="C19" s="386"/>
      <c r="D19" s="386"/>
      <c r="E19" s="386"/>
      <c r="F19" s="386"/>
      <c r="G19" s="386"/>
      <c r="H19" s="386"/>
      <c r="I19" s="386"/>
      <c r="M19" s="184"/>
      <c r="N19" s="184"/>
      <c r="O19" s="184"/>
      <c r="P19" s="184"/>
      <c r="Q19" s="184"/>
    </row>
    <row r="20" spans="1:17" ht="13.5" customHeight="1">
      <c r="A20" s="386"/>
      <c r="B20" s="386"/>
      <c r="C20" s="386"/>
      <c r="D20" s="386"/>
      <c r="E20" s="386"/>
      <c r="F20" s="386"/>
      <c r="G20" s="386"/>
      <c r="H20" s="386"/>
      <c r="I20" s="386"/>
      <c r="M20" s="184"/>
      <c r="N20" s="184"/>
      <c r="O20" s="184"/>
      <c r="P20" s="184"/>
      <c r="Q20" s="184"/>
    </row>
    <row r="21" spans="1:17" ht="13.5" customHeight="1">
      <c r="A21" s="386"/>
      <c r="B21" s="386"/>
      <c r="C21" s="386"/>
      <c r="D21" s="386"/>
      <c r="E21" s="386"/>
      <c r="F21" s="386"/>
      <c r="G21" s="386"/>
      <c r="H21" s="386"/>
      <c r="I21" s="386"/>
      <c r="M21" s="184"/>
      <c r="N21" s="184"/>
      <c r="O21" s="184"/>
      <c r="P21" s="184"/>
      <c r="Q21" s="184"/>
    </row>
    <row r="22" spans="1:17" ht="13.5" customHeight="1">
      <c r="A22" s="386"/>
      <c r="B22" s="386"/>
      <c r="C22" s="386"/>
      <c r="D22" s="386"/>
      <c r="E22" s="386"/>
      <c r="F22" s="386"/>
      <c r="G22" s="386"/>
      <c r="H22" s="386"/>
      <c r="I22" s="386"/>
      <c r="M22" s="184"/>
      <c r="N22" s="184"/>
      <c r="O22" s="184"/>
      <c r="P22" s="184"/>
      <c r="Q22" s="184"/>
    </row>
    <row r="23" spans="1:17" ht="13.5" customHeight="1">
      <c r="A23" s="386"/>
      <c r="B23" s="386"/>
      <c r="C23" s="386"/>
      <c r="D23" s="386"/>
      <c r="E23" s="386"/>
      <c r="F23" s="386"/>
      <c r="G23" s="386"/>
      <c r="H23" s="386"/>
      <c r="I23" s="386"/>
      <c r="M23" s="184"/>
      <c r="N23" s="184"/>
      <c r="O23" s="184"/>
      <c r="P23" s="184"/>
      <c r="Q23" s="184"/>
    </row>
    <row r="24" spans="1:17" ht="13.5" customHeight="1">
      <c r="A24" s="202"/>
      <c r="B24" s="202"/>
      <c r="C24" s="202"/>
      <c r="D24" s="202"/>
      <c r="E24" s="202"/>
      <c r="F24" s="202"/>
      <c r="G24" s="202"/>
      <c r="H24" s="202"/>
      <c r="I24" s="202"/>
    </row>
    <row r="25" spans="1:17" ht="13.5" customHeight="1">
      <c r="A25" s="202"/>
      <c r="B25" s="202"/>
      <c r="C25" s="202"/>
      <c r="D25" s="202"/>
      <c r="E25" s="202"/>
      <c r="F25" s="202"/>
      <c r="G25" s="202"/>
      <c r="H25" s="202"/>
      <c r="I25" s="202"/>
    </row>
    <row r="26" spans="1:17" ht="13.5" customHeight="1">
      <c r="A26" s="202"/>
      <c r="B26" s="202"/>
      <c r="C26" s="202"/>
      <c r="D26" s="202"/>
      <c r="E26" s="202"/>
      <c r="F26" s="202"/>
      <c r="G26" s="202"/>
      <c r="H26" s="202"/>
      <c r="I26" s="202"/>
    </row>
    <row r="27" spans="1:17" ht="13.5" customHeight="1">
      <c r="A27" s="202"/>
      <c r="B27" s="202"/>
      <c r="C27" s="202"/>
      <c r="D27" s="202"/>
      <c r="E27" s="202"/>
      <c r="F27" s="202"/>
      <c r="G27" s="202"/>
      <c r="H27" s="202"/>
      <c r="I27" s="202"/>
    </row>
    <row r="28" spans="1:17" ht="13.5" customHeight="1">
      <c r="A28" s="202"/>
      <c r="B28" s="202"/>
      <c r="C28" s="202"/>
      <c r="D28" s="202"/>
      <c r="E28" s="202"/>
      <c r="F28" s="202"/>
      <c r="G28" s="202"/>
      <c r="H28" s="202"/>
      <c r="I28" s="202"/>
    </row>
    <row r="29" spans="1:17" ht="13.5" customHeight="1">
      <c r="A29" s="202"/>
      <c r="B29" s="202"/>
      <c r="C29" s="202"/>
      <c r="D29" s="202"/>
      <c r="E29" s="202"/>
      <c r="F29" s="202"/>
      <c r="G29" s="202"/>
      <c r="H29" s="202"/>
      <c r="I29" s="202"/>
    </row>
    <row r="30" spans="1:17" ht="13.5" customHeight="1">
      <c r="A30" s="202"/>
      <c r="B30" s="202"/>
      <c r="C30" s="202"/>
      <c r="D30" s="202"/>
      <c r="E30" s="202"/>
      <c r="F30" s="202"/>
      <c r="G30" s="202"/>
      <c r="H30" s="202"/>
      <c r="I30" s="202"/>
    </row>
    <row r="31" spans="1:17" ht="13.5" customHeight="1">
      <c r="A31" s="202"/>
      <c r="B31" s="202"/>
      <c r="C31" s="202"/>
      <c r="D31" s="202"/>
      <c r="E31" s="202"/>
      <c r="F31" s="202"/>
      <c r="G31" s="202"/>
      <c r="H31" s="202"/>
      <c r="I31" s="202"/>
    </row>
    <row r="32" spans="1:17" ht="13.5" customHeight="1">
      <c r="A32" s="202"/>
      <c r="B32" s="202"/>
      <c r="C32" s="202"/>
      <c r="D32" s="202"/>
      <c r="E32" s="202"/>
      <c r="F32" s="202"/>
      <c r="G32" s="202"/>
      <c r="H32" s="202"/>
      <c r="I32" s="202"/>
    </row>
    <row r="33" spans="1:9" ht="13.5" customHeight="1">
      <c r="A33" s="202"/>
      <c r="B33" s="202"/>
      <c r="C33" s="202"/>
      <c r="D33" s="202"/>
      <c r="E33" s="202"/>
      <c r="F33" s="202"/>
      <c r="G33" s="202"/>
      <c r="H33" s="202"/>
      <c r="I33" s="202"/>
    </row>
    <row r="34" spans="1:9" ht="13.5" customHeight="1">
      <c r="A34" s="202"/>
      <c r="B34" s="202"/>
      <c r="C34" s="202"/>
      <c r="D34" s="202"/>
      <c r="E34" s="202"/>
      <c r="F34" s="202"/>
      <c r="G34" s="202"/>
      <c r="H34" s="202"/>
      <c r="I34" s="202"/>
    </row>
    <row r="35" spans="1:9" ht="13.5" customHeight="1">
      <c r="A35" s="202"/>
      <c r="B35" s="202"/>
      <c r="C35" s="202"/>
      <c r="D35" s="202"/>
      <c r="E35" s="202"/>
      <c r="F35" s="202"/>
      <c r="G35" s="202"/>
      <c r="H35" s="202"/>
      <c r="I35" s="202"/>
    </row>
    <row r="36" spans="1:9" ht="13.5" customHeight="1">
      <c r="A36" s="202"/>
      <c r="B36" s="202"/>
      <c r="C36" s="202"/>
      <c r="D36" s="202"/>
      <c r="E36" s="202"/>
      <c r="F36" s="202"/>
      <c r="G36" s="202"/>
      <c r="H36" s="202"/>
      <c r="I36" s="202"/>
    </row>
    <row r="37" spans="1:9" ht="13.5" customHeight="1">
      <c r="A37" s="202"/>
      <c r="B37" s="202"/>
      <c r="C37" s="202"/>
      <c r="D37" s="202"/>
      <c r="E37" s="202"/>
      <c r="F37" s="202"/>
      <c r="G37" s="202"/>
      <c r="H37" s="202"/>
      <c r="I37" s="202"/>
    </row>
    <row r="38" spans="1:9" ht="13.5" customHeight="1">
      <c r="A38" s="202"/>
      <c r="B38" s="202"/>
      <c r="C38" s="202"/>
      <c r="D38" s="202"/>
      <c r="E38" s="202"/>
      <c r="F38" s="202"/>
      <c r="G38" s="202"/>
      <c r="H38" s="202"/>
      <c r="I38" s="202"/>
    </row>
    <row r="39" spans="1:9" ht="13.5" customHeight="1">
      <c r="A39" s="202"/>
      <c r="B39" s="202"/>
      <c r="C39" s="202"/>
      <c r="D39" s="202"/>
      <c r="E39" s="202"/>
      <c r="F39" s="202"/>
      <c r="G39" s="202"/>
      <c r="H39" s="202"/>
      <c r="I39" s="202"/>
    </row>
    <row r="40" spans="1:9" ht="13.5" customHeight="1">
      <c r="A40" s="202"/>
      <c r="B40" s="202"/>
      <c r="C40" s="202"/>
      <c r="D40" s="202"/>
      <c r="E40" s="202"/>
      <c r="F40" s="202"/>
      <c r="G40" s="202"/>
      <c r="H40" s="202"/>
      <c r="I40" s="202"/>
    </row>
    <row r="41" spans="1:9" ht="13.5" customHeight="1">
      <c r="A41" s="202"/>
      <c r="B41" s="202"/>
      <c r="C41" s="202"/>
      <c r="D41" s="202"/>
      <c r="E41" s="202"/>
      <c r="F41" s="202"/>
      <c r="G41" s="202"/>
      <c r="H41" s="202"/>
      <c r="I41" s="202"/>
    </row>
    <row r="42" spans="1:9" ht="13.5" customHeight="1">
      <c r="A42" s="202"/>
      <c r="B42" s="202"/>
      <c r="C42" s="202"/>
      <c r="D42" s="202"/>
      <c r="E42" s="202"/>
      <c r="F42" s="202"/>
      <c r="G42" s="202"/>
      <c r="H42" s="202"/>
      <c r="I42" s="202"/>
    </row>
    <row r="43" spans="1:9" ht="13.5" customHeight="1">
      <c r="A43" s="202"/>
      <c r="B43" s="202"/>
      <c r="C43" s="202"/>
      <c r="D43" s="202"/>
      <c r="E43" s="202"/>
      <c r="F43" s="202"/>
      <c r="G43" s="202"/>
      <c r="H43" s="202"/>
      <c r="I43" s="202"/>
    </row>
    <row r="44" spans="1:9" ht="13.5" customHeight="1">
      <c r="A44" s="202"/>
      <c r="B44" s="202"/>
      <c r="C44" s="202"/>
      <c r="D44" s="202"/>
      <c r="E44" s="202"/>
      <c r="F44" s="202"/>
      <c r="G44" s="202"/>
      <c r="H44" s="202"/>
      <c r="I44" s="202"/>
    </row>
    <row r="45" spans="1:9" ht="13.5" customHeight="1">
      <c r="A45" s="202"/>
      <c r="B45" s="202"/>
      <c r="C45" s="202"/>
      <c r="D45" s="202"/>
      <c r="E45" s="202"/>
      <c r="F45" s="202"/>
      <c r="G45" s="202"/>
      <c r="H45" s="202"/>
      <c r="I45" s="202"/>
    </row>
    <row r="46" spans="1:9" ht="13.5" customHeight="1">
      <c r="A46" s="202"/>
      <c r="B46" s="202"/>
      <c r="C46" s="202"/>
      <c r="D46" s="202"/>
      <c r="E46" s="202"/>
      <c r="F46" s="202"/>
      <c r="G46" s="202"/>
      <c r="H46" s="202"/>
      <c r="I46" s="202"/>
    </row>
    <row r="47" spans="1:9" ht="13.5" customHeight="1">
      <c r="A47" s="202"/>
      <c r="B47" s="202"/>
      <c r="C47" s="202"/>
      <c r="D47" s="202"/>
      <c r="E47" s="202"/>
      <c r="F47" s="202"/>
      <c r="G47" s="202"/>
      <c r="H47" s="202"/>
      <c r="I47" s="202"/>
    </row>
    <row r="48" spans="1:9" ht="13.5" customHeight="1">
      <c r="A48" s="202"/>
      <c r="B48" s="202"/>
      <c r="C48" s="202"/>
      <c r="D48" s="202"/>
      <c r="E48" s="202"/>
      <c r="F48" s="202"/>
      <c r="G48" s="202"/>
      <c r="H48" s="202"/>
      <c r="I48" s="202"/>
    </row>
    <row r="49" spans="1:9" ht="13.5" customHeight="1">
      <c r="A49" s="202"/>
      <c r="B49" s="202"/>
      <c r="C49" s="202"/>
      <c r="D49" s="202"/>
      <c r="E49" s="202"/>
      <c r="F49" s="202"/>
      <c r="G49" s="202"/>
      <c r="H49" s="202"/>
      <c r="I49" s="202"/>
    </row>
    <row r="50" spans="1:9" ht="13.5" customHeight="1">
      <c r="A50" s="202"/>
      <c r="B50" s="202"/>
      <c r="C50" s="202"/>
      <c r="D50" s="202"/>
      <c r="E50" s="202"/>
      <c r="F50" s="202"/>
      <c r="G50" s="202"/>
      <c r="H50" s="202"/>
      <c r="I50" s="202"/>
    </row>
    <row r="51" spans="1:9" ht="13.5" customHeight="1">
      <c r="A51" s="202"/>
      <c r="B51" s="202"/>
      <c r="C51" s="202"/>
      <c r="D51" s="202"/>
      <c r="E51" s="202"/>
      <c r="F51" s="202"/>
      <c r="G51" s="202"/>
      <c r="H51" s="202"/>
      <c r="I51" s="202"/>
    </row>
    <row r="52" spans="1:9" ht="13.5" customHeight="1">
      <c r="A52" s="202"/>
      <c r="B52" s="202"/>
      <c r="C52" s="202"/>
      <c r="D52" s="202"/>
      <c r="E52" s="202"/>
      <c r="F52" s="202"/>
      <c r="G52" s="202"/>
      <c r="H52" s="202"/>
      <c r="I52" s="202"/>
    </row>
    <row r="53" spans="1:9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ht="12.75" customHeight="1"/>
    <row r="58" spans="1:9" ht="12.75" customHeight="1"/>
    <row r="59" spans="1:9" ht="12.75" customHeight="1"/>
    <row r="60" spans="1:9" ht="12.75" customHeight="1"/>
    <row r="61" spans="1:9" ht="12.75" customHeight="1"/>
    <row r="62" spans="1:9" ht="12.75" customHeight="1"/>
    <row r="63" spans="1:9" ht="12.75" customHeight="1"/>
    <row r="64" spans="1:9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</sheetData>
  <mergeCells count="1">
    <mergeCell ref="A17:I23"/>
  </mergeCells>
  <phoneticPr fontId="15" type="noConversion"/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  <colBreaks count="1" manualBreakCount="1">
    <brk id="9" max="51" man="1"/>
  </colBreak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2"/>
  <sheetViews>
    <sheetView view="pageBreakPreview" zoomScale="84" zoomScaleNormal="75" zoomScaleSheetLayoutView="84" workbookViewId="0">
      <selection activeCell="J13" sqref="J13"/>
    </sheetView>
  </sheetViews>
  <sheetFormatPr defaultRowHeight="12.75"/>
  <cols>
    <col min="2" max="2" width="24.7109375" customWidth="1"/>
    <col min="3" max="4" width="28.85546875" style="80" customWidth="1"/>
    <col min="5" max="7" width="28.85546875" customWidth="1"/>
  </cols>
  <sheetData>
    <row r="1" spans="2:8" s="93" customFormat="1" ht="30.6" customHeight="1">
      <c r="B1" s="420" t="s">
        <v>66</v>
      </c>
      <c r="C1" s="420"/>
      <c r="D1" s="420"/>
      <c r="E1" s="420"/>
      <c r="F1" s="420"/>
      <c r="G1" s="420"/>
    </row>
    <row r="2" spans="2:8" ht="16.5" customHeight="1">
      <c r="D2" s="499" t="s">
        <v>158</v>
      </c>
      <c r="E2" s="499"/>
      <c r="F2" s="499"/>
      <c r="G2" s="499"/>
    </row>
    <row r="3" spans="2:8" ht="27.75" customHeight="1">
      <c r="B3" s="124"/>
      <c r="C3" s="101">
        <v>2015</v>
      </c>
      <c r="D3" s="101">
        <v>2016</v>
      </c>
      <c r="E3" s="101">
        <v>2017</v>
      </c>
      <c r="F3" s="102">
        <v>2018</v>
      </c>
      <c r="G3" s="102">
        <v>2019</v>
      </c>
      <c r="H3" s="23"/>
    </row>
    <row r="4" spans="2:8" ht="22.15" customHeight="1">
      <c r="B4" s="29" t="s">
        <v>34</v>
      </c>
      <c r="C4" s="73">
        <v>90.9</v>
      </c>
      <c r="D4" s="37">
        <v>104.2</v>
      </c>
      <c r="E4" s="73">
        <v>103.1</v>
      </c>
      <c r="F4" s="73">
        <v>103.7</v>
      </c>
      <c r="G4" s="73">
        <v>103.8</v>
      </c>
    </row>
    <row r="5" spans="2:8" ht="21.6" customHeight="1">
      <c r="B5" s="30" t="s">
        <v>3</v>
      </c>
      <c r="C5" s="76"/>
      <c r="D5" s="138"/>
    </row>
    <row r="6" spans="2:8" ht="22.15" customHeight="1">
      <c r="B6" s="30" t="s">
        <v>4</v>
      </c>
      <c r="C6" s="76" t="s">
        <v>99</v>
      </c>
      <c r="D6" s="139" t="s">
        <v>99</v>
      </c>
      <c r="E6" s="138" t="s">
        <v>99</v>
      </c>
      <c r="F6" s="138" t="s">
        <v>99</v>
      </c>
      <c r="G6" s="138" t="s">
        <v>99</v>
      </c>
    </row>
    <row r="7" spans="2:8" ht="22.15" customHeight="1">
      <c r="B7" s="30" t="s">
        <v>5</v>
      </c>
      <c r="C7" s="76">
        <v>98.5</v>
      </c>
      <c r="D7" s="136">
        <v>109.1</v>
      </c>
      <c r="E7" s="136">
        <v>102.5</v>
      </c>
      <c r="F7" s="136">
        <v>106.3</v>
      </c>
      <c r="G7" s="136">
        <v>111.8</v>
      </c>
    </row>
    <row r="8" spans="2:8" ht="22.15" customHeight="1">
      <c r="B8" s="30" t="s">
        <v>6</v>
      </c>
      <c r="C8" s="76">
        <v>97.8</v>
      </c>
      <c r="D8" s="136">
        <v>108.2</v>
      </c>
      <c r="E8" s="136">
        <v>105</v>
      </c>
      <c r="F8" s="136">
        <v>104</v>
      </c>
      <c r="G8" s="136">
        <v>94.5</v>
      </c>
    </row>
    <row r="9" spans="2:8" ht="22.15" customHeight="1">
      <c r="B9" s="30" t="s">
        <v>7</v>
      </c>
      <c r="C9" s="76">
        <v>90.7</v>
      </c>
      <c r="D9" s="136">
        <v>100.5</v>
      </c>
      <c r="E9" s="136">
        <v>103.5</v>
      </c>
      <c r="F9" s="136">
        <v>103.2</v>
      </c>
      <c r="G9" s="136">
        <v>105.6</v>
      </c>
    </row>
    <row r="10" spans="2:8" ht="22.15" customHeight="1">
      <c r="B10" s="30" t="s">
        <v>8</v>
      </c>
      <c r="C10" s="76">
        <v>62.7</v>
      </c>
      <c r="D10" s="136">
        <v>102.4</v>
      </c>
      <c r="E10" s="136">
        <v>94.7</v>
      </c>
      <c r="F10" s="136">
        <v>101.1</v>
      </c>
      <c r="G10" s="136">
        <v>103.1</v>
      </c>
    </row>
    <row r="11" spans="2:8" ht="22.15" customHeight="1">
      <c r="B11" s="30" t="s">
        <v>9</v>
      </c>
      <c r="C11" s="76">
        <v>98.7</v>
      </c>
      <c r="D11" s="136">
        <v>106.8</v>
      </c>
      <c r="E11" s="136">
        <v>105.7</v>
      </c>
      <c r="F11" s="136">
        <v>106</v>
      </c>
      <c r="G11" s="136">
        <v>101.2</v>
      </c>
    </row>
    <row r="12" spans="2:8" ht="22.15" customHeight="1">
      <c r="B12" s="30" t="s">
        <v>10</v>
      </c>
      <c r="C12" s="76">
        <v>91.5</v>
      </c>
      <c r="D12" s="136">
        <v>99.7</v>
      </c>
      <c r="E12" s="136">
        <v>103.3</v>
      </c>
      <c r="F12" s="136">
        <v>104.8</v>
      </c>
      <c r="G12" s="136">
        <v>100</v>
      </c>
    </row>
    <row r="13" spans="2:8" ht="22.15" customHeight="1">
      <c r="B13" s="30" t="s">
        <v>11</v>
      </c>
      <c r="C13" s="76">
        <v>96.1</v>
      </c>
      <c r="D13" s="136">
        <v>99.6</v>
      </c>
      <c r="E13" s="136">
        <v>103.8</v>
      </c>
      <c r="F13" s="136">
        <v>102</v>
      </c>
      <c r="G13" s="136">
        <v>100.2</v>
      </c>
    </row>
    <row r="14" spans="2:8" ht="22.15" customHeight="1">
      <c r="B14" s="30" t="s">
        <v>12</v>
      </c>
      <c r="C14" s="76">
        <v>93.4</v>
      </c>
      <c r="D14" s="136">
        <v>99.9</v>
      </c>
      <c r="E14" s="136">
        <v>109.4</v>
      </c>
      <c r="F14" s="136">
        <v>107.5</v>
      </c>
      <c r="G14" s="136">
        <v>103.9</v>
      </c>
    </row>
    <row r="15" spans="2:8" ht="22.15" customHeight="1">
      <c r="B15" s="30" t="s">
        <v>13</v>
      </c>
      <c r="C15" s="76">
        <v>95.6</v>
      </c>
      <c r="D15" s="136">
        <v>106.6</v>
      </c>
      <c r="E15" s="136">
        <v>106.5</v>
      </c>
      <c r="F15" s="136">
        <v>106.7</v>
      </c>
      <c r="G15" s="136">
        <v>104.7</v>
      </c>
    </row>
    <row r="16" spans="2:8" ht="22.15" customHeight="1">
      <c r="B16" s="30" t="s">
        <v>14</v>
      </c>
      <c r="C16" s="76">
        <v>90.7</v>
      </c>
      <c r="D16" s="136">
        <v>110.1</v>
      </c>
      <c r="E16" s="136">
        <v>98.3</v>
      </c>
      <c r="F16" s="136">
        <v>107.3</v>
      </c>
      <c r="G16" s="136">
        <v>107</v>
      </c>
    </row>
    <row r="17" spans="1:7" ht="22.15" customHeight="1">
      <c r="A17" s="456">
        <v>137</v>
      </c>
      <c r="B17" s="30" t="s">
        <v>15</v>
      </c>
      <c r="C17" s="76">
        <v>45.9</v>
      </c>
      <c r="D17" s="136">
        <v>125.8</v>
      </c>
      <c r="E17" s="136">
        <v>82.2</v>
      </c>
      <c r="F17" s="136">
        <v>97.3</v>
      </c>
      <c r="G17" s="136">
        <v>103.9</v>
      </c>
    </row>
    <row r="18" spans="1:7" ht="26.45" customHeight="1">
      <c r="A18" s="456"/>
      <c r="B18" s="30" t="s">
        <v>16</v>
      </c>
      <c r="C18" s="76">
        <v>97</v>
      </c>
      <c r="D18" s="136">
        <v>101</v>
      </c>
      <c r="E18" s="136">
        <v>104.6</v>
      </c>
      <c r="F18" s="136">
        <v>105.9</v>
      </c>
      <c r="G18" s="136">
        <v>104.6</v>
      </c>
    </row>
    <row r="19" spans="1:7" ht="22.15" customHeight="1">
      <c r="A19" s="456"/>
      <c r="B19" s="30" t="s">
        <v>17</v>
      </c>
      <c r="C19" s="76">
        <v>96</v>
      </c>
      <c r="D19" s="136">
        <v>107.3</v>
      </c>
      <c r="E19" s="136">
        <v>99.3</v>
      </c>
      <c r="F19" s="136">
        <v>104</v>
      </c>
      <c r="G19" s="136">
        <v>106.1</v>
      </c>
    </row>
    <row r="20" spans="1:7" ht="22.15" customHeight="1">
      <c r="B20" s="30" t="s">
        <v>18</v>
      </c>
      <c r="C20" s="76">
        <v>95.7</v>
      </c>
      <c r="D20" s="136">
        <v>107.5</v>
      </c>
      <c r="E20" s="136">
        <v>107.8</v>
      </c>
      <c r="F20" s="136">
        <v>101.4</v>
      </c>
      <c r="G20" s="136">
        <v>104.1</v>
      </c>
    </row>
    <row r="21" spans="1:7" ht="22.15" customHeight="1">
      <c r="B21" s="30" t="s">
        <v>19</v>
      </c>
      <c r="C21" s="76">
        <v>94.1</v>
      </c>
      <c r="D21" s="136">
        <v>101</v>
      </c>
      <c r="E21" s="136">
        <v>97.7</v>
      </c>
      <c r="F21" s="136">
        <v>105.1</v>
      </c>
      <c r="G21" s="136">
        <v>100</v>
      </c>
    </row>
    <row r="22" spans="1:7" ht="22.15" customHeight="1">
      <c r="B22" s="30" t="s">
        <v>20</v>
      </c>
      <c r="C22" s="76">
        <v>94.8</v>
      </c>
      <c r="D22" s="136">
        <v>100.7</v>
      </c>
      <c r="E22" s="136">
        <v>104.3</v>
      </c>
      <c r="F22" s="136">
        <v>101.6</v>
      </c>
      <c r="G22" s="136">
        <v>106.4</v>
      </c>
    </row>
    <row r="23" spans="1:7" ht="22.15" customHeight="1">
      <c r="B23" s="30" t="s">
        <v>21</v>
      </c>
      <c r="C23" s="76">
        <v>97.6</v>
      </c>
      <c r="D23" s="136">
        <v>97.7</v>
      </c>
      <c r="E23" s="136">
        <v>100.8</v>
      </c>
      <c r="F23" s="136">
        <v>107.7</v>
      </c>
      <c r="G23" s="136">
        <v>100.7</v>
      </c>
    </row>
    <row r="24" spans="1:7" ht="22.15" customHeight="1">
      <c r="B24" s="30" t="s">
        <v>22</v>
      </c>
      <c r="C24" s="76">
        <v>93.4</v>
      </c>
      <c r="D24" s="136">
        <v>100.8</v>
      </c>
      <c r="E24" s="136">
        <v>106.4</v>
      </c>
      <c r="F24" s="136">
        <v>103.2</v>
      </c>
      <c r="G24" s="136">
        <v>102.6</v>
      </c>
    </row>
    <row r="25" spans="1:7" ht="22.15" customHeight="1">
      <c r="B25" s="30" t="s">
        <v>23</v>
      </c>
      <c r="C25" s="76">
        <v>91.5</v>
      </c>
      <c r="D25" s="136">
        <v>104.6</v>
      </c>
      <c r="E25" s="136">
        <v>102.6</v>
      </c>
      <c r="F25" s="136">
        <v>102.9</v>
      </c>
      <c r="G25" s="136">
        <v>101.3</v>
      </c>
    </row>
    <row r="26" spans="1:7" ht="22.15" customHeight="1">
      <c r="B26" s="30" t="s">
        <v>24</v>
      </c>
      <c r="C26" s="76">
        <v>99.3</v>
      </c>
      <c r="D26" s="136">
        <v>102.5</v>
      </c>
      <c r="E26" s="136">
        <v>101.2</v>
      </c>
      <c r="F26" s="136">
        <v>99.9</v>
      </c>
      <c r="G26" s="136">
        <v>104.2</v>
      </c>
    </row>
    <row r="27" spans="1:7" ht="22.15" customHeight="1">
      <c r="B27" s="30" t="s">
        <v>25</v>
      </c>
      <c r="C27" s="76">
        <v>92.8</v>
      </c>
      <c r="D27" s="136">
        <v>105</v>
      </c>
      <c r="E27" s="136">
        <v>107.2</v>
      </c>
      <c r="F27" s="136">
        <v>101.6</v>
      </c>
      <c r="G27" s="136">
        <v>98.4</v>
      </c>
    </row>
    <row r="28" spans="1:7" ht="22.15" customHeight="1">
      <c r="B28" s="30" t="s">
        <v>26</v>
      </c>
      <c r="C28" s="76">
        <v>95.3</v>
      </c>
      <c r="D28" s="136">
        <v>103.1</v>
      </c>
      <c r="E28" s="136">
        <v>97.4</v>
      </c>
      <c r="F28" s="136">
        <v>109</v>
      </c>
      <c r="G28" s="136">
        <v>102.8</v>
      </c>
    </row>
    <row r="29" spans="1:7" ht="22.15" customHeight="1">
      <c r="B29" s="30" t="s">
        <v>27</v>
      </c>
      <c r="C29" s="76">
        <v>93.8</v>
      </c>
      <c r="D29" s="136">
        <v>99.2</v>
      </c>
      <c r="E29" s="136">
        <v>103.7</v>
      </c>
      <c r="F29" s="136">
        <v>105.2</v>
      </c>
      <c r="G29" s="136">
        <v>104.7</v>
      </c>
    </row>
    <row r="30" spans="1:7" ht="22.15" customHeight="1">
      <c r="B30" s="30" t="s">
        <v>28</v>
      </c>
      <c r="C30" s="76">
        <v>93.8</v>
      </c>
      <c r="D30" s="136">
        <v>103</v>
      </c>
      <c r="E30" s="136">
        <v>101.7</v>
      </c>
      <c r="F30" s="136">
        <v>104.2</v>
      </c>
      <c r="G30" s="136">
        <v>99.4</v>
      </c>
    </row>
    <row r="31" spans="1:7" ht="22.15" customHeight="1">
      <c r="B31" s="28" t="s">
        <v>29</v>
      </c>
      <c r="C31" s="76">
        <v>95.7</v>
      </c>
      <c r="D31" s="136">
        <v>106.7</v>
      </c>
      <c r="E31" s="136">
        <v>106.1</v>
      </c>
      <c r="F31" s="136">
        <v>103</v>
      </c>
      <c r="G31" s="136">
        <v>105.6</v>
      </c>
    </row>
    <row r="32" spans="1:7" ht="22.15" customHeight="1">
      <c r="B32" s="30" t="s">
        <v>30</v>
      </c>
      <c r="C32" s="76" t="s">
        <v>99</v>
      </c>
      <c r="D32" s="139" t="s">
        <v>99</v>
      </c>
      <c r="E32" s="138" t="s">
        <v>99</v>
      </c>
      <c r="F32" s="138" t="s">
        <v>99</v>
      </c>
      <c r="G32" s="138" t="s">
        <v>99</v>
      </c>
    </row>
  </sheetData>
  <mergeCells count="3">
    <mergeCell ref="B1:G1"/>
    <mergeCell ref="D2:G2"/>
    <mergeCell ref="A17:A19"/>
  </mergeCells>
  <pageMargins left="0.47244094488188981" right="0.23622047244094491" top="0.59055118110236227" bottom="0.39370078740157483" header="0.51181102362204722" footer="0.31496062992125984"/>
  <pageSetup paperSize="9" scale="75" firstPageNumber="135" orientation="landscape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0">
    <tabColor rgb="FF0070C0"/>
  </sheetPr>
  <dimension ref="A1:W38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7.42578125" style="4" customWidth="1"/>
    <col min="2" max="2" width="18.28515625" style="4" customWidth="1"/>
    <col min="3" max="22" width="8.140625" style="4" customWidth="1"/>
    <col min="23" max="16384" width="9.140625" style="4"/>
  </cols>
  <sheetData>
    <row r="1" spans="2:23" s="8" customFormat="1" ht="21" customHeight="1">
      <c r="B1" s="390" t="s">
        <v>233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</row>
    <row r="2" spans="2:23" ht="15.75" customHeight="1">
      <c r="B2" s="7"/>
      <c r="C2" s="95"/>
      <c r="D2" s="95"/>
      <c r="E2" s="95"/>
      <c r="F2" s="95"/>
      <c r="G2" s="95"/>
      <c r="I2" s="219"/>
      <c r="J2" s="219"/>
      <c r="K2" s="219"/>
      <c r="L2" s="219"/>
      <c r="M2" s="219"/>
      <c r="R2" s="491" t="s">
        <v>158</v>
      </c>
      <c r="S2" s="491"/>
      <c r="T2" s="491"/>
      <c r="U2" s="491"/>
      <c r="V2" s="491"/>
    </row>
    <row r="3" spans="2:23" ht="51" customHeight="1">
      <c r="B3" s="502"/>
      <c r="C3" s="477" t="s">
        <v>214</v>
      </c>
      <c r="D3" s="477"/>
      <c r="E3" s="477"/>
      <c r="F3" s="477"/>
      <c r="G3" s="477"/>
      <c r="H3" s="477" t="s">
        <v>89</v>
      </c>
      <c r="I3" s="477"/>
      <c r="J3" s="477"/>
      <c r="K3" s="477"/>
      <c r="L3" s="477"/>
      <c r="M3" s="477" t="s">
        <v>90</v>
      </c>
      <c r="N3" s="477"/>
      <c r="O3" s="477"/>
      <c r="P3" s="477"/>
      <c r="Q3" s="466"/>
      <c r="R3" s="500" t="s">
        <v>140</v>
      </c>
      <c r="S3" s="501"/>
      <c r="T3" s="501"/>
      <c r="U3" s="501"/>
      <c r="V3" s="501"/>
      <c r="W3" s="3"/>
    </row>
    <row r="4" spans="2:23" ht="18.75" customHeight="1">
      <c r="B4" s="503"/>
      <c r="C4" s="287">
        <v>2015</v>
      </c>
      <c r="D4" s="287">
        <v>2016</v>
      </c>
      <c r="E4" s="287">
        <v>2017</v>
      </c>
      <c r="F4" s="287">
        <v>2018</v>
      </c>
      <c r="G4" s="287">
        <v>2019</v>
      </c>
      <c r="H4" s="99">
        <v>2015</v>
      </c>
      <c r="I4" s="99">
        <v>2016</v>
      </c>
      <c r="J4" s="99">
        <v>2017</v>
      </c>
      <c r="K4" s="99">
        <v>2018</v>
      </c>
      <c r="L4" s="230">
        <v>2019</v>
      </c>
      <c r="M4" s="287">
        <v>2015</v>
      </c>
      <c r="N4" s="285">
        <v>2016</v>
      </c>
      <c r="O4" s="285">
        <v>2017</v>
      </c>
      <c r="P4" s="285">
        <v>2018</v>
      </c>
      <c r="Q4" s="287">
        <v>2019</v>
      </c>
      <c r="R4" s="287">
        <v>2015</v>
      </c>
      <c r="S4" s="287">
        <v>2016</v>
      </c>
      <c r="T4" s="285">
        <v>2017</v>
      </c>
      <c r="U4" s="285">
        <v>2018</v>
      </c>
      <c r="V4" s="369">
        <v>2019</v>
      </c>
      <c r="W4" s="3"/>
    </row>
    <row r="5" spans="2:23" ht="22.9" customHeight="1">
      <c r="B5" s="25" t="s">
        <v>34</v>
      </c>
      <c r="C5" s="134">
        <v>95.4</v>
      </c>
      <c r="D5" s="134">
        <v>106.2</v>
      </c>
      <c r="E5" s="134">
        <v>97.8</v>
      </c>
      <c r="F5" s="145">
        <v>108</v>
      </c>
      <c r="G5" s="145">
        <v>101.2</v>
      </c>
      <c r="H5" s="117">
        <v>85.8</v>
      </c>
      <c r="I5" s="117">
        <v>99.8</v>
      </c>
      <c r="J5" s="117">
        <v>94.3</v>
      </c>
      <c r="K5" s="117">
        <v>102.4</v>
      </c>
      <c r="L5" s="117">
        <v>98.4</v>
      </c>
      <c r="M5" s="118">
        <v>87.4</v>
      </c>
      <c r="N5" s="134">
        <v>104.3</v>
      </c>
      <c r="O5" s="134">
        <v>104.8</v>
      </c>
      <c r="P5" s="134">
        <v>101.1</v>
      </c>
      <c r="Q5" s="134">
        <v>100.9</v>
      </c>
      <c r="R5" s="145">
        <v>88</v>
      </c>
      <c r="S5" s="134">
        <v>102.5</v>
      </c>
      <c r="T5" s="134">
        <v>93.5</v>
      </c>
      <c r="U5" s="134">
        <v>102.8</v>
      </c>
      <c r="V5" s="134">
        <v>95.6</v>
      </c>
    </row>
    <row r="6" spans="2:23" ht="19.5" customHeight="1">
      <c r="B6" s="9" t="s">
        <v>3</v>
      </c>
    </row>
    <row r="7" spans="2:23" ht="19.5" customHeight="1">
      <c r="B7" s="9" t="s">
        <v>4</v>
      </c>
      <c r="C7" s="27" t="s">
        <v>99</v>
      </c>
      <c r="D7" s="27" t="s">
        <v>99</v>
      </c>
      <c r="E7" s="27" t="s">
        <v>99</v>
      </c>
      <c r="F7" s="27" t="s">
        <v>99</v>
      </c>
      <c r="G7" s="27" t="s">
        <v>99</v>
      </c>
      <c r="H7" s="27" t="s">
        <v>99</v>
      </c>
      <c r="I7" s="27" t="s">
        <v>99</v>
      </c>
      <c r="J7" s="27" t="s">
        <v>99</v>
      </c>
      <c r="K7" s="27" t="s">
        <v>99</v>
      </c>
      <c r="L7" s="27" t="s">
        <v>99</v>
      </c>
      <c r="M7" s="27" t="s">
        <v>99</v>
      </c>
      <c r="N7" s="27" t="s">
        <v>99</v>
      </c>
      <c r="O7" s="27" t="s">
        <v>99</v>
      </c>
      <c r="P7" s="27" t="s">
        <v>99</v>
      </c>
      <c r="Q7" s="27" t="s">
        <v>99</v>
      </c>
      <c r="R7" s="27" t="s">
        <v>99</v>
      </c>
      <c r="S7" s="27" t="s">
        <v>99</v>
      </c>
      <c r="T7" s="27" t="s">
        <v>99</v>
      </c>
      <c r="U7" s="27" t="s">
        <v>99</v>
      </c>
      <c r="V7" s="27" t="s">
        <v>99</v>
      </c>
    </row>
    <row r="8" spans="2:23" ht="21.6" customHeight="1">
      <c r="B8" s="9" t="s">
        <v>5</v>
      </c>
      <c r="C8" s="6">
        <v>91.8</v>
      </c>
      <c r="D8" s="151">
        <v>116.7</v>
      </c>
      <c r="E8" s="6">
        <v>95.8</v>
      </c>
      <c r="F8" s="4">
        <v>110.5</v>
      </c>
      <c r="G8" s="6">
        <v>101.1</v>
      </c>
      <c r="H8" s="6">
        <v>75.900000000000006</v>
      </c>
      <c r="I8" s="6">
        <v>83.3</v>
      </c>
      <c r="J8" s="151">
        <v>79.2</v>
      </c>
      <c r="K8" s="6">
        <v>110.9</v>
      </c>
      <c r="L8" s="6">
        <v>112.9</v>
      </c>
      <c r="M8" s="6">
        <v>107.1</v>
      </c>
      <c r="N8" s="151">
        <v>111.7</v>
      </c>
      <c r="O8" s="6">
        <v>106.6</v>
      </c>
      <c r="P8" s="6">
        <v>102.7</v>
      </c>
      <c r="Q8" s="6">
        <v>121</v>
      </c>
      <c r="R8" s="27">
        <v>95.3</v>
      </c>
      <c r="S8" s="151">
        <v>85.7</v>
      </c>
      <c r="T8" s="6">
        <v>116.3</v>
      </c>
      <c r="U8" s="6">
        <v>84.6</v>
      </c>
      <c r="V8" s="6">
        <v>94.7</v>
      </c>
    </row>
    <row r="9" spans="2:23" ht="21.6" customHeight="1">
      <c r="B9" s="9" t="s">
        <v>6</v>
      </c>
      <c r="C9" s="6">
        <v>95.7</v>
      </c>
      <c r="D9" s="151">
        <v>102</v>
      </c>
      <c r="E9" s="6">
        <v>105.8</v>
      </c>
      <c r="F9" s="4">
        <v>103.5</v>
      </c>
      <c r="G9" s="6">
        <v>100.5</v>
      </c>
      <c r="H9" s="6">
        <v>109.4</v>
      </c>
      <c r="I9" s="6">
        <v>69.8</v>
      </c>
      <c r="J9" s="151">
        <v>80.8</v>
      </c>
      <c r="K9" s="6">
        <v>91.2</v>
      </c>
      <c r="L9" s="6">
        <v>64.900000000000006</v>
      </c>
      <c r="M9" s="6">
        <v>98.8</v>
      </c>
      <c r="N9" s="151">
        <v>100.1</v>
      </c>
      <c r="O9" s="6">
        <v>106.8</v>
      </c>
      <c r="P9" s="6">
        <v>102</v>
      </c>
      <c r="Q9" s="6">
        <v>97.2</v>
      </c>
      <c r="R9" s="27">
        <v>93.7</v>
      </c>
      <c r="S9" s="151">
        <v>105.6</v>
      </c>
      <c r="T9" s="6">
        <v>98.9</v>
      </c>
      <c r="U9" s="6">
        <v>102.3</v>
      </c>
      <c r="V9" s="6">
        <v>92.8</v>
      </c>
    </row>
    <row r="10" spans="2:23" ht="21.6" customHeight="1">
      <c r="B10" s="9" t="s">
        <v>7</v>
      </c>
      <c r="C10" s="6">
        <v>106.3</v>
      </c>
      <c r="D10" s="151">
        <v>100.4</v>
      </c>
      <c r="E10" s="6">
        <v>100.6</v>
      </c>
      <c r="F10" s="4">
        <v>102.7</v>
      </c>
      <c r="G10" s="6">
        <v>109.7</v>
      </c>
      <c r="H10" s="6">
        <v>92.2</v>
      </c>
      <c r="I10" s="6">
        <v>95.4</v>
      </c>
      <c r="J10" s="151">
        <v>95.6</v>
      </c>
      <c r="K10" s="6">
        <v>101.6</v>
      </c>
      <c r="L10" s="6">
        <v>97.5</v>
      </c>
      <c r="M10" s="6">
        <v>90</v>
      </c>
      <c r="N10" s="151">
        <v>100</v>
      </c>
      <c r="O10" s="6">
        <v>108</v>
      </c>
      <c r="P10" s="6">
        <v>103.5</v>
      </c>
      <c r="Q10" s="6">
        <v>105.1</v>
      </c>
      <c r="R10" s="27">
        <v>65.2</v>
      </c>
      <c r="S10" s="151">
        <v>126</v>
      </c>
      <c r="T10" s="6">
        <v>78.7</v>
      </c>
      <c r="U10" s="6">
        <v>104</v>
      </c>
      <c r="V10" s="6">
        <v>81.5</v>
      </c>
    </row>
    <row r="11" spans="2:23" ht="21.6" customHeight="1">
      <c r="B11" s="9" t="s">
        <v>8</v>
      </c>
      <c r="C11" s="6">
        <v>65.5</v>
      </c>
      <c r="D11" s="151">
        <v>108.1</v>
      </c>
      <c r="E11" s="6">
        <v>102.3</v>
      </c>
      <c r="F11" s="4">
        <v>90.4</v>
      </c>
      <c r="G11" s="6">
        <v>120.8</v>
      </c>
      <c r="H11" s="6">
        <v>54.8</v>
      </c>
      <c r="I11" s="6">
        <v>106.6</v>
      </c>
      <c r="J11" s="151">
        <v>84.2</v>
      </c>
      <c r="K11" s="6">
        <v>109.4</v>
      </c>
      <c r="L11" s="6">
        <v>100</v>
      </c>
      <c r="M11" s="6">
        <v>64.3</v>
      </c>
      <c r="N11" s="151">
        <v>104.9</v>
      </c>
      <c r="O11" s="6">
        <v>99.8</v>
      </c>
      <c r="P11" s="6">
        <v>100</v>
      </c>
      <c r="Q11" s="6">
        <v>102</v>
      </c>
      <c r="R11" s="27">
        <v>87.2</v>
      </c>
      <c r="S11" s="151">
        <v>107.5</v>
      </c>
      <c r="T11" s="6">
        <v>67.5</v>
      </c>
      <c r="U11" s="6">
        <v>95.7</v>
      </c>
      <c r="V11" s="6">
        <v>91.8</v>
      </c>
    </row>
    <row r="12" spans="2:23" ht="21.6" customHeight="1">
      <c r="B12" s="9" t="s">
        <v>9</v>
      </c>
      <c r="C12" s="6">
        <v>91.9</v>
      </c>
      <c r="D12" s="151">
        <v>115.5</v>
      </c>
      <c r="E12" s="6">
        <v>105.2</v>
      </c>
      <c r="F12" s="4">
        <v>111.1</v>
      </c>
      <c r="G12" s="6">
        <v>100.2</v>
      </c>
      <c r="H12" s="6">
        <v>115.1</v>
      </c>
      <c r="I12" s="6">
        <v>110.2</v>
      </c>
      <c r="J12" s="151">
        <v>116.8</v>
      </c>
      <c r="K12" s="6">
        <v>85.6</v>
      </c>
      <c r="L12" s="6">
        <v>81.099999999999994</v>
      </c>
      <c r="M12" s="6">
        <v>103.8</v>
      </c>
      <c r="N12" s="151">
        <v>103.4</v>
      </c>
      <c r="O12" s="6">
        <v>106.9</v>
      </c>
      <c r="P12" s="6">
        <v>102.6</v>
      </c>
      <c r="Q12" s="6">
        <v>100</v>
      </c>
      <c r="R12" s="27">
        <v>93.4</v>
      </c>
      <c r="S12" s="151">
        <v>102.5</v>
      </c>
      <c r="T12" s="6">
        <v>97.3</v>
      </c>
      <c r="U12" s="6">
        <v>103.5</v>
      </c>
      <c r="V12" s="6">
        <v>95.2</v>
      </c>
    </row>
    <row r="13" spans="2:23" ht="21.6" customHeight="1">
      <c r="B13" s="9" t="s">
        <v>10</v>
      </c>
      <c r="C13" s="6">
        <v>95.9</v>
      </c>
      <c r="D13" s="151">
        <v>96.4</v>
      </c>
      <c r="E13" s="6">
        <v>99.9</v>
      </c>
      <c r="F13" s="4">
        <v>106.3</v>
      </c>
      <c r="G13" s="6">
        <v>99.4</v>
      </c>
      <c r="H13" s="6">
        <v>82.1</v>
      </c>
      <c r="I13" s="6">
        <v>79</v>
      </c>
      <c r="J13" s="151">
        <v>83.2</v>
      </c>
      <c r="K13" s="6">
        <v>84.2</v>
      </c>
      <c r="L13" s="6">
        <v>108.1</v>
      </c>
      <c r="M13" s="6">
        <v>77.2</v>
      </c>
      <c r="N13" s="151">
        <v>107.1</v>
      </c>
      <c r="O13" s="6">
        <v>101</v>
      </c>
      <c r="P13" s="6">
        <v>106</v>
      </c>
      <c r="Q13" s="6">
        <v>87.3</v>
      </c>
      <c r="R13" s="27">
        <v>95.9</v>
      </c>
      <c r="S13" s="151">
        <v>101.8</v>
      </c>
      <c r="T13" s="106">
        <v>100</v>
      </c>
      <c r="U13" s="6">
        <v>99.9</v>
      </c>
      <c r="V13" s="6">
        <v>96</v>
      </c>
    </row>
    <row r="14" spans="2:23" ht="21.6" customHeight="1">
      <c r="B14" s="9" t="s">
        <v>11</v>
      </c>
      <c r="C14" s="6">
        <v>109.4</v>
      </c>
      <c r="D14" s="151">
        <v>99.3</v>
      </c>
      <c r="E14" s="6">
        <v>96.8</v>
      </c>
      <c r="F14" s="4">
        <v>85.1</v>
      </c>
      <c r="G14" s="6">
        <v>128.6</v>
      </c>
      <c r="H14" s="6">
        <v>95.6</v>
      </c>
      <c r="I14" s="6">
        <v>94.8</v>
      </c>
      <c r="J14" s="151">
        <v>102.2</v>
      </c>
      <c r="K14" s="6">
        <v>104.2</v>
      </c>
      <c r="L14" s="6">
        <v>101.8</v>
      </c>
      <c r="M14" s="106">
        <v>93.6</v>
      </c>
      <c r="N14" s="151">
        <v>100.3</v>
      </c>
      <c r="O14" s="6">
        <v>105.4</v>
      </c>
      <c r="P14" s="6">
        <v>103.2</v>
      </c>
      <c r="Q14" s="6">
        <v>94.3</v>
      </c>
      <c r="R14" s="27">
        <v>97.1</v>
      </c>
      <c r="S14" s="151">
        <v>86.5</v>
      </c>
      <c r="T14" s="106">
        <v>108</v>
      </c>
      <c r="U14" s="6">
        <v>103.7</v>
      </c>
      <c r="V14" s="6">
        <v>96.8</v>
      </c>
    </row>
    <row r="15" spans="2:23" ht="21.6" customHeight="1">
      <c r="B15" s="9" t="s">
        <v>12</v>
      </c>
      <c r="C15" s="6">
        <v>95.9</v>
      </c>
      <c r="D15" s="151">
        <v>101.3</v>
      </c>
      <c r="E15" s="6">
        <v>103.7</v>
      </c>
      <c r="F15" s="6">
        <v>101</v>
      </c>
      <c r="G15" s="6">
        <v>96.3</v>
      </c>
      <c r="H15" s="6">
        <v>85.6</v>
      </c>
      <c r="I15" s="6">
        <v>89.4</v>
      </c>
      <c r="J15" s="151">
        <v>113.9</v>
      </c>
      <c r="K15" s="6">
        <v>104.9</v>
      </c>
      <c r="L15" s="6">
        <v>100.2</v>
      </c>
      <c r="M15" s="6">
        <v>80.8</v>
      </c>
      <c r="N15" s="151">
        <v>102</v>
      </c>
      <c r="O15" s="6">
        <v>115.7</v>
      </c>
      <c r="P15" s="6">
        <v>114.5</v>
      </c>
      <c r="Q15" s="6">
        <v>98.4</v>
      </c>
      <c r="R15" s="27">
        <v>96.1</v>
      </c>
      <c r="S15" s="151">
        <v>93.5</v>
      </c>
      <c r="T15" s="106">
        <v>102.7</v>
      </c>
      <c r="U15" s="6">
        <v>109.7</v>
      </c>
      <c r="V15" s="6">
        <v>87.4</v>
      </c>
    </row>
    <row r="16" spans="2:23" ht="21.6" customHeight="1">
      <c r="B16" s="9" t="s">
        <v>13</v>
      </c>
      <c r="C16" s="6">
        <v>89.8</v>
      </c>
      <c r="D16" s="151">
        <v>109.5</v>
      </c>
      <c r="E16" s="6">
        <v>95.8</v>
      </c>
      <c r="F16" s="6">
        <v>123</v>
      </c>
      <c r="G16" s="6">
        <v>92</v>
      </c>
      <c r="H16" s="6">
        <v>87.1</v>
      </c>
      <c r="I16" s="6">
        <v>84.9</v>
      </c>
      <c r="J16" s="151">
        <v>96.6</v>
      </c>
      <c r="K16" s="6">
        <v>87.3</v>
      </c>
      <c r="L16" s="6">
        <v>96.3</v>
      </c>
      <c r="M16" s="6">
        <v>94.5</v>
      </c>
      <c r="N16" s="151">
        <v>106.3</v>
      </c>
      <c r="O16" s="6">
        <v>115.9</v>
      </c>
      <c r="P16" s="6">
        <v>99.5</v>
      </c>
      <c r="Q16" s="6">
        <v>99.7</v>
      </c>
      <c r="R16" s="27">
        <v>81.7</v>
      </c>
      <c r="S16" s="151">
        <v>105.4</v>
      </c>
      <c r="T16" s="106">
        <v>74.2</v>
      </c>
      <c r="U16" s="6">
        <v>124.4</v>
      </c>
      <c r="V16" s="6">
        <v>103.8</v>
      </c>
    </row>
    <row r="17" spans="1:22" ht="21.6" customHeight="1">
      <c r="B17" s="9" t="s">
        <v>14</v>
      </c>
      <c r="C17" s="6">
        <v>97.8</v>
      </c>
      <c r="D17" s="151">
        <v>109.5</v>
      </c>
      <c r="E17" s="6">
        <v>86</v>
      </c>
      <c r="F17" s="4">
        <v>120.4</v>
      </c>
      <c r="G17" s="6">
        <v>107.3</v>
      </c>
      <c r="H17" s="6">
        <v>94</v>
      </c>
      <c r="I17" s="6">
        <v>116.6</v>
      </c>
      <c r="J17" s="151">
        <v>112</v>
      </c>
      <c r="K17" s="6">
        <v>109.6</v>
      </c>
      <c r="L17" s="6">
        <v>80.8</v>
      </c>
      <c r="M17" s="6">
        <v>78.5</v>
      </c>
      <c r="N17" s="151">
        <v>122.4</v>
      </c>
      <c r="O17" s="6">
        <v>104.3</v>
      </c>
      <c r="P17" s="6">
        <v>97.1</v>
      </c>
      <c r="Q17" s="6">
        <v>114.7</v>
      </c>
      <c r="R17" s="27">
        <v>86.1</v>
      </c>
      <c r="S17" s="151">
        <v>109.6</v>
      </c>
      <c r="T17" s="106">
        <v>97.2</v>
      </c>
      <c r="U17" s="6">
        <v>117.9</v>
      </c>
      <c r="V17" s="6">
        <v>98.5</v>
      </c>
    </row>
    <row r="18" spans="1:22" ht="21.6" customHeight="1">
      <c r="A18" s="456">
        <v>138</v>
      </c>
      <c r="B18" s="9" t="s">
        <v>15</v>
      </c>
      <c r="C18" s="6">
        <v>78.099999999999994</v>
      </c>
      <c r="D18" s="151">
        <v>119.3</v>
      </c>
      <c r="E18" s="6">
        <v>94.3</v>
      </c>
      <c r="F18" s="4">
        <v>108.7</v>
      </c>
      <c r="G18" s="6">
        <v>113.9</v>
      </c>
      <c r="H18" s="6">
        <v>24.7</v>
      </c>
      <c r="I18" s="6">
        <v>148.1</v>
      </c>
      <c r="J18" s="151">
        <v>26.7</v>
      </c>
      <c r="K18" s="6">
        <v>45.7</v>
      </c>
      <c r="L18" s="6">
        <v>83.2</v>
      </c>
      <c r="M18" s="6">
        <v>38.1</v>
      </c>
      <c r="N18" s="151">
        <v>140.6</v>
      </c>
      <c r="O18" s="6">
        <v>88.2</v>
      </c>
      <c r="P18" s="6">
        <v>89.8</v>
      </c>
      <c r="Q18" s="6">
        <v>111.8</v>
      </c>
      <c r="R18" s="27">
        <v>40.200000000000003</v>
      </c>
      <c r="S18" s="151">
        <v>112.1</v>
      </c>
      <c r="T18" s="106">
        <v>85.8</v>
      </c>
      <c r="U18" s="6">
        <v>92.2</v>
      </c>
      <c r="V18" s="6">
        <v>76.7</v>
      </c>
    </row>
    <row r="19" spans="1:22" ht="23.45" customHeight="1">
      <c r="A19" s="456"/>
      <c r="B19" s="9" t="s">
        <v>16</v>
      </c>
      <c r="C19" s="6">
        <v>97.1</v>
      </c>
      <c r="D19" s="151">
        <v>102</v>
      </c>
      <c r="E19" s="6">
        <v>106.1</v>
      </c>
      <c r="F19" s="4">
        <v>103.7</v>
      </c>
      <c r="G19" s="6">
        <v>100.2</v>
      </c>
      <c r="H19" s="6">
        <v>96.9</v>
      </c>
      <c r="I19" s="6">
        <v>97.2</v>
      </c>
      <c r="J19" s="151">
        <v>100.3</v>
      </c>
      <c r="K19" s="6">
        <v>104.5</v>
      </c>
      <c r="L19" s="6">
        <v>102.9</v>
      </c>
      <c r="M19" s="6">
        <v>95</v>
      </c>
      <c r="N19" s="151">
        <v>99</v>
      </c>
      <c r="O19" s="6">
        <v>106.9</v>
      </c>
      <c r="P19" s="6">
        <v>104.4</v>
      </c>
      <c r="Q19" s="6">
        <v>99.5</v>
      </c>
      <c r="R19" s="27">
        <v>114.7</v>
      </c>
      <c r="S19" s="151">
        <v>103.6</v>
      </c>
      <c r="T19" s="106">
        <v>103.8</v>
      </c>
      <c r="U19" s="6">
        <v>88.9</v>
      </c>
      <c r="V19" s="6">
        <v>78.900000000000006</v>
      </c>
    </row>
    <row r="20" spans="1:22" ht="21.6" customHeight="1">
      <c r="A20" s="456"/>
      <c r="B20" s="9" t="s">
        <v>17</v>
      </c>
      <c r="C20" s="6">
        <v>100.8</v>
      </c>
      <c r="D20" s="151">
        <v>108.4</v>
      </c>
      <c r="E20" s="6">
        <v>91.2</v>
      </c>
      <c r="F20" s="4">
        <v>106.5</v>
      </c>
      <c r="G20" s="6">
        <v>106.7</v>
      </c>
      <c r="H20" s="6">
        <v>96.2</v>
      </c>
      <c r="I20" s="6">
        <v>117</v>
      </c>
      <c r="J20" s="151">
        <v>119.9</v>
      </c>
      <c r="K20" s="6">
        <v>75.3</v>
      </c>
      <c r="L20" s="6">
        <v>108.4</v>
      </c>
      <c r="M20" s="6">
        <v>92.4</v>
      </c>
      <c r="N20" s="151">
        <v>111.4</v>
      </c>
      <c r="O20" s="6">
        <v>101.4</v>
      </c>
      <c r="P20" s="6">
        <v>102.9</v>
      </c>
      <c r="Q20" s="6">
        <v>98.7</v>
      </c>
      <c r="R20" s="27">
        <v>86.1</v>
      </c>
      <c r="S20" s="151">
        <v>107.3</v>
      </c>
      <c r="T20" s="106">
        <v>99.1</v>
      </c>
      <c r="U20" s="6">
        <v>107.7</v>
      </c>
      <c r="V20" s="6">
        <v>102.1</v>
      </c>
    </row>
    <row r="21" spans="1:22" ht="21.6" customHeight="1">
      <c r="B21" s="9" t="s">
        <v>18</v>
      </c>
      <c r="C21" s="6">
        <v>96.7</v>
      </c>
      <c r="D21" s="151">
        <v>111.4</v>
      </c>
      <c r="E21" s="6">
        <v>99.4</v>
      </c>
      <c r="F21" s="4">
        <v>101.1</v>
      </c>
      <c r="G21" s="6">
        <v>89.5</v>
      </c>
      <c r="H21" s="6">
        <v>81.3</v>
      </c>
      <c r="I21" s="6">
        <v>200</v>
      </c>
      <c r="J21" s="151">
        <v>150</v>
      </c>
      <c r="K21" s="6">
        <v>79.7</v>
      </c>
      <c r="L21" s="6">
        <v>84.4</v>
      </c>
      <c r="M21" s="6">
        <v>94.2</v>
      </c>
      <c r="N21" s="151">
        <v>111.2</v>
      </c>
      <c r="O21" s="6">
        <v>114.7</v>
      </c>
      <c r="P21" s="6">
        <v>91</v>
      </c>
      <c r="Q21" s="6">
        <v>109.6</v>
      </c>
      <c r="R21" s="27">
        <v>102.9</v>
      </c>
      <c r="S21" s="151">
        <v>94.6</v>
      </c>
      <c r="T21" s="106">
        <v>93.9</v>
      </c>
      <c r="U21" s="6">
        <v>101.3</v>
      </c>
      <c r="V21" s="6">
        <v>99.1</v>
      </c>
    </row>
    <row r="22" spans="1:22" ht="21.6" customHeight="1">
      <c r="B22" s="9" t="s">
        <v>19</v>
      </c>
      <c r="C22" s="6">
        <v>107.2</v>
      </c>
      <c r="D22" s="151">
        <v>103.4</v>
      </c>
      <c r="E22" s="6">
        <v>82.9</v>
      </c>
      <c r="F22" s="4">
        <v>123.8</v>
      </c>
      <c r="G22" s="6">
        <v>95.9</v>
      </c>
      <c r="H22" s="6">
        <v>97.6</v>
      </c>
      <c r="I22" s="6">
        <v>97.3</v>
      </c>
      <c r="J22" s="151">
        <v>95.4</v>
      </c>
      <c r="K22" s="6">
        <v>99</v>
      </c>
      <c r="L22" s="6">
        <v>100.2</v>
      </c>
      <c r="M22" s="6">
        <v>86.2</v>
      </c>
      <c r="N22" s="151">
        <v>103.3</v>
      </c>
      <c r="O22" s="6">
        <v>103.4</v>
      </c>
      <c r="P22" s="6">
        <v>104.1</v>
      </c>
      <c r="Q22" s="6">
        <v>96.7</v>
      </c>
      <c r="R22" s="27">
        <v>92</v>
      </c>
      <c r="S22" s="151">
        <v>96.7</v>
      </c>
      <c r="T22" s="106">
        <v>93.1</v>
      </c>
      <c r="U22" s="6">
        <v>104.3</v>
      </c>
      <c r="V22" s="6">
        <v>92.9</v>
      </c>
    </row>
    <row r="23" spans="1:22" ht="21.6" customHeight="1">
      <c r="B23" s="9" t="s">
        <v>20</v>
      </c>
      <c r="C23" s="6">
        <v>93.4</v>
      </c>
      <c r="D23" s="151">
        <v>105.1</v>
      </c>
      <c r="E23" s="6">
        <v>104.6</v>
      </c>
      <c r="F23" s="4">
        <v>102.8</v>
      </c>
      <c r="G23" s="6">
        <v>99.3</v>
      </c>
      <c r="H23" s="6">
        <v>68.099999999999994</v>
      </c>
      <c r="I23" s="6">
        <v>105.1</v>
      </c>
      <c r="J23" s="151">
        <v>126.2</v>
      </c>
      <c r="K23" s="6">
        <v>94.7</v>
      </c>
      <c r="L23" s="6">
        <v>107.4</v>
      </c>
      <c r="M23" s="6">
        <v>101.2</v>
      </c>
      <c r="N23" s="151">
        <v>102.7</v>
      </c>
      <c r="O23" s="6">
        <v>106.4</v>
      </c>
      <c r="P23" s="6">
        <v>101.2</v>
      </c>
      <c r="Q23" s="6">
        <v>106.5</v>
      </c>
      <c r="R23" s="27">
        <v>100.2</v>
      </c>
      <c r="S23" s="151">
        <v>93.3</v>
      </c>
      <c r="T23" s="106">
        <v>108.2</v>
      </c>
      <c r="U23" s="6">
        <v>90.3</v>
      </c>
      <c r="V23" s="6">
        <v>107.6</v>
      </c>
    </row>
    <row r="24" spans="1:22" ht="21.6" customHeight="1">
      <c r="B24" s="9" t="s">
        <v>21</v>
      </c>
      <c r="C24" s="6">
        <v>95.5</v>
      </c>
      <c r="D24" s="151">
        <v>103.3</v>
      </c>
      <c r="E24" s="6">
        <v>100.1</v>
      </c>
      <c r="F24" s="4">
        <v>111.2</v>
      </c>
      <c r="G24" s="6">
        <v>99.9</v>
      </c>
      <c r="H24" s="6">
        <v>81.599999999999994</v>
      </c>
      <c r="I24" s="6">
        <v>84.7</v>
      </c>
      <c r="J24" s="151">
        <v>78.099999999999994</v>
      </c>
      <c r="K24" s="6">
        <v>111.1</v>
      </c>
      <c r="L24" s="6">
        <v>101</v>
      </c>
      <c r="M24" s="6">
        <v>100.8</v>
      </c>
      <c r="N24" s="151">
        <v>90.5</v>
      </c>
      <c r="O24" s="6">
        <v>108.6</v>
      </c>
      <c r="P24" s="6">
        <v>111.6</v>
      </c>
      <c r="Q24" s="6">
        <v>97.3</v>
      </c>
      <c r="R24" s="27">
        <v>97</v>
      </c>
      <c r="S24" s="151">
        <v>103.9</v>
      </c>
      <c r="T24" s="106">
        <v>89.4</v>
      </c>
      <c r="U24" s="6">
        <v>98.1</v>
      </c>
      <c r="V24" s="6">
        <v>106.8</v>
      </c>
    </row>
    <row r="25" spans="1:22" ht="21.6" customHeight="1">
      <c r="B25" s="9" t="s">
        <v>22</v>
      </c>
      <c r="C25" s="6">
        <v>88.9</v>
      </c>
      <c r="D25" s="151">
        <v>104.3</v>
      </c>
      <c r="E25" s="6">
        <v>111.9</v>
      </c>
      <c r="F25" s="4">
        <v>103.8</v>
      </c>
      <c r="G25" s="6">
        <v>98</v>
      </c>
      <c r="H25" s="6">
        <v>153.9</v>
      </c>
      <c r="I25" s="6">
        <v>114.8</v>
      </c>
      <c r="J25" s="151">
        <v>102.3</v>
      </c>
      <c r="K25" s="6">
        <v>104.4</v>
      </c>
      <c r="L25" s="6">
        <v>102.9</v>
      </c>
      <c r="M25" s="6">
        <v>90.7</v>
      </c>
      <c r="N25" s="151">
        <v>110.5</v>
      </c>
      <c r="O25" s="6">
        <v>111</v>
      </c>
      <c r="P25" s="6">
        <v>97.1</v>
      </c>
      <c r="Q25" s="6">
        <v>99.3</v>
      </c>
      <c r="R25" s="27">
        <v>89.5</v>
      </c>
      <c r="S25" s="151">
        <v>105.1</v>
      </c>
      <c r="T25" s="106">
        <v>100.2</v>
      </c>
      <c r="U25" s="6">
        <v>99.1</v>
      </c>
      <c r="V25" s="6">
        <v>93.6</v>
      </c>
    </row>
    <row r="26" spans="1:22" ht="21.6" customHeight="1">
      <c r="B26" s="9" t="s">
        <v>23</v>
      </c>
      <c r="C26" s="6">
        <v>97.2</v>
      </c>
      <c r="D26" s="151">
        <v>106.5</v>
      </c>
      <c r="E26" s="6">
        <v>89.8</v>
      </c>
      <c r="F26" s="4">
        <v>106.1</v>
      </c>
      <c r="G26" s="6">
        <v>102.3</v>
      </c>
      <c r="H26" s="6">
        <v>93.4</v>
      </c>
      <c r="I26" s="6">
        <v>101.6</v>
      </c>
      <c r="J26" s="151">
        <v>103.6</v>
      </c>
      <c r="K26" s="6">
        <v>106.8</v>
      </c>
      <c r="L26" s="6">
        <v>97.3</v>
      </c>
      <c r="M26" s="6">
        <v>89.4</v>
      </c>
      <c r="N26" s="151">
        <v>105.5</v>
      </c>
      <c r="O26" s="6">
        <v>109.1</v>
      </c>
      <c r="P26" s="6">
        <v>101</v>
      </c>
      <c r="Q26" s="6">
        <v>97</v>
      </c>
      <c r="R26" s="27">
        <v>70.599999999999994</v>
      </c>
      <c r="S26" s="151">
        <v>110.4</v>
      </c>
      <c r="T26" s="106">
        <v>83.6</v>
      </c>
      <c r="U26" s="6">
        <v>112.8</v>
      </c>
      <c r="V26" s="6">
        <v>102.6</v>
      </c>
    </row>
    <row r="27" spans="1:22" ht="21.6" customHeight="1">
      <c r="B27" s="9" t="s">
        <v>24</v>
      </c>
      <c r="C27" s="6">
        <v>104.9</v>
      </c>
      <c r="D27" s="151">
        <v>103.5</v>
      </c>
      <c r="E27" s="6">
        <v>99.7</v>
      </c>
      <c r="F27" s="4">
        <v>100.5</v>
      </c>
      <c r="G27" s="6">
        <v>104.4</v>
      </c>
      <c r="H27" s="6">
        <v>153.5</v>
      </c>
      <c r="I27" s="6">
        <v>122.8</v>
      </c>
      <c r="J27" s="151">
        <v>72.400000000000006</v>
      </c>
      <c r="K27" s="6">
        <v>87.5</v>
      </c>
      <c r="L27" s="6">
        <v>136.30000000000001</v>
      </c>
      <c r="M27" s="6">
        <v>99.2</v>
      </c>
      <c r="N27" s="151">
        <v>100.9</v>
      </c>
      <c r="O27" s="6">
        <v>101.4</v>
      </c>
      <c r="P27" s="6">
        <v>94.8</v>
      </c>
      <c r="Q27" s="6">
        <v>99.2</v>
      </c>
      <c r="R27" s="27">
        <v>89.6</v>
      </c>
      <c r="S27" s="151">
        <v>103.7</v>
      </c>
      <c r="T27" s="106">
        <v>111.1</v>
      </c>
      <c r="U27" s="6">
        <v>123.5</v>
      </c>
      <c r="V27" s="6">
        <v>119.3</v>
      </c>
    </row>
    <row r="28" spans="1:22" ht="21.6" customHeight="1">
      <c r="B28" s="9" t="s">
        <v>25</v>
      </c>
      <c r="C28" s="6">
        <v>87.6</v>
      </c>
      <c r="D28" s="151">
        <v>107.9</v>
      </c>
      <c r="E28" s="6">
        <v>112.1</v>
      </c>
      <c r="F28" s="4">
        <v>102.7</v>
      </c>
      <c r="G28" s="6">
        <v>96.7</v>
      </c>
      <c r="H28" s="6">
        <v>109.7</v>
      </c>
      <c r="I28" s="6">
        <v>126.7</v>
      </c>
      <c r="J28" s="151">
        <v>92.6</v>
      </c>
      <c r="K28" s="6">
        <v>87.7</v>
      </c>
      <c r="L28" s="6">
        <v>95.8</v>
      </c>
      <c r="M28" s="6">
        <v>88.2</v>
      </c>
      <c r="N28" s="151">
        <v>101.1</v>
      </c>
      <c r="O28" s="6">
        <v>107.1</v>
      </c>
      <c r="P28" s="6">
        <v>95.2</v>
      </c>
      <c r="Q28" s="6">
        <v>92.3</v>
      </c>
      <c r="R28" s="27">
        <v>111.6</v>
      </c>
      <c r="S28" s="151">
        <v>109.2</v>
      </c>
      <c r="T28" s="106">
        <v>90.5</v>
      </c>
      <c r="U28" s="6">
        <v>95.8</v>
      </c>
      <c r="V28" s="6">
        <v>71.5</v>
      </c>
    </row>
    <row r="29" spans="1:22" ht="21.6" customHeight="1">
      <c r="B29" s="9" t="s">
        <v>26</v>
      </c>
      <c r="C29" s="6">
        <v>99.4</v>
      </c>
      <c r="D29" s="151">
        <v>102.1</v>
      </c>
      <c r="E29" s="6">
        <v>88.8</v>
      </c>
      <c r="F29" s="4">
        <v>122.1</v>
      </c>
      <c r="G29" s="6">
        <v>97.1</v>
      </c>
      <c r="H29" s="6">
        <v>91.4</v>
      </c>
      <c r="I29" s="6">
        <v>98.6</v>
      </c>
      <c r="J29" s="151">
        <v>96.1</v>
      </c>
      <c r="K29" s="6">
        <v>92.9</v>
      </c>
      <c r="L29" s="6">
        <v>97.9</v>
      </c>
      <c r="M29" s="6">
        <v>90.3</v>
      </c>
      <c r="N29" s="151">
        <v>106.2</v>
      </c>
      <c r="O29" s="6">
        <v>100.2</v>
      </c>
      <c r="P29" s="6">
        <v>101.7</v>
      </c>
      <c r="Q29" s="6">
        <v>104.2</v>
      </c>
      <c r="R29" s="27">
        <v>91.8</v>
      </c>
      <c r="S29" s="151">
        <v>106</v>
      </c>
      <c r="T29" s="106">
        <v>92.4</v>
      </c>
      <c r="U29" s="6">
        <v>105.2</v>
      </c>
      <c r="V29" s="6">
        <v>94.3</v>
      </c>
    </row>
    <row r="30" spans="1:22" ht="21.6" customHeight="1">
      <c r="B30" s="9" t="s">
        <v>27</v>
      </c>
      <c r="C30" s="6">
        <v>90.5</v>
      </c>
      <c r="D30" s="151">
        <v>98.9</v>
      </c>
      <c r="E30" s="6">
        <v>105</v>
      </c>
      <c r="F30" s="4">
        <v>104.9</v>
      </c>
      <c r="G30" s="6">
        <v>95.6</v>
      </c>
      <c r="H30" s="6">
        <v>140.6</v>
      </c>
      <c r="I30" s="6">
        <v>81.400000000000006</v>
      </c>
      <c r="J30" s="151">
        <v>115.3</v>
      </c>
      <c r="K30" s="6">
        <v>89.8</v>
      </c>
      <c r="L30" s="6">
        <v>96.8</v>
      </c>
      <c r="M30" s="6">
        <v>91.6</v>
      </c>
      <c r="N30" s="151">
        <v>95.9</v>
      </c>
      <c r="O30" s="6">
        <v>107.1</v>
      </c>
      <c r="P30" s="6">
        <v>107.5</v>
      </c>
      <c r="Q30" s="6">
        <v>104.8</v>
      </c>
      <c r="R30" s="27">
        <v>109.2</v>
      </c>
      <c r="S30" s="151">
        <v>99.6</v>
      </c>
      <c r="T30" s="106">
        <v>102.7</v>
      </c>
      <c r="U30" s="6">
        <v>103.7</v>
      </c>
      <c r="V30" s="6">
        <v>92.8</v>
      </c>
    </row>
    <row r="31" spans="1:22" ht="21.6" customHeight="1">
      <c r="B31" s="9" t="s">
        <v>28</v>
      </c>
      <c r="C31" s="6">
        <v>98.3</v>
      </c>
      <c r="D31" s="151">
        <v>104.5</v>
      </c>
      <c r="E31" s="6">
        <v>104.7</v>
      </c>
      <c r="F31" s="4">
        <v>110.7</v>
      </c>
      <c r="G31" s="6">
        <v>97.6</v>
      </c>
      <c r="H31" s="6">
        <v>77.2</v>
      </c>
      <c r="I31" s="6">
        <v>80.5</v>
      </c>
      <c r="J31" s="151">
        <v>91.9</v>
      </c>
      <c r="K31" s="6">
        <v>102.6</v>
      </c>
      <c r="L31" s="6">
        <v>100.4</v>
      </c>
      <c r="M31" s="6">
        <v>95.4</v>
      </c>
      <c r="N31" s="151">
        <v>112.2</v>
      </c>
      <c r="O31" s="6">
        <v>97.5</v>
      </c>
      <c r="P31" s="6">
        <v>97.2</v>
      </c>
      <c r="Q31" s="6">
        <v>88.6</v>
      </c>
      <c r="R31" s="27">
        <v>87.8</v>
      </c>
      <c r="S31" s="151">
        <v>109.4</v>
      </c>
      <c r="T31" s="106">
        <v>94.3</v>
      </c>
      <c r="U31" s="6">
        <v>103.5</v>
      </c>
      <c r="V31" s="6">
        <v>92.5</v>
      </c>
    </row>
    <row r="32" spans="1:22" ht="21.6" customHeight="1">
      <c r="B32" s="6" t="s">
        <v>29</v>
      </c>
      <c r="C32" s="6">
        <v>143.4</v>
      </c>
      <c r="D32" s="151">
        <v>58.3</v>
      </c>
      <c r="E32" s="6">
        <v>78.900000000000006</v>
      </c>
      <c r="F32" s="4">
        <v>106.3</v>
      </c>
      <c r="G32" s="6">
        <v>52.1</v>
      </c>
      <c r="H32" s="6">
        <v>166.7</v>
      </c>
      <c r="I32" s="6">
        <v>54.5</v>
      </c>
      <c r="J32" s="151">
        <v>70</v>
      </c>
      <c r="K32" s="6">
        <v>36.4</v>
      </c>
      <c r="L32" s="6">
        <v>50</v>
      </c>
      <c r="M32" s="106">
        <v>95.1</v>
      </c>
      <c r="N32" s="151">
        <v>103.7</v>
      </c>
      <c r="O32" s="6">
        <v>95.2</v>
      </c>
      <c r="P32" s="6">
        <v>96.9</v>
      </c>
      <c r="Q32" s="6">
        <v>98</v>
      </c>
      <c r="R32" s="27">
        <v>90.2</v>
      </c>
      <c r="S32" s="151">
        <v>107.4</v>
      </c>
      <c r="T32" s="106">
        <v>97.9</v>
      </c>
      <c r="U32" s="6">
        <v>103.8</v>
      </c>
      <c r="V32" s="6">
        <v>102.8</v>
      </c>
    </row>
    <row r="33" spans="2:22" ht="21.6" customHeight="1">
      <c r="B33" s="9" t="s">
        <v>30</v>
      </c>
      <c r="C33" s="24" t="s">
        <v>99</v>
      </c>
      <c r="D33" s="24" t="s">
        <v>99</v>
      </c>
      <c r="E33" s="24" t="s">
        <v>99</v>
      </c>
      <c r="F33" s="24" t="s">
        <v>99</v>
      </c>
      <c r="G33" s="24" t="s">
        <v>99</v>
      </c>
      <c r="H33" s="24" t="s">
        <v>99</v>
      </c>
      <c r="I33" s="24" t="s">
        <v>99</v>
      </c>
      <c r="J33" s="24" t="s">
        <v>99</v>
      </c>
      <c r="K33" s="24" t="s">
        <v>99</v>
      </c>
      <c r="L33" s="24" t="s">
        <v>99</v>
      </c>
      <c r="M33" s="24" t="s">
        <v>99</v>
      </c>
      <c r="N33" s="24" t="s">
        <v>99</v>
      </c>
      <c r="O33" s="24" t="s">
        <v>99</v>
      </c>
      <c r="P33" s="24" t="s">
        <v>99</v>
      </c>
      <c r="Q33" s="24" t="s">
        <v>99</v>
      </c>
      <c r="R33" s="24" t="s">
        <v>99</v>
      </c>
      <c r="S33" s="24" t="s">
        <v>99</v>
      </c>
      <c r="T33" s="24" t="s">
        <v>99</v>
      </c>
      <c r="U33" s="24" t="s">
        <v>99</v>
      </c>
      <c r="V33" s="24" t="s">
        <v>99</v>
      </c>
    </row>
    <row r="34" spans="2:22" ht="38.450000000000003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R34" s="6"/>
      <c r="S34" s="6"/>
      <c r="T34" s="6"/>
      <c r="U34" s="6"/>
      <c r="V34" s="6"/>
    </row>
    <row r="35" spans="2:22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R35" s="6"/>
      <c r="S35" s="6"/>
      <c r="T35" s="6"/>
      <c r="U35" s="6"/>
      <c r="V35" s="6"/>
    </row>
    <row r="36" spans="2:22" ht="19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  <c r="T36" s="6"/>
      <c r="U36" s="6"/>
      <c r="V36" s="6"/>
    </row>
    <row r="37" spans="2:22" ht="19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R37" s="6"/>
      <c r="S37" s="6"/>
      <c r="T37" s="6"/>
      <c r="U37" s="6"/>
      <c r="V37" s="6"/>
    </row>
    <row r="38" spans="2:22" ht="19.149999999999999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R38" s="6"/>
      <c r="S38" s="6"/>
      <c r="T38" s="6"/>
      <c r="U38" s="6"/>
      <c r="V38" s="6"/>
    </row>
  </sheetData>
  <mergeCells count="8">
    <mergeCell ref="R3:V3"/>
    <mergeCell ref="R2:V2"/>
    <mergeCell ref="B1:V1"/>
    <mergeCell ref="A18:A20"/>
    <mergeCell ref="B3:B4"/>
    <mergeCell ref="C3:G3"/>
    <mergeCell ref="H3:L3"/>
    <mergeCell ref="M3:Q3"/>
  </mergeCells>
  <phoneticPr fontId="15" type="noConversion"/>
  <pageMargins left="0.47244094488188981" right="0.23622047244094491" top="0.55118110236220474" bottom="0.27559055118110237" header="0.51181102362204722" footer="0.31496062992125984"/>
  <pageSetup paperSize="9" scale="75" firstPageNumber="135" orientation="landscape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38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7.42578125" style="4" customWidth="1"/>
    <col min="2" max="2" width="18" style="4" customWidth="1"/>
    <col min="3" max="12" width="8.140625" style="4" customWidth="1"/>
    <col min="13" max="17" width="8.28515625" style="4" customWidth="1"/>
    <col min="18" max="22" width="8.140625" style="4" customWidth="1"/>
    <col min="23" max="25" width="8.85546875" style="4" customWidth="1"/>
    <col min="26" max="28" width="8.85546875" style="104" customWidth="1"/>
    <col min="29" max="29" width="8.85546875" style="4" customWidth="1"/>
    <col min="30" max="16384" width="9.140625" style="4"/>
  </cols>
  <sheetData>
    <row r="1" spans="2:28" s="8" customFormat="1" ht="12" customHeight="1"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</row>
    <row r="2" spans="2:28" ht="15.75" customHeight="1">
      <c r="B2" s="201"/>
      <c r="C2" s="201"/>
      <c r="D2" s="201"/>
      <c r="E2" s="201"/>
      <c r="F2" s="201"/>
      <c r="G2" s="201"/>
      <c r="H2" s="201"/>
      <c r="I2" s="201"/>
      <c r="J2" s="201"/>
      <c r="R2" s="478" t="s">
        <v>39</v>
      </c>
      <c r="S2" s="478"/>
      <c r="T2" s="478"/>
      <c r="U2" s="478"/>
      <c r="V2" s="478"/>
      <c r="Z2" s="4"/>
      <c r="AA2" s="4"/>
      <c r="AB2" s="4"/>
    </row>
    <row r="3" spans="2:28" ht="64.5" customHeight="1">
      <c r="B3" s="502"/>
      <c r="C3" s="477" t="s">
        <v>97</v>
      </c>
      <c r="D3" s="477"/>
      <c r="E3" s="477"/>
      <c r="F3" s="477"/>
      <c r="G3" s="477"/>
      <c r="H3" s="477" t="s">
        <v>93</v>
      </c>
      <c r="I3" s="477"/>
      <c r="J3" s="477"/>
      <c r="K3" s="477"/>
      <c r="L3" s="466"/>
      <c r="M3" s="466" t="s">
        <v>141</v>
      </c>
      <c r="N3" s="467"/>
      <c r="O3" s="467"/>
      <c r="P3" s="467"/>
      <c r="Q3" s="504"/>
      <c r="R3" s="466" t="s">
        <v>142</v>
      </c>
      <c r="S3" s="467"/>
      <c r="T3" s="467"/>
      <c r="U3" s="467"/>
      <c r="V3" s="467"/>
      <c r="W3" s="3"/>
      <c r="Z3" s="4"/>
      <c r="AA3" s="4"/>
      <c r="AB3" s="4"/>
    </row>
    <row r="4" spans="2:28" ht="22.5" customHeight="1">
      <c r="B4" s="503"/>
      <c r="C4" s="99">
        <v>2015</v>
      </c>
      <c r="D4" s="99">
        <v>2016</v>
      </c>
      <c r="E4" s="99">
        <v>2017</v>
      </c>
      <c r="F4" s="99">
        <v>2018</v>
      </c>
      <c r="G4" s="230">
        <v>2019</v>
      </c>
      <c r="H4" s="287">
        <v>2015</v>
      </c>
      <c r="I4" s="285">
        <v>2016</v>
      </c>
      <c r="J4" s="285">
        <v>2017</v>
      </c>
      <c r="K4" s="285">
        <v>2018</v>
      </c>
      <c r="L4" s="287">
        <v>2019</v>
      </c>
      <c r="M4" s="287">
        <v>2015</v>
      </c>
      <c r="N4" s="287">
        <v>2016</v>
      </c>
      <c r="O4" s="287">
        <v>2017</v>
      </c>
      <c r="P4" s="287">
        <v>2018</v>
      </c>
      <c r="Q4" s="287">
        <v>2019</v>
      </c>
      <c r="R4" s="287">
        <v>2015</v>
      </c>
      <c r="S4" s="287">
        <v>2016</v>
      </c>
      <c r="T4" s="287">
        <v>2017</v>
      </c>
      <c r="U4" s="285">
        <v>2018</v>
      </c>
      <c r="V4" s="369">
        <v>2019</v>
      </c>
      <c r="W4" s="3"/>
      <c r="Z4" s="4"/>
      <c r="AA4" s="4"/>
      <c r="AB4" s="4"/>
    </row>
    <row r="5" spans="2:28" ht="23.45" customHeight="1">
      <c r="B5" s="25" t="s">
        <v>34</v>
      </c>
      <c r="C5" s="117">
        <v>77.599999999999994</v>
      </c>
      <c r="D5" s="117">
        <v>90.8</v>
      </c>
      <c r="E5" s="134">
        <v>95.6</v>
      </c>
      <c r="F5" s="134">
        <v>99.5</v>
      </c>
      <c r="G5" s="134">
        <v>98.3</v>
      </c>
      <c r="H5" s="117">
        <v>87.7</v>
      </c>
      <c r="I5" s="134">
        <v>117.4</v>
      </c>
      <c r="J5" s="134">
        <v>126.3</v>
      </c>
      <c r="K5" s="134">
        <v>108.5</v>
      </c>
      <c r="L5" s="134">
        <v>123.6</v>
      </c>
      <c r="M5" s="25">
        <v>86.9</v>
      </c>
      <c r="N5" s="25">
        <v>104.6</v>
      </c>
      <c r="O5" s="25">
        <v>103.9</v>
      </c>
      <c r="P5" s="134">
        <v>104.6</v>
      </c>
      <c r="Q5" s="134">
        <v>103.2</v>
      </c>
      <c r="R5" s="25">
        <v>97.1</v>
      </c>
      <c r="S5" s="25">
        <v>103.5</v>
      </c>
      <c r="T5" s="25">
        <v>103.6</v>
      </c>
      <c r="U5" s="134">
        <v>101.5</v>
      </c>
      <c r="V5" s="134">
        <v>107.7</v>
      </c>
      <c r="Z5" s="4"/>
      <c r="AA5" s="4"/>
      <c r="AB5" s="4"/>
    </row>
    <row r="6" spans="2:28" ht="21" customHeight="1">
      <c r="B6" s="9" t="s">
        <v>3</v>
      </c>
      <c r="C6" s="10"/>
      <c r="D6" s="10"/>
      <c r="H6" s="26"/>
      <c r="M6" s="9"/>
      <c r="N6" s="9"/>
      <c r="R6" s="9"/>
      <c r="S6" s="9"/>
      <c r="Z6" s="4"/>
      <c r="AA6" s="4"/>
      <c r="AB6" s="4"/>
    </row>
    <row r="7" spans="2:28" ht="21" customHeight="1">
      <c r="B7" s="9" t="s">
        <v>4</v>
      </c>
      <c r="C7" s="12" t="s">
        <v>99</v>
      </c>
      <c r="D7" s="12" t="s">
        <v>99</v>
      </c>
      <c r="E7" s="12" t="s">
        <v>99</v>
      </c>
      <c r="F7" s="12" t="s">
        <v>99</v>
      </c>
      <c r="G7" s="12" t="s">
        <v>99</v>
      </c>
      <c r="H7" s="12" t="s">
        <v>99</v>
      </c>
      <c r="I7" s="12" t="s">
        <v>99</v>
      </c>
      <c r="J7" s="12" t="s">
        <v>99</v>
      </c>
      <c r="K7" s="12" t="s">
        <v>99</v>
      </c>
      <c r="L7" s="12" t="s">
        <v>99</v>
      </c>
      <c r="M7" s="12" t="s">
        <v>99</v>
      </c>
      <c r="N7" s="12" t="s">
        <v>99</v>
      </c>
      <c r="O7" s="12" t="s">
        <v>99</v>
      </c>
      <c r="P7" s="12" t="s">
        <v>99</v>
      </c>
      <c r="Q7" s="12" t="s">
        <v>99</v>
      </c>
      <c r="R7" s="12" t="s">
        <v>99</v>
      </c>
      <c r="S7" s="12" t="s">
        <v>99</v>
      </c>
      <c r="T7" s="12" t="s">
        <v>99</v>
      </c>
      <c r="U7" s="12" t="s">
        <v>99</v>
      </c>
      <c r="V7" s="12" t="s">
        <v>99</v>
      </c>
      <c r="Z7" s="4"/>
      <c r="AA7" s="4"/>
      <c r="AB7" s="4"/>
    </row>
    <row r="8" spans="2:28" ht="21" customHeight="1">
      <c r="B8" s="9" t="s">
        <v>5</v>
      </c>
      <c r="C8" s="11">
        <v>80.3</v>
      </c>
      <c r="D8" s="11">
        <v>96.4</v>
      </c>
      <c r="E8" s="151">
        <v>91.7</v>
      </c>
      <c r="F8" s="6">
        <v>105.1</v>
      </c>
      <c r="G8" s="6">
        <v>102.6</v>
      </c>
      <c r="H8" s="11">
        <v>103</v>
      </c>
      <c r="I8" s="151">
        <v>140.19999999999999</v>
      </c>
      <c r="J8" s="6">
        <v>111.9</v>
      </c>
      <c r="K8" s="6">
        <v>143.80000000000001</v>
      </c>
      <c r="L8" s="6">
        <v>176.7</v>
      </c>
      <c r="M8" s="9">
        <v>94.2</v>
      </c>
      <c r="N8" s="152">
        <v>91.9</v>
      </c>
      <c r="O8" s="6">
        <v>106.6</v>
      </c>
      <c r="P8" s="6">
        <v>113.3</v>
      </c>
      <c r="Q8" s="6">
        <v>109.6</v>
      </c>
      <c r="R8" s="9">
        <v>107</v>
      </c>
      <c r="S8" s="153">
        <v>101.4</v>
      </c>
      <c r="T8" s="4">
        <v>101.1</v>
      </c>
      <c r="U8" s="6">
        <v>97.7</v>
      </c>
      <c r="V8" s="6">
        <v>98.7</v>
      </c>
      <c r="Z8" s="4"/>
      <c r="AA8" s="4"/>
      <c r="AB8" s="4"/>
    </row>
    <row r="9" spans="2:28" ht="21" customHeight="1">
      <c r="B9" s="9" t="s">
        <v>6</v>
      </c>
      <c r="C9" s="11">
        <v>79.099999999999994</v>
      </c>
      <c r="D9" s="11">
        <v>99.3</v>
      </c>
      <c r="E9" s="151">
        <v>97</v>
      </c>
      <c r="F9" s="6">
        <v>104</v>
      </c>
      <c r="G9" s="6">
        <v>104.9</v>
      </c>
      <c r="H9" s="11">
        <v>131.4</v>
      </c>
      <c r="I9" s="151">
        <v>108.3</v>
      </c>
      <c r="J9" s="6">
        <v>97.8</v>
      </c>
      <c r="K9" s="6">
        <v>102.6</v>
      </c>
      <c r="L9" s="6">
        <v>121.7</v>
      </c>
      <c r="M9" s="9">
        <v>87.9</v>
      </c>
      <c r="N9" s="152">
        <v>151.19999999999999</v>
      </c>
      <c r="O9" s="6">
        <v>112.1</v>
      </c>
      <c r="P9" s="6">
        <v>105.3</v>
      </c>
      <c r="Q9" s="6">
        <v>58</v>
      </c>
      <c r="R9" s="9">
        <v>109.9</v>
      </c>
      <c r="S9" s="153">
        <v>102.9</v>
      </c>
      <c r="T9" s="4">
        <v>103.5</v>
      </c>
      <c r="U9" s="6">
        <v>108.9</v>
      </c>
      <c r="V9" s="6">
        <v>111.1</v>
      </c>
      <c r="Z9" s="4"/>
      <c r="AA9" s="4"/>
      <c r="AB9" s="4"/>
    </row>
    <row r="10" spans="2:28" ht="21" customHeight="1">
      <c r="B10" s="9" t="s">
        <v>7</v>
      </c>
      <c r="C10" s="11">
        <v>80.5</v>
      </c>
      <c r="D10" s="11">
        <v>95.8</v>
      </c>
      <c r="E10" s="151">
        <v>91.5</v>
      </c>
      <c r="F10" s="6">
        <v>99.3</v>
      </c>
      <c r="G10" s="6">
        <v>94</v>
      </c>
      <c r="H10" s="11">
        <v>89.4</v>
      </c>
      <c r="I10" s="151">
        <v>97.9</v>
      </c>
      <c r="J10" s="6">
        <v>135</v>
      </c>
      <c r="K10" s="6">
        <v>116.5</v>
      </c>
      <c r="L10" s="6">
        <v>128.19999999999999</v>
      </c>
      <c r="M10" s="9">
        <v>81.8</v>
      </c>
      <c r="N10" s="152">
        <v>104.5</v>
      </c>
      <c r="O10" s="6">
        <v>104.2</v>
      </c>
      <c r="P10" s="6">
        <v>97.2</v>
      </c>
      <c r="Q10" s="6">
        <v>119.1</v>
      </c>
      <c r="R10" s="9">
        <v>85.8</v>
      </c>
      <c r="S10" s="153">
        <v>104.7</v>
      </c>
      <c r="T10" s="4">
        <v>100.3</v>
      </c>
      <c r="U10" s="6">
        <v>102.8</v>
      </c>
      <c r="V10" s="6">
        <v>109.9</v>
      </c>
      <c r="Z10" s="4"/>
      <c r="AA10" s="4"/>
      <c r="AB10" s="4"/>
    </row>
    <row r="11" spans="2:28" ht="21" customHeight="1">
      <c r="B11" s="9" t="s">
        <v>8</v>
      </c>
      <c r="C11" s="11">
        <v>59.5</v>
      </c>
      <c r="D11" s="11">
        <v>68.3</v>
      </c>
      <c r="E11" s="151">
        <v>91.1</v>
      </c>
      <c r="F11" s="6">
        <v>92</v>
      </c>
      <c r="G11" s="6">
        <v>95.8</v>
      </c>
      <c r="H11" s="11">
        <v>40.799999999999997</v>
      </c>
      <c r="I11" s="151">
        <v>102.5</v>
      </c>
      <c r="J11" s="6">
        <v>104</v>
      </c>
      <c r="K11" s="6">
        <v>134.5</v>
      </c>
      <c r="L11" s="6">
        <v>124.7</v>
      </c>
      <c r="M11" s="9">
        <v>44.7</v>
      </c>
      <c r="N11" s="152">
        <v>74.3</v>
      </c>
      <c r="O11" s="6">
        <v>93.9</v>
      </c>
      <c r="P11" s="6">
        <v>100.3</v>
      </c>
      <c r="Q11" s="6">
        <v>101.7</v>
      </c>
      <c r="R11" s="9">
        <v>56.2</v>
      </c>
      <c r="S11" s="153">
        <v>111.1</v>
      </c>
      <c r="T11" s="4">
        <v>87.6</v>
      </c>
      <c r="U11" s="6">
        <v>90.1</v>
      </c>
      <c r="V11" s="6">
        <v>106.5</v>
      </c>
      <c r="Z11" s="4"/>
      <c r="AA11" s="4"/>
      <c r="AB11" s="4"/>
    </row>
    <row r="12" spans="2:28" ht="21" customHeight="1">
      <c r="B12" s="9" t="s">
        <v>9</v>
      </c>
      <c r="C12" s="11">
        <v>79.5</v>
      </c>
      <c r="D12" s="11">
        <v>91.2</v>
      </c>
      <c r="E12" s="151">
        <v>93.2</v>
      </c>
      <c r="F12" s="6">
        <v>96.5</v>
      </c>
      <c r="G12" s="6">
        <v>92.7</v>
      </c>
      <c r="H12" s="11">
        <v>86.2</v>
      </c>
      <c r="I12" s="151">
        <v>136.1</v>
      </c>
      <c r="J12" s="6">
        <v>140.6</v>
      </c>
      <c r="K12" s="6">
        <v>106.2</v>
      </c>
      <c r="L12" s="6">
        <v>126.9</v>
      </c>
      <c r="M12" s="9">
        <v>84.7</v>
      </c>
      <c r="N12" s="152">
        <v>119.8</v>
      </c>
      <c r="O12" s="6">
        <v>100</v>
      </c>
      <c r="P12" s="6">
        <v>109.1</v>
      </c>
      <c r="Q12" s="6">
        <v>97.7</v>
      </c>
      <c r="R12" s="9">
        <v>95.8</v>
      </c>
      <c r="S12" s="153">
        <v>104.9</v>
      </c>
      <c r="T12" s="4">
        <v>109.7</v>
      </c>
      <c r="U12" s="6">
        <v>118.2</v>
      </c>
      <c r="V12" s="6">
        <v>116.4</v>
      </c>
      <c r="Z12" s="4"/>
      <c r="AA12" s="4"/>
      <c r="AB12" s="4"/>
    </row>
    <row r="13" spans="2:28" s="104" customFormat="1" ht="21" customHeight="1">
      <c r="B13" s="9" t="s">
        <v>10</v>
      </c>
      <c r="C13" s="11">
        <v>78.599999999999994</v>
      </c>
      <c r="D13" s="11">
        <v>102.4</v>
      </c>
      <c r="E13" s="151">
        <v>93.6</v>
      </c>
      <c r="F13" s="106">
        <v>98.6</v>
      </c>
      <c r="G13" s="106">
        <v>92.4</v>
      </c>
      <c r="H13" s="11">
        <v>113.2</v>
      </c>
      <c r="I13" s="151">
        <v>116.1</v>
      </c>
      <c r="J13" s="106">
        <v>148.80000000000001</v>
      </c>
      <c r="K13" s="106">
        <v>98.3</v>
      </c>
      <c r="L13" s="106">
        <v>122.1</v>
      </c>
      <c r="M13" s="9">
        <v>81.900000000000006</v>
      </c>
      <c r="N13" s="152">
        <v>78.900000000000006</v>
      </c>
      <c r="O13" s="106">
        <v>100.5</v>
      </c>
      <c r="P13" s="106">
        <v>114</v>
      </c>
      <c r="Q13" s="106">
        <v>97.2</v>
      </c>
      <c r="R13" s="9">
        <v>107</v>
      </c>
      <c r="S13" s="153">
        <v>112.3</v>
      </c>
      <c r="T13" s="104">
        <v>108.6</v>
      </c>
      <c r="U13" s="106">
        <v>104.5</v>
      </c>
      <c r="V13" s="106">
        <v>108.4</v>
      </c>
    </row>
    <row r="14" spans="2:28" s="104" customFormat="1" ht="21" customHeight="1">
      <c r="B14" s="9" t="s">
        <v>11</v>
      </c>
      <c r="C14" s="11">
        <v>79.099999999999994</v>
      </c>
      <c r="D14" s="11">
        <v>90.4</v>
      </c>
      <c r="E14" s="151">
        <v>97.8</v>
      </c>
      <c r="F14" s="106">
        <v>104</v>
      </c>
      <c r="G14" s="106">
        <v>98.6</v>
      </c>
      <c r="H14" s="11">
        <v>95.9</v>
      </c>
      <c r="I14" s="151">
        <v>96.7</v>
      </c>
      <c r="J14" s="106">
        <v>131.1</v>
      </c>
      <c r="K14" s="106">
        <v>119.7</v>
      </c>
      <c r="L14" s="106">
        <v>95.7</v>
      </c>
      <c r="M14" s="9">
        <v>84</v>
      </c>
      <c r="N14" s="152">
        <v>111.6</v>
      </c>
      <c r="O14" s="106">
        <v>99.9</v>
      </c>
      <c r="P14" s="106">
        <v>108.1</v>
      </c>
      <c r="Q14" s="106">
        <v>103.5</v>
      </c>
      <c r="R14" s="9">
        <v>98.5</v>
      </c>
      <c r="S14" s="153">
        <v>110.6</v>
      </c>
      <c r="T14" s="104">
        <v>108.1</v>
      </c>
      <c r="U14" s="106">
        <v>105</v>
      </c>
      <c r="V14" s="106">
        <v>109.6</v>
      </c>
    </row>
    <row r="15" spans="2:28" s="104" customFormat="1" ht="21" customHeight="1">
      <c r="B15" s="9" t="s">
        <v>12</v>
      </c>
      <c r="C15" s="11">
        <v>78.8</v>
      </c>
      <c r="D15" s="11">
        <v>92.5</v>
      </c>
      <c r="E15" s="151">
        <v>97.4</v>
      </c>
      <c r="F15" s="106">
        <v>98.3</v>
      </c>
      <c r="G15" s="106">
        <v>92.7</v>
      </c>
      <c r="H15" s="11">
        <v>104.4</v>
      </c>
      <c r="I15" s="151">
        <v>100.6</v>
      </c>
      <c r="J15" s="106">
        <v>132.69999999999999</v>
      </c>
      <c r="K15" s="106">
        <v>103.1</v>
      </c>
      <c r="L15" s="106">
        <v>107.2</v>
      </c>
      <c r="M15" s="9">
        <v>86.7</v>
      </c>
      <c r="N15" s="152">
        <v>102.6</v>
      </c>
      <c r="O15" s="106">
        <v>100</v>
      </c>
      <c r="P15" s="106">
        <v>113.1</v>
      </c>
      <c r="Q15" s="106">
        <v>160.4</v>
      </c>
      <c r="R15" s="9">
        <v>110.6</v>
      </c>
      <c r="S15" s="153">
        <v>105.6</v>
      </c>
      <c r="T15" s="104">
        <v>94.9</v>
      </c>
      <c r="U15" s="106">
        <v>99.7</v>
      </c>
      <c r="V15" s="106">
        <v>100.5</v>
      </c>
    </row>
    <row r="16" spans="2:28" s="104" customFormat="1" ht="21" customHeight="1">
      <c r="B16" s="9" t="s">
        <v>13</v>
      </c>
      <c r="C16" s="11">
        <v>81.099999999999994</v>
      </c>
      <c r="D16" s="11">
        <v>96.2</v>
      </c>
      <c r="E16" s="151">
        <v>96.7</v>
      </c>
      <c r="F16" s="106">
        <v>104.4</v>
      </c>
      <c r="G16" s="106">
        <v>104.3</v>
      </c>
      <c r="H16" s="11">
        <v>97.9</v>
      </c>
      <c r="I16" s="151">
        <v>130.19999999999999</v>
      </c>
      <c r="J16" s="106">
        <v>120.8</v>
      </c>
      <c r="K16" s="106">
        <v>105.9</v>
      </c>
      <c r="L16" s="106">
        <v>133.1</v>
      </c>
      <c r="M16" s="9">
        <v>89.8</v>
      </c>
      <c r="N16" s="152">
        <v>101.5</v>
      </c>
      <c r="O16" s="106">
        <v>102.9</v>
      </c>
      <c r="P16" s="106">
        <v>109</v>
      </c>
      <c r="Q16" s="106">
        <v>105.9</v>
      </c>
      <c r="R16" s="9">
        <v>118.3</v>
      </c>
      <c r="S16" s="153">
        <v>90.4</v>
      </c>
      <c r="T16" s="104">
        <v>106.8</v>
      </c>
      <c r="U16" s="106">
        <v>106.8</v>
      </c>
      <c r="V16" s="106">
        <v>112.2</v>
      </c>
    </row>
    <row r="17" spans="1:22" s="104" customFormat="1" ht="21" customHeight="1">
      <c r="B17" s="9" t="s">
        <v>14</v>
      </c>
      <c r="C17" s="11">
        <v>83</v>
      </c>
      <c r="D17" s="11">
        <v>86.2</v>
      </c>
      <c r="E17" s="151">
        <v>92.9</v>
      </c>
      <c r="F17" s="106">
        <v>97.2</v>
      </c>
      <c r="G17" s="106">
        <v>98.9</v>
      </c>
      <c r="H17" s="11">
        <v>102.8</v>
      </c>
      <c r="I17" s="151">
        <v>109.5</v>
      </c>
      <c r="J17" s="106">
        <v>164.5</v>
      </c>
      <c r="K17" s="106">
        <v>94.5</v>
      </c>
      <c r="L17" s="106">
        <v>120.6</v>
      </c>
      <c r="M17" s="9">
        <v>66.3</v>
      </c>
      <c r="N17" s="152">
        <v>103</v>
      </c>
      <c r="O17" s="106">
        <v>100.5</v>
      </c>
      <c r="P17" s="106">
        <v>100.6</v>
      </c>
      <c r="Q17" s="106">
        <v>109.6</v>
      </c>
      <c r="R17" s="9">
        <v>112.8</v>
      </c>
      <c r="S17" s="153">
        <v>103.7</v>
      </c>
      <c r="T17" s="104">
        <v>100.9</v>
      </c>
      <c r="U17" s="106">
        <v>101.2</v>
      </c>
      <c r="V17" s="106">
        <v>105.2</v>
      </c>
    </row>
    <row r="18" spans="1:22" s="104" customFormat="1" ht="21" customHeight="1">
      <c r="A18" s="456">
        <v>139</v>
      </c>
      <c r="B18" s="9" t="s">
        <v>15</v>
      </c>
      <c r="C18" s="11">
        <v>46</v>
      </c>
      <c r="D18" s="11">
        <v>62</v>
      </c>
      <c r="E18" s="151">
        <v>65.7</v>
      </c>
      <c r="F18" s="106">
        <v>92.8</v>
      </c>
      <c r="G18" s="106">
        <v>94</v>
      </c>
      <c r="H18" s="11">
        <v>48.3</v>
      </c>
      <c r="I18" s="151">
        <v>115.5</v>
      </c>
      <c r="J18" s="106">
        <v>73.3</v>
      </c>
      <c r="K18" s="106">
        <v>88.7</v>
      </c>
      <c r="L18" s="106">
        <v>100.5</v>
      </c>
      <c r="M18" s="9">
        <v>30.5</v>
      </c>
      <c r="N18" s="152">
        <v>102.4</v>
      </c>
      <c r="O18" s="106">
        <v>91.4</v>
      </c>
      <c r="P18" s="106">
        <v>122.8</v>
      </c>
      <c r="Q18" s="106">
        <v>105.3</v>
      </c>
      <c r="R18" s="9">
        <v>40.4</v>
      </c>
      <c r="S18" s="153">
        <v>166.3</v>
      </c>
      <c r="T18" s="104">
        <v>31.8</v>
      </c>
      <c r="U18" s="106">
        <v>88.4</v>
      </c>
      <c r="V18" s="106">
        <v>94.5</v>
      </c>
    </row>
    <row r="19" spans="1:22" s="104" customFormat="1" ht="21" customHeight="1">
      <c r="A19" s="456"/>
      <c r="B19" s="9" t="s">
        <v>16</v>
      </c>
      <c r="C19" s="11">
        <v>79.8</v>
      </c>
      <c r="D19" s="11">
        <v>98.4</v>
      </c>
      <c r="E19" s="151">
        <v>136.19999999999999</v>
      </c>
      <c r="F19" s="106">
        <v>97.1</v>
      </c>
      <c r="G19" s="106">
        <v>99.6</v>
      </c>
      <c r="H19" s="11">
        <v>118</v>
      </c>
      <c r="I19" s="151">
        <v>119.7</v>
      </c>
      <c r="J19" s="106">
        <v>110.5</v>
      </c>
      <c r="K19" s="106">
        <v>112.3</v>
      </c>
      <c r="L19" s="106">
        <v>122.6</v>
      </c>
      <c r="M19" s="9">
        <v>74</v>
      </c>
      <c r="N19" s="152">
        <v>98.4</v>
      </c>
      <c r="O19" s="106">
        <v>104.6</v>
      </c>
      <c r="P19" s="106">
        <v>113</v>
      </c>
      <c r="Q19" s="106">
        <v>105.9</v>
      </c>
      <c r="R19" s="9">
        <v>106.7</v>
      </c>
      <c r="S19" s="153">
        <v>104.2</v>
      </c>
      <c r="T19" s="104">
        <v>101.6</v>
      </c>
      <c r="U19" s="106">
        <v>103.2</v>
      </c>
      <c r="V19" s="106">
        <v>109.6</v>
      </c>
    </row>
    <row r="20" spans="1:22" s="104" customFormat="1" ht="21" customHeight="1">
      <c r="A20" s="456"/>
      <c r="B20" s="9" t="s">
        <v>17</v>
      </c>
      <c r="C20" s="11">
        <v>79.7</v>
      </c>
      <c r="D20" s="11">
        <v>94.4</v>
      </c>
      <c r="E20" s="151">
        <v>91.9</v>
      </c>
      <c r="F20" s="106">
        <v>99.7</v>
      </c>
      <c r="G20" s="106">
        <v>92.2</v>
      </c>
      <c r="H20" s="11">
        <v>120.5</v>
      </c>
      <c r="I20" s="151">
        <v>114.5</v>
      </c>
      <c r="J20" s="106">
        <v>115</v>
      </c>
      <c r="K20" s="106">
        <v>97.8</v>
      </c>
      <c r="L20" s="106">
        <v>149.30000000000001</v>
      </c>
      <c r="M20" s="9">
        <v>86.9</v>
      </c>
      <c r="N20" s="152">
        <v>106.4</v>
      </c>
      <c r="O20" s="106">
        <v>102.8</v>
      </c>
      <c r="P20" s="106">
        <v>111</v>
      </c>
      <c r="Q20" s="106">
        <v>114.8</v>
      </c>
      <c r="R20" s="9">
        <v>108.3</v>
      </c>
      <c r="S20" s="153">
        <v>99.2</v>
      </c>
      <c r="T20" s="104">
        <v>103.3</v>
      </c>
      <c r="U20" s="106">
        <v>102.4</v>
      </c>
      <c r="V20" s="106">
        <v>106.1</v>
      </c>
    </row>
    <row r="21" spans="1:22" s="104" customFormat="1" ht="21" customHeight="1">
      <c r="B21" s="9" t="s">
        <v>18</v>
      </c>
      <c r="C21" s="11">
        <v>79.2</v>
      </c>
      <c r="D21" s="11">
        <v>73.5</v>
      </c>
      <c r="E21" s="151">
        <v>95.2</v>
      </c>
      <c r="F21" s="106">
        <v>97.2</v>
      </c>
      <c r="G21" s="106">
        <v>98.9</v>
      </c>
      <c r="H21" s="11">
        <v>78.8</v>
      </c>
      <c r="I21" s="151">
        <v>131</v>
      </c>
      <c r="J21" s="106">
        <v>147.4</v>
      </c>
      <c r="K21" s="106">
        <v>115.1</v>
      </c>
      <c r="L21" s="106">
        <v>110.7</v>
      </c>
      <c r="M21" s="9">
        <v>81.099999999999994</v>
      </c>
      <c r="N21" s="152">
        <v>120.6</v>
      </c>
      <c r="O21" s="106">
        <v>104.7</v>
      </c>
      <c r="P21" s="106">
        <v>105.3</v>
      </c>
      <c r="Q21" s="106">
        <v>99.7</v>
      </c>
      <c r="R21" s="9">
        <v>110.7</v>
      </c>
      <c r="S21" s="153">
        <v>99.6</v>
      </c>
      <c r="T21" s="104">
        <v>101.8</v>
      </c>
      <c r="U21" s="106">
        <v>99.2</v>
      </c>
      <c r="V21" s="106">
        <v>106</v>
      </c>
    </row>
    <row r="22" spans="1:22" s="104" customFormat="1" ht="21" customHeight="1">
      <c r="B22" s="9" t="s">
        <v>19</v>
      </c>
      <c r="C22" s="11">
        <v>77.900000000000006</v>
      </c>
      <c r="D22" s="11">
        <v>101.8</v>
      </c>
      <c r="E22" s="151">
        <v>97.5</v>
      </c>
      <c r="F22" s="106">
        <v>101</v>
      </c>
      <c r="G22" s="106">
        <v>99.3</v>
      </c>
      <c r="H22" s="11">
        <v>83.1</v>
      </c>
      <c r="I22" s="151">
        <v>89.6</v>
      </c>
      <c r="J22" s="106">
        <v>117.9</v>
      </c>
      <c r="K22" s="106">
        <v>98.8</v>
      </c>
      <c r="L22" s="106">
        <v>103.8</v>
      </c>
      <c r="M22" s="9">
        <v>82.9</v>
      </c>
      <c r="N22" s="152">
        <v>109.5</v>
      </c>
      <c r="O22" s="106">
        <v>104.2</v>
      </c>
      <c r="P22" s="106">
        <v>106.8</v>
      </c>
      <c r="Q22" s="106">
        <v>110.7</v>
      </c>
      <c r="R22" s="9">
        <v>107</v>
      </c>
      <c r="S22" s="153">
        <v>97.8</v>
      </c>
      <c r="T22" s="104">
        <v>102.1</v>
      </c>
      <c r="U22" s="106">
        <v>97</v>
      </c>
      <c r="V22" s="106">
        <v>99.5</v>
      </c>
    </row>
    <row r="23" spans="1:22" s="104" customFormat="1" ht="21" customHeight="1">
      <c r="B23" s="9" t="s">
        <v>20</v>
      </c>
      <c r="C23" s="11">
        <v>80.599999999999994</v>
      </c>
      <c r="D23" s="11">
        <v>96.2</v>
      </c>
      <c r="E23" s="151">
        <v>97.9</v>
      </c>
      <c r="F23" s="106">
        <v>96.1</v>
      </c>
      <c r="G23" s="106">
        <v>95.1</v>
      </c>
      <c r="H23" s="11">
        <v>63.5</v>
      </c>
      <c r="I23" s="151">
        <v>81.900000000000006</v>
      </c>
      <c r="J23" s="106">
        <v>113</v>
      </c>
      <c r="K23" s="106">
        <v>119.6</v>
      </c>
      <c r="L23" s="106">
        <v>126.6</v>
      </c>
      <c r="M23" s="9">
        <v>84.6</v>
      </c>
      <c r="N23" s="152">
        <v>99.4</v>
      </c>
      <c r="O23" s="106">
        <v>98.9</v>
      </c>
      <c r="P23" s="106">
        <v>105</v>
      </c>
      <c r="Q23" s="106">
        <v>114.3</v>
      </c>
      <c r="R23" s="9">
        <v>108</v>
      </c>
      <c r="S23" s="153">
        <v>105.6</v>
      </c>
      <c r="T23" s="104">
        <v>105.2</v>
      </c>
      <c r="U23" s="106">
        <v>93.9</v>
      </c>
      <c r="V23" s="106">
        <v>100.3</v>
      </c>
    </row>
    <row r="24" spans="1:22" s="104" customFormat="1" ht="21" customHeight="1">
      <c r="B24" s="9" t="s">
        <v>21</v>
      </c>
      <c r="C24" s="11">
        <v>81.3</v>
      </c>
      <c r="D24" s="11">
        <v>93</v>
      </c>
      <c r="E24" s="151">
        <v>95.2</v>
      </c>
      <c r="F24" s="106">
        <v>99.6</v>
      </c>
      <c r="G24" s="106">
        <v>96.4</v>
      </c>
      <c r="H24" s="11">
        <v>87.7</v>
      </c>
      <c r="I24" s="151">
        <v>114</v>
      </c>
      <c r="J24" s="106">
        <v>97</v>
      </c>
      <c r="K24" s="106">
        <v>102.8</v>
      </c>
      <c r="L24" s="106">
        <v>104.3</v>
      </c>
      <c r="M24" s="9">
        <v>96.9</v>
      </c>
      <c r="N24" s="152">
        <v>107.8</v>
      </c>
      <c r="O24" s="106">
        <v>98</v>
      </c>
      <c r="P24" s="106">
        <v>111.2</v>
      </c>
      <c r="Q24" s="106">
        <v>99.4</v>
      </c>
      <c r="R24" s="9">
        <v>101.6</v>
      </c>
      <c r="S24" s="153">
        <v>95.6</v>
      </c>
      <c r="T24" s="104">
        <v>100.2</v>
      </c>
      <c r="U24" s="106">
        <v>93.5</v>
      </c>
      <c r="V24" s="106">
        <v>98</v>
      </c>
    </row>
    <row r="25" spans="1:22" s="104" customFormat="1" ht="21" customHeight="1">
      <c r="B25" s="9" t="s">
        <v>22</v>
      </c>
      <c r="C25" s="11">
        <v>82.5</v>
      </c>
      <c r="D25" s="11">
        <v>93.6</v>
      </c>
      <c r="E25" s="151">
        <v>96.2</v>
      </c>
      <c r="F25" s="106">
        <v>99.8</v>
      </c>
      <c r="G25" s="106">
        <v>91.1</v>
      </c>
      <c r="H25" s="11">
        <v>94.2</v>
      </c>
      <c r="I25" s="151">
        <v>126.9</v>
      </c>
      <c r="J25" s="106">
        <v>101.8</v>
      </c>
      <c r="K25" s="106">
        <v>96.1</v>
      </c>
      <c r="L25" s="106">
        <v>126.2</v>
      </c>
      <c r="M25" s="9">
        <v>90.6</v>
      </c>
      <c r="N25" s="152">
        <v>56</v>
      </c>
      <c r="O25" s="106">
        <v>101.1</v>
      </c>
      <c r="P25" s="106">
        <v>108.3</v>
      </c>
      <c r="Q25" s="106">
        <v>102.3</v>
      </c>
      <c r="R25" s="9">
        <v>104.7</v>
      </c>
      <c r="S25" s="153">
        <v>99.9</v>
      </c>
      <c r="T25" s="104">
        <v>100.1</v>
      </c>
      <c r="U25" s="106">
        <v>116.6</v>
      </c>
      <c r="V25" s="106">
        <v>112.1</v>
      </c>
    </row>
    <row r="26" spans="1:22" s="104" customFormat="1" ht="21" customHeight="1">
      <c r="B26" s="9" t="s">
        <v>23</v>
      </c>
      <c r="C26" s="11">
        <v>79.7</v>
      </c>
      <c r="D26" s="11">
        <v>90</v>
      </c>
      <c r="E26" s="151">
        <v>93.9</v>
      </c>
      <c r="F26" s="106">
        <v>98.2</v>
      </c>
      <c r="G26" s="106">
        <v>97.2</v>
      </c>
      <c r="H26" s="11">
        <v>100.7</v>
      </c>
      <c r="I26" s="151">
        <v>128.4</v>
      </c>
      <c r="J26" s="106">
        <v>121.4</v>
      </c>
      <c r="K26" s="106">
        <v>107.2</v>
      </c>
      <c r="L26" s="106">
        <v>112.3</v>
      </c>
      <c r="M26" s="9">
        <v>87.2</v>
      </c>
      <c r="N26" s="152">
        <v>96.4</v>
      </c>
      <c r="O26" s="106">
        <v>103.4</v>
      </c>
      <c r="P26" s="106">
        <v>94.1</v>
      </c>
      <c r="Q26" s="106">
        <v>103.1</v>
      </c>
      <c r="R26" s="9">
        <v>105.3</v>
      </c>
      <c r="S26" s="153">
        <v>107.7</v>
      </c>
      <c r="T26" s="104">
        <v>97.2</v>
      </c>
      <c r="U26" s="106">
        <v>95.9</v>
      </c>
      <c r="V26" s="106">
        <v>98.7</v>
      </c>
    </row>
    <row r="27" spans="1:22" s="104" customFormat="1" ht="21" customHeight="1">
      <c r="B27" s="9" t="s">
        <v>24</v>
      </c>
      <c r="C27" s="11">
        <v>80.900000000000006</v>
      </c>
      <c r="D27" s="11">
        <v>93.3</v>
      </c>
      <c r="E27" s="151">
        <v>92.5</v>
      </c>
      <c r="F27" s="106">
        <v>99.1</v>
      </c>
      <c r="G27" s="106">
        <v>98.6</v>
      </c>
      <c r="H27" s="11">
        <v>92.2</v>
      </c>
      <c r="I27" s="151">
        <v>111.4</v>
      </c>
      <c r="J27" s="106">
        <v>133</v>
      </c>
      <c r="K27" s="106">
        <v>99.3</v>
      </c>
      <c r="L27" s="106">
        <v>143.9</v>
      </c>
      <c r="M27" s="9">
        <v>85.3</v>
      </c>
      <c r="N27" s="152">
        <v>101.9</v>
      </c>
      <c r="O27" s="106">
        <v>102.2</v>
      </c>
      <c r="P27" s="106">
        <v>96.7</v>
      </c>
      <c r="Q27" s="106">
        <v>102.3</v>
      </c>
      <c r="R27" s="9">
        <v>111</v>
      </c>
      <c r="S27" s="153">
        <v>104.8</v>
      </c>
      <c r="T27" s="104">
        <v>97.1</v>
      </c>
      <c r="U27" s="106">
        <v>93.9</v>
      </c>
      <c r="V27" s="106">
        <v>99.6</v>
      </c>
    </row>
    <row r="28" spans="1:22" s="104" customFormat="1" ht="21" customHeight="1">
      <c r="B28" s="9" t="s">
        <v>25</v>
      </c>
      <c r="C28" s="11">
        <v>80.900000000000006</v>
      </c>
      <c r="D28" s="11">
        <v>94</v>
      </c>
      <c r="E28" s="151">
        <v>92.7</v>
      </c>
      <c r="F28" s="106">
        <v>103</v>
      </c>
      <c r="G28" s="106">
        <v>98.5</v>
      </c>
      <c r="H28" s="11">
        <v>107</v>
      </c>
      <c r="I28" s="151">
        <v>105.4</v>
      </c>
      <c r="J28" s="106">
        <v>125.6</v>
      </c>
      <c r="K28" s="106">
        <v>114.4</v>
      </c>
      <c r="L28" s="106">
        <v>108.4</v>
      </c>
      <c r="M28" s="9">
        <v>84.4</v>
      </c>
      <c r="N28" s="152">
        <v>109</v>
      </c>
      <c r="O28" s="106">
        <v>113.4</v>
      </c>
      <c r="P28" s="106">
        <v>101.1</v>
      </c>
      <c r="Q28" s="106">
        <v>106.3</v>
      </c>
      <c r="R28" s="9">
        <v>114.5</v>
      </c>
      <c r="S28" s="153">
        <v>96.8</v>
      </c>
      <c r="T28" s="104">
        <v>109.4</v>
      </c>
      <c r="U28" s="106">
        <v>112.6</v>
      </c>
      <c r="V28" s="106">
        <v>111.4</v>
      </c>
    </row>
    <row r="29" spans="1:22" s="104" customFormat="1" ht="21" customHeight="1">
      <c r="B29" s="9" t="s">
        <v>26</v>
      </c>
      <c r="C29" s="11">
        <v>78.900000000000006</v>
      </c>
      <c r="D29" s="11">
        <v>95.5</v>
      </c>
      <c r="E29" s="151">
        <v>91.3</v>
      </c>
      <c r="F29" s="106">
        <v>97.2</v>
      </c>
      <c r="G29" s="106">
        <v>101.4</v>
      </c>
      <c r="H29" s="11">
        <v>93.7</v>
      </c>
      <c r="I29" s="151">
        <v>112.3</v>
      </c>
      <c r="J29" s="106">
        <v>107.5</v>
      </c>
      <c r="K29" s="106">
        <v>118.5</v>
      </c>
      <c r="L29" s="106">
        <v>100.8</v>
      </c>
      <c r="M29" s="9">
        <v>92.8</v>
      </c>
      <c r="N29" s="152">
        <v>93.3</v>
      </c>
      <c r="O29" s="106">
        <v>102.7</v>
      </c>
      <c r="P29" s="106">
        <v>116.8</v>
      </c>
      <c r="Q29" s="106">
        <v>115.3</v>
      </c>
      <c r="R29" s="9">
        <v>105.9</v>
      </c>
      <c r="S29" s="153">
        <v>101.9</v>
      </c>
      <c r="T29" s="104">
        <v>103.8</v>
      </c>
      <c r="U29" s="106">
        <v>96.8</v>
      </c>
      <c r="V29" s="106">
        <v>103.2</v>
      </c>
    </row>
    <row r="30" spans="1:22" s="104" customFormat="1" ht="21" customHeight="1">
      <c r="B30" s="9" t="s">
        <v>27</v>
      </c>
      <c r="C30" s="11">
        <v>81.2</v>
      </c>
      <c r="D30" s="11">
        <v>92.4</v>
      </c>
      <c r="E30" s="151">
        <v>91.8</v>
      </c>
      <c r="F30" s="106">
        <v>99.7</v>
      </c>
      <c r="G30" s="106">
        <v>98.9</v>
      </c>
      <c r="H30" s="11">
        <v>87.4</v>
      </c>
      <c r="I30" s="151">
        <v>97.4</v>
      </c>
      <c r="J30" s="106">
        <v>107.7</v>
      </c>
      <c r="K30" s="106">
        <v>100</v>
      </c>
      <c r="L30" s="106">
        <v>137.9</v>
      </c>
      <c r="M30" s="9">
        <v>85.7</v>
      </c>
      <c r="N30" s="152">
        <v>98.2</v>
      </c>
      <c r="O30" s="106">
        <v>103.7</v>
      </c>
      <c r="P30" s="106">
        <v>107.6</v>
      </c>
      <c r="Q30" s="106">
        <v>104.5</v>
      </c>
      <c r="R30" s="9">
        <v>101.7</v>
      </c>
      <c r="S30" s="153">
        <v>98.9</v>
      </c>
      <c r="T30" s="106">
        <v>100</v>
      </c>
      <c r="U30" s="106">
        <v>108</v>
      </c>
      <c r="V30" s="106">
        <v>108.2</v>
      </c>
    </row>
    <row r="31" spans="1:22" s="104" customFormat="1" ht="21" customHeight="1">
      <c r="B31" s="9" t="s">
        <v>28</v>
      </c>
      <c r="C31" s="11">
        <v>79.3</v>
      </c>
      <c r="D31" s="11">
        <v>92.5</v>
      </c>
      <c r="E31" s="151">
        <v>97.5</v>
      </c>
      <c r="F31" s="106">
        <v>101.2</v>
      </c>
      <c r="G31" s="106">
        <v>100.7</v>
      </c>
      <c r="H31" s="11">
        <v>63.5</v>
      </c>
      <c r="I31" s="151">
        <v>98.2</v>
      </c>
      <c r="J31" s="106">
        <v>128.4</v>
      </c>
      <c r="K31" s="106">
        <v>103.9</v>
      </c>
      <c r="L31" s="106">
        <v>151.19999999999999</v>
      </c>
      <c r="M31" s="9">
        <v>83.9</v>
      </c>
      <c r="N31" s="152">
        <v>99.2</v>
      </c>
      <c r="O31" s="106">
        <v>101.3</v>
      </c>
      <c r="P31" s="106">
        <v>113.4</v>
      </c>
      <c r="Q31" s="106">
        <v>105.2</v>
      </c>
      <c r="R31" s="9">
        <v>82.5</v>
      </c>
      <c r="S31" s="153">
        <v>103.7</v>
      </c>
      <c r="T31" s="104">
        <v>109.9</v>
      </c>
      <c r="U31" s="106">
        <v>98.3</v>
      </c>
      <c r="V31" s="106">
        <v>99.9</v>
      </c>
    </row>
    <row r="32" spans="1:22" s="104" customFormat="1" ht="21" customHeight="1">
      <c r="B32" s="6" t="s">
        <v>29</v>
      </c>
      <c r="C32" s="11">
        <v>84.7</v>
      </c>
      <c r="D32" s="11">
        <v>93.1</v>
      </c>
      <c r="E32" s="151">
        <v>97.5</v>
      </c>
      <c r="F32" s="106">
        <v>103.1</v>
      </c>
      <c r="G32" s="106">
        <v>104.5</v>
      </c>
      <c r="H32" s="11">
        <v>84.7</v>
      </c>
      <c r="I32" s="151">
        <v>124.2</v>
      </c>
      <c r="J32" s="106">
        <v>131.4</v>
      </c>
      <c r="K32" s="106">
        <v>103.5</v>
      </c>
      <c r="L32" s="106">
        <v>125.4</v>
      </c>
      <c r="M32" s="6">
        <v>96.9</v>
      </c>
      <c r="N32" s="152">
        <v>107.5</v>
      </c>
      <c r="O32" s="106">
        <v>105.3</v>
      </c>
      <c r="P32" s="106">
        <v>103.3</v>
      </c>
      <c r="Q32" s="106">
        <v>99.7</v>
      </c>
      <c r="R32" s="6">
        <v>99.4</v>
      </c>
      <c r="S32" s="153">
        <v>104.9</v>
      </c>
      <c r="T32" s="104">
        <v>116.5</v>
      </c>
      <c r="U32" s="106">
        <v>103.8</v>
      </c>
      <c r="V32" s="106">
        <v>111.9</v>
      </c>
    </row>
    <row r="33" spans="2:27" s="104" customFormat="1" ht="21" customHeight="1">
      <c r="B33" s="9" t="s">
        <v>30</v>
      </c>
      <c r="C33" s="12" t="s">
        <v>99</v>
      </c>
      <c r="D33" s="12" t="s">
        <v>99</v>
      </c>
      <c r="E33" s="12" t="s">
        <v>99</v>
      </c>
      <c r="F33" s="12" t="s">
        <v>99</v>
      </c>
      <c r="G33" s="12" t="s">
        <v>99</v>
      </c>
      <c r="H33" s="12" t="s">
        <v>99</v>
      </c>
      <c r="I33" s="12" t="s">
        <v>99</v>
      </c>
      <c r="J33" s="12" t="s">
        <v>99</v>
      </c>
      <c r="K33" s="12" t="s">
        <v>99</v>
      </c>
      <c r="L33" s="12" t="s">
        <v>99</v>
      </c>
      <c r="M33" s="12" t="s">
        <v>99</v>
      </c>
      <c r="N33" s="12" t="s">
        <v>99</v>
      </c>
      <c r="O33" s="12" t="s">
        <v>99</v>
      </c>
      <c r="P33" s="12" t="s">
        <v>99</v>
      </c>
      <c r="Q33" s="12" t="s">
        <v>99</v>
      </c>
      <c r="R33" s="12" t="s">
        <v>99</v>
      </c>
      <c r="S33" s="12" t="s">
        <v>99</v>
      </c>
      <c r="T33" s="12" t="s">
        <v>99</v>
      </c>
      <c r="U33" s="12" t="s">
        <v>99</v>
      </c>
      <c r="V33" s="12" t="s">
        <v>99</v>
      </c>
    </row>
    <row r="34" spans="2:27" s="104" customFormat="1" ht="19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06"/>
      <c r="AA34" s="106"/>
    </row>
    <row r="35" spans="2:27" s="104" customFormat="1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06"/>
      <c r="AA35" s="106"/>
    </row>
    <row r="36" spans="2:27" s="104" customFormat="1" ht="19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06"/>
      <c r="AA36" s="106"/>
    </row>
    <row r="37" spans="2:27" s="104" customFormat="1" ht="19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106"/>
      <c r="AA37" s="106"/>
    </row>
    <row r="38" spans="2:27" s="104" customFormat="1" ht="19.149999999999999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"/>
      <c r="N38" s="4"/>
      <c r="O38" s="4"/>
      <c r="P38" s="4"/>
      <c r="Q38" s="4"/>
      <c r="R38" s="4"/>
      <c r="S38" s="4"/>
      <c r="T38" s="4"/>
      <c r="U38" s="4"/>
      <c r="V38" s="4"/>
      <c r="W38" s="6"/>
      <c r="X38" s="6"/>
      <c r="Y38" s="6"/>
      <c r="Z38" s="106"/>
      <c r="AA38" s="106"/>
    </row>
  </sheetData>
  <mergeCells count="7">
    <mergeCell ref="A18:A20"/>
    <mergeCell ref="M3:Q3"/>
    <mergeCell ref="R3:V3"/>
    <mergeCell ref="R2:V2"/>
    <mergeCell ref="B3:B4"/>
    <mergeCell ref="C3:G3"/>
    <mergeCell ref="H3:L3"/>
  </mergeCells>
  <pageMargins left="0.47244094488188981" right="0.23622047244094491" top="0.55118110236220474" bottom="0.35433070866141736" header="0.51181102362204722" footer="0.31496062992125984"/>
  <pageSetup paperSize="9" scale="75" firstPageNumber="135" orientation="landscape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7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6.85546875" style="4" customWidth="1"/>
    <col min="2" max="2" width="18.7109375" style="4" customWidth="1"/>
    <col min="3" max="17" width="8" style="4" customWidth="1"/>
    <col min="18" max="21" width="8" style="104" customWidth="1"/>
    <col min="22" max="22" width="8" style="4" customWidth="1"/>
    <col min="23" max="16384" width="9.140625" style="4"/>
  </cols>
  <sheetData>
    <row r="1" spans="2:23" s="8" customFormat="1" ht="20.25" customHeight="1">
      <c r="B1" s="201"/>
      <c r="C1" s="201"/>
      <c r="D1" s="201"/>
      <c r="E1" s="201"/>
      <c r="F1" s="201"/>
      <c r="G1" s="231"/>
      <c r="H1" s="231"/>
      <c r="I1" s="231"/>
      <c r="J1" s="231"/>
      <c r="K1" s="231"/>
      <c r="L1" s="231"/>
      <c r="M1" s="231"/>
      <c r="N1" s="231"/>
      <c r="O1" s="231"/>
      <c r="P1" s="231"/>
      <c r="R1" s="478" t="s">
        <v>39</v>
      </c>
      <c r="S1" s="478"/>
      <c r="T1" s="478"/>
      <c r="U1" s="478"/>
      <c r="V1" s="478"/>
    </row>
    <row r="2" spans="2:23" ht="47.25" customHeight="1">
      <c r="B2" s="233"/>
      <c r="C2" s="466" t="s">
        <v>215</v>
      </c>
      <c r="D2" s="467"/>
      <c r="E2" s="467"/>
      <c r="F2" s="467"/>
      <c r="G2" s="504"/>
      <c r="H2" s="466" t="s">
        <v>79</v>
      </c>
      <c r="I2" s="467"/>
      <c r="J2" s="467"/>
      <c r="K2" s="467"/>
      <c r="L2" s="504"/>
      <c r="M2" s="466" t="s">
        <v>80</v>
      </c>
      <c r="N2" s="467"/>
      <c r="O2" s="467"/>
      <c r="P2" s="467"/>
      <c r="Q2" s="504"/>
      <c r="R2" s="500" t="s">
        <v>81</v>
      </c>
      <c r="S2" s="501"/>
      <c r="T2" s="501"/>
      <c r="U2" s="501"/>
      <c r="V2" s="501"/>
      <c r="W2" s="3"/>
    </row>
    <row r="3" spans="2:23" ht="21.75" customHeight="1">
      <c r="B3" s="234"/>
      <c r="C3" s="287">
        <v>2015</v>
      </c>
      <c r="D3" s="285">
        <v>2016</v>
      </c>
      <c r="E3" s="285">
        <v>2017</v>
      </c>
      <c r="F3" s="285">
        <v>2018</v>
      </c>
      <c r="G3" s="227">
        <v>2019</v>
      </c>
      <c r="H3" s="287">
        <v>2015</v>
      </c>
      <c r="I3" s="287">
        <v>2016</v>
      </c>
      <c r="J3" s="287">
        <v>2017</v>
      </c>
      <c r="K3" s="287">
        <v>2018</v>
      </c>
      <c r="L3" s="285">
        <v>2019</v>
      </c>
      <c r="M3" s="287">
        <v>2015</v>
      </c>
      <c r="N3" s="287">
        <v>2016</v>
      </c>
      <c r="O3" s="287">
        <v>2017</v>
      </c>
      <c r="P3" s="287">
        <v>2018</v>
      </c>
      <c r="Q3" s="285">
        <v>2019</v>
      </c>
      <c r="R3" s="285">
        <v>2015</v>
      </c>
      <c r="S3" s="285">
        <v>2016</v>
      </c>
      <c r="T3" s="285">
        <v>2017</v>
      </c>
      <c r="U3" s="285">
        <v>2018</v>
      </c>
      <c r="V3" s="285">
        <v>2019</v>
      </c>
      <c r="W3" s="3"/>
    </row>
    <row r="4" spans="2:23" ht="23.45" customHeight="1">
      <c r="B4" s="25" t="s">
        <v>34</v>
      </c>
      <c r="C4" s="122">
        <v>98.9</v>
      </c>
      <c r="D4" s="134">
        <v>106.3</v>
      </c>
      <c r="E4" s="134">
        <v>100.3</v>
      </c>
      <c r="F4" s="134">
        <v>106.1</v>
      </c>
      <c r="G4" s="134">
        <v>110.7</v>
      </c>
      <c r="H4" s="122">
        <v>99.1</v>
      </c>
      <c r="I4" s="134">
        <v>106.7</v>
      </c>
      <c r="J4" s="134">
        <v>108.2</v>
      </c>
      <c r="K4" s="145">
        <v>107</v>
      </c>
      <c r="L4" s="145">
        <v>106.8</v>
      </c>
      <c r="M4" s="122">
        <v>76</v>
      </c>
      <c r="N4" s="134">
        <v>93.3</v>
      </c>
      <c r="O4" s="134">
        <v>107.3</v>
      </c>
      <c r="P4" s="134">
        <v>113.1</v>
      </c>
      <c r="Q4" s="134">
        <v>110.7</v>
      </c>
      <c r="R4" s="145">
        <v>107</v>
      </c>
      <c r="S4" s="134">
        <v>102.7</v>
      </c>
      <c r="T4" s="134">
        <v>100.2</v>
      </c>
      <c r="U4" s="134">
        <v>106.6</v>
      </c>
      <c r="V4" s="134">
        <v>107.7</v>
      </c>
    </row>
    <row r="5" spans="2:23" ht="21.6" customHeight="1">
      <c r="B5" s="9" t="s">
        <v>3</v>
      </c>
      <c r="C5" s="108"/>
      <c r="H5" s="108"/>
      <c r="M5" s="108"/>
      <c r="R5" s="4"/>
      <c r="S5" s="4"/>
      <c r="T5" s="4"/>
      <c r="U5" s="4"/>
    </row>
    <row r="6" spans="2:23" ht="21.6" customHeight="1">
      <c r="B6" s="9" t="s">
        <v>4</v>
      </c>
      <c r="C6" s="12" t="s">
        <v>99</v>
      </c>
      <c r="D6" s="12" t="s">
        <v>99</v>
      </c>
      <c r="E6" s="12" t="s">
        <v>99</v>
      </c>
      <c r="F6" s="12" t="s">
        <v>99</v>
      </c>
      <c r="G6" s="12" t="s">
        <v>99</v>
      </c>
      <c r="H6" s="12" t="s">
        <v>99</v>
      </c>
      <c r="I6" s="12" t="s">
        <v>99</v>
      </c>
      <c r="J6" s="12" t="s">
        <v>99</v>
      </c>
      <c r="K6" s="12" t="s">
        <v>99</v>
      </c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  <c r="T6" s="12" t="s">
        <v>99</v>
      </c>
      <c r="U6" s="12" t="s">
        <v>99</v>
      </c>
      <c r="V6" s="12" t="s">
        <v>99</v>
      </c>
    </row>
    <row r="7" spans="2:23" ht="21.6" customHeight="1">
      <c r="B7" s="9" t="s">
        <v>5</v>
      </c>
      <c r="C7" s="11">
        <v>78.8</v>
      </c>
      <c r="D7" s="151">
        <v>92.9</v>
      </c>
      <c r="E7" s="6">
        <v>102</v>
      </c>
      <c r="F7" s="6">
        <v>105.1</v>
      </c>
      <c r="G7" s="156">
        <v>105</v>
      </c>
      <c r="H7" s="11">
        <v>100.8</v>
      </c>
      <c r="I7" s="151">
        <v>109.6</v>
      </c>
      <c r="J7" s="6">
        <v>106.4</v>
      </c>
      <c r="K7" s="6">
        <v>111.6</v>
      </c>
      <c r="L7" s="156">
        <v>112.3</v>
      </c>
      <c r="M7" s="11">
        <v>86.8</v>
      </c>
      <c r="N7" s="152">
        <v>95.5</v>
      </c>
      <c r="O7" s="6">
        <v>109.8</v>
      </c>
      <c r="P7" s="6">
        <v>116</v>
      </c>
      <c r="Q7" s="6">
        <v>114.4</v>
      </c>
      <c r="R7" s="6">
        <v>104.1</v>
      </c>
      <c r="S7" s="154">
        <v>117.5</v>
      </c>
      <c r="T7" s="6">
        <v>105.9</v>
      </c>
      <c r="U7" s="6">
        <v>109.5</v>
      </c>
      <c r="V7" s="6">
        <v>110.5</v>
      </c>
    </row>
    <row r="8" spans="2:23" ht="21.6" customHeight="1">
      <c r="B8" s="9" t="s">
        <v>6</v>
      </c>
      <c r="C8" s="11">
        <v>85.3</v>
      </c>
      <c r="D8" s="151">
        <v>112.8</v>
      </c>
      <c r="E8" s="6">
        <v>85</v>
      </c>
      <c r="F8" s="6">
        <v>117.2</v>
      </c>
      <c r="G8" s="156">
        <v>101.2</v>
      </c>
      <c r="H8" s="11">
        <v>98.8</v>
      </c>
      <c r="I8" s="151">
        <v>109.7</v>
      </c>
      <c r="J8" s="6">
        <v>109.3</v>
      </c>
      <c r="K8" s="6">
        <v>108.5</v>
      </c>
      <c r="L8" s="156">
        <v>113.1</v>
      </c>
      <c r="M8" s="11">
        <v>69.900000000000006</v>
      </c>
      <c r="N8" s="152">
        <v>91.3</v>
      </c>
      <c r="O8" s="6">
        <v>105</v>
      </c>
      <c r="P8" s="6">
        <v>107.4</v>
      </c>
      <c r="Q8" s="6">
        <v>108.1</v>
      </c>
      <c r="R8" s="6">
        <v>106</v>
      </c>
      <c r="S8" s="154">
        <v>105.8</v>
      </c>
      <c r="T8" s="6">
        <v>104.7</v>
      </c>
      <c r="U8" s="6">
        <v>109.8</v>
      </c>
      <c r="V8" s="6">
        <v>110.7</v>
      </c>
    </row>
    <row r="9" spans="2:23" ht="21.6" customHeight="1">
      <c r="B9" s="9" t="s">
        <v>7</v>
      </c>
      <c r="C9" s="11">
        <v>97.2</v>
      </c>
      <c r="D9" s="151">
        <v>100.7</v>
      </c>
      <c r="E9" s="6">
        <v>105.8</v>
      </c>
      <c r="F9" s="6">
        <v>117.7</v>
      </c>
      <c r="G9" s="156">
        <v>108.9</v>
      </c>
      <c r="H9" s="11">
        <v>98.1</v>
      </c>
      <c r="I9" s="151">
        <v>110.3</v>
      </c>
      <c r="J9" s="6">
        <v>108.8</v>
      </c>
      <c r="K9" s="6">
        <v>111.1</v>
      </c>
      <c r="L9" s="156">
        <v>105.6</v>
      </c>
      <c r="M9" s="11">
        <v>81.8</v>
      </c>
      <c r="N9" s="152">
        <v>94.9</v>
      </c>
      <c r="O9" s="6">
        <v>108.1</v>
      </c>
      <c r="P9" s="6">
        <v>108.1</v>
      </c>
      <c r="Q9" s="6">
        <v>112</v>
      </c>
      <c r="R9" s="6">
        <v>118.8</v>
      </c>
      <c r="S9" s="154">
        <v>104.4</v>
      </c>
      <c r="T9" s="6">
        <v>105.8</v>
      </c>
      <c r="U9" s="6">
        <v>107.3</v>
      </c>
      <c r="V9" s="6">
        <v>111.4</v>
      </c>
    </row>
    <row r="10" spans="2:23" ht="21.6" customHeight="1">
      <c r="B10" s="9" t="s">
        <v>8</v>
      </c>
      <c r="C10" s="11">
        <v>69.2</v>
      </c>
      <c r="D10" s="151">
        <v>128.5</v>
      </c>
      <c r="E10" s="6">
        <v>75.8</v>
      </c>
      <c r="F10" s="6">
        <v>99.3</v>
      </c>
      <c r="G10" s="156">
        <v>105.9</v>
      </c>
      <c r="H10" s="11">
        <v>92.5</v>
      </c>
      <c r="I10" s="151">
        <v>97.6</v>
      </c>
      <c r="J10" s="6">
        <v>94.7</v>
      </c>
      <c r="K10" s="6">
        <v>105.5</v>
      </c>
      <c r="L10" s="156">
        <v>113.7</v>
      </c>
      <c r="M10" s="11">
        <v>44.6</v>
      </c>
      <c r="N10" s="152">
        <v>74.2</v>
      </c>
      <c r="O10" s="6">
        <v>101.4</v>
      </c>
      <c r="P10" s="6">
        <v>114.3</v>
      </c>
      <c r="Q10" s="6">
        <v>108</v>
      </c>
      <c r="R10" s="6">
        <v>85.5</v>
      </c>
      <c r="S10" s="154">
        <v>92.4</v>
      </c>
      <c r="T10" s="6">
        <v>99.5</v>
      </c>
      <c r="U10" s="6">
        <v>105.6</v>
      </c>
      <c r="V10" s="6">
        <v>100.3</v>
      </c>
    </row>
    <row r="11" spans="2:23" ht="21.6" customHeight="1">
      <c r="B11" s="9" t="s">
        <v>9</v>
      </c>
      <c r="C11" s="11">
        <v>93.1</v>
      </c>
      <c r="D11" s="151">
        <v>110.9</v>
      </c>
      <c r="E11" s="6">
        <v>99.8</v>
      </c>
      <c r="F11" s="6">
        <v>97.1</v>
      </c>
      <c r="G11" s="156">
        <v>104.9</v>
      </c>
      <c r="H11" s="11">
        <v>101.7</v>
      </c>
      <c r="I11" s="151">
        <v>111.4</v>
      </c>
      <c r="J11" s="6">
        <v>110.2</v>
      </c>
      <c r="K11" s="6">
        <v>107.4</v>
      </c>
      <c r="L11" s="156">
        <v>109.9</v>
      </c>
      <c r="M11" s="11">
        <v>102.6</v>
      </c>
      <c r="N11" s="152">
        <v>94.8</v>
      </c>
      <c r="O11" s="6">
        <v>106</v>
      </c>
      <c r="P11" s="6">
        <v>104.2</v>
      </c>
      <c r="Q11" s="6">
        <v>107.8</v>
      </c>
      <c r="R11" s="6">
        <v>105.5</v>
      </c>
      <c r="S11" s="154">
        <v>92.3</v>
      </c>
      <c r="T11" s="6">
        <v>104.7</v>
      </c>
      <c r="U11" s="6">
        <v>110.6</v>
      </c>
      <c r="V11" s="6">
        <v>100</v>
      </c>
    </row>
    <row r="12" spans="2:23" s="104" customFormat="1" ht="21.6" customHeight="1">
      <c r="B12" s="9" t="s">
        <v>10</v>
      </c>
      <c r="C12" s="11">
        <v>99.8</v>
      </c>
      <c r="D12" s="151">
        <v>106.5</v>
      </c>
      <c r="E12" s="106">
        <v>86.9</v>
      </c>
      <c r="F12" s="106">
        <v>101.9</v>
      </c>
      <c r="G12" s="156">
        <v>105.2</v>
      </c>
      <c r="H12" s="11">
        <v>99.5</v>
      </c>
      <c r="I12" s="151">
        <v>109.5</v>
      </c>
      <c r="J12" s="106">
        <v>109.5</v>
      </c>
      <c r="K12" s="106">
        <v>110.5</v>
      </c>
      <c r="L12" s="156">
        <v>113</v>
      </c>
      <c r="M12" s="11">
        <v>103.2</v>
      </c>
      <c r="N12" s="152">
        <v>98.9</v>
      </c>
      <c r="O12" s="106">
        <v>107</v>
      </c>
      <c r="P12" s="106">
        <v>104.2</v>
      </c>
      <c r="Q12" s="6">
        <v>110.6</v>
      </c>
      <c r="R12" s="106">
        <v>106.4</v>
      </c>
      <c r="S12" s="154">
        <v>96.6</v>
      </c>
      <c r="T12" s="106">
        <v>105.1</v>
      </c>
      <c r="U12" s="106">
        <v>106</v>
      </c>
      <c r="V12" s="106">
        <v>100.5</v>
      </c>
    </row>
    <row r="13" spans="2:23" s="104" customFormat="1" ht="21.6" customHeight="1">
      <c r="B13" s="9" t="s">
        <v>11</v>
      </c>
      <c r="C13" s="11">
        <v>95.4</v>
      </c>
      <c r="D13" s="151">
        <v>112.6</v>
      </c>
      <c r="E13" s="106">
        <v>90</v>
      </c>
      <c r="F13" s="106">
        <v>106.6</v>
      </c>
      <c r="G13" s="156">
        <v>109.8</v>
      </c>
      <c r="H13" s="11">
        <v>98.9</v>
      </c>
      <c r="I13" s="151">
        <v>111.7</v>
      </c>
      <c r="J13" s="106">
        <v>110.7</v>
      </c>
      <c r="K13" s="106">
        <v>104.3</v>
      </c>
      <c r="L13" s="156">
        <v>110.9</v>
      </c>
      <c r="M13" s="11">
        <v>100.9</v>
      </c>
      <c r="N13" s="152">
        <v>95.1</v>
      </c>
      <c r="O13" s="106">
        <v>108.1</v>
      </c>
      <c r="P13" s="106">
        <v>105.2</v>
      </c>
      <c r="Q13" s="6">
        <v>111.9</v>
      </c>
      <c r="R13" s="106">
        <v>110</v>
      </c>
      <c r="S13" s="154">
        <v>104.8</v>
      </c>
      <c r="T13" s="106">
        <v>95.4</v>
      </c>
      <c r="U13" s="106">
        <v>103.5</v>
      </c>
      <c r="V13" s="106">
        <v>110.3</v>
      </c>
    </row>
    <row r="14" spans="2:23" s="104" customFormat="1" ht="21.6" customHeight="1">
      <c r="B14" s="9" t="s">
        <v>12</v>
      </c>
      <c r="C14" s="11">
        <v>80</v>
      </c>
      <c r="D14" s="151">
        <v>92.2</v>
      </c>
      <c r="E14" s="106">
        <v>118.9</v>
      </c>
      <c r="F14" s="106">
        <v>104.9</v>
      </c>
      <c r="G14" s="156">
        <v>104.3</v>
      </c>
      <c r="H14" s="11">
        <v>99.4</v>
      </c>
      <c r="I14" s="151">
        <v>111.4</v>
      </c>
      <c r="J14" s="106">
        <v>111</v>
      </c>
      <c r="K14" s="106">
        <v>111.8</v>
      </c>
      <c r="L14" s="156">
        <v>106.7</v>
      </c>
      <c r="M14" s="11">
        <v>97.1</v>
      </c>
      <c r="N14" s="152">
        <v>99.3</v>
      </c>
      <c r="O14" s="106">
        <v>107.6</v>
      </c>
      <c r="P14" s="106">
        <v>113.3</v>
      </c>
      <c r="Q14" s="6">
        <v>109.7</v>
      </c>
      <c r="R14" s="106">
        <v>109.5</v>
      </c>
      <c r="S14" s="154">
        <v>108.6</v>
      </c>
      <c r="T14" s="106">
        <v>102.5</v>
      </c>
      <c r="U14" s="106">
        <v>109.7</v>
      </c>
      <c r="V14" s="106">
        <v>109.5</v>
      </c>
    </row>
    <row r="15" spans="2:23" s="104" customFormat="1" ht="21.6" customHeight="1">
      <c r="B15" s="9" t="s">
        <v>13</v>
      </c>
      <c r="C15" s="11">
        <v>96.7</v>
      </c>
      <c r="D15" s="151">
        <v>106.4</v>
      </c>
      <c r="E15" s="106">
        <v>108.1</v>
      </c>
      <c r="F15" s="106">
        <v>106.8</v>
      </c>
      <c r="G15" s="156">
        <v>107.7</v>
      </c>
      <c r="H15" s="11">
        <v>102</v>
      </c>
      <c r="I15" s="151">
        <v>111.3</v>
      </c>
      <c r="J15" s="106">
        <v>109.4</v>
      </c>
      <c r="K15" s="106">
        <v>111.8</v>
      </c>
      <c r="L15" s="156">
        <v>114.7</v>
      </c>
      <c r="M15" s="11">
        <v>73.900000000000006</v>
      </c>
      <c r="N15" s="152">
        <v>98.7</v>
      </c>
      <c r="O15" s="106">
        <v>106.9</v>
      </c>
      <c r="P15" s="106">
        <v>111.4</v>
      </c>
      <c r="Q15" s="6">
        <v>113.4</v>
      </c>
      <c r="R15" s="106">
        <v>104</v>
      </c>
      <c r="S15" s="154">
        <v>100.1</v>
      </c>
      <c r="T15" s="106">
        <v>98.2</v>
      </c>
      <c r="U15" s="106">
        <v>108.3</v>
      </c>
      <c r="V15" s="106">
        <v>106.6</v>
      </c>
    </row>
    <row r="16" spans="2:23" s="104" customFormat="1" ht="21.6" customHeight="1">
      <c r="B16" s="9" t="s">
        <v>14</v>
      </c>
      <c r="C16" s="11">
        <v>83.3</v>
      </c>
      <c r="D16" s="151">
        <v>113.4</v>
      </c>
      <c r="E16" s="106">
        <v>98.9</v>
      </c>
      <c r="F16" s="106">
        <v>105.6</v>
      </c>
      <c r="G16" s="156">
        <v>104</v>
      </c>
      <c r="H16" s="11">
        <v>99.1</v>
      </c>
      <c r="I16" s="151">
        <v>109.4</v>
      </c>
      <c r="J16" s="106">
        <v>110</v>
      </c>
      <c r="K16" s="106">
        <v>110.5</v>
      </c>
      <c r="L16" s="156">
        <v>110.7</v>
      </c>
      <c r="M16" s="11">
        <v>99.5</v>
      </c>
      <c r="N16" s="152">
        <v>98.2</v>
      </c>
      <c r="O16" s="106">
        <v>103.5</v>
      </c>
      <c r="P16" s="106">
        <v>114.2</v>
      </c>
      <c r="Q16" s="6">
        <v>106.1</v>
      </c>
      <c r="R16" s="106">
        <v>109.6</v>
      </c>
      <c r="S16" s="154">
        <v>102.3</v>
      </c>
      <c r="T16" s="106">
        <v>103.2</v>
      </c>
      <c r="U16" s="106">
        <v>114.3</v>
      </c>
      <c r="V16" s="106">
        <v>106.3</v>
      </c>
    </row>
    <row r="17" spans="1:22" s="104" customFormat="1" ht="21.6" customHeight="1">
      <c r="A17" s="456">
        <v>140</v>
      </c>
      <c r="B17" s="9" t="s">
        <v>15</v>
      </c>
      <c r="C17" s="11">
        <v>31.2</v>
      </c>
      <c r="D17" s="151">
        <v>111.3</v>
      </c>
      <c r="E17" s="106">
        <v>94.8</v>
      </c>
      <c r="F17" s="106">
        <v>103</v>
      </c>
      <c r="G17" s="156">
        <v>114.2</v>
      </c>
      <c r="H17" s="11">
        <v>81.7</v>
      </c>
      <c r="I17" s="151">
        <v>96.6</v>
      </c>
      <c r="J17" s="106">
        <v>92</v>
      </c>
      <c r="K17" s="106">
        <v>99.2</v>
      </c>
      <c r="L17" s="156">
        <v>107.4</v>
      </c>
      <c r="M17" s="11">
        <v>36.5</v>
      </c>
      <c r="N17" s="152">
        <v>88.8</v>
      </c>
      <c r="O17" s="106">
        <v>100.9</v>
      </c>
      <c r="P17" s="106">
        <v>102.5</v>
      </c>
      <c r="Q17" s="6">
        <v>110.3</v>
      </c>
      <c r="R17" s="106">
        <v>56.6</v>
      </c>
      <c r="S17" s="154">
        <v>98.2</v>
      </c>
      <c r="T17" s="106">
        <v>101.7</v>
      </c>
      <c r="U17" s="106">
        <v>108.3</v>
      </c>
      <c r="V17" s="106">
        <v>108.9</v>
      </c>
    </row>
    <row r="18" spans="1:22" s="104" customFormat="1" ht="23.45" customHeight="1">
      <c r="A18" s="456"/>
      <c r="B18" s="9" t="s">
        <v>16</v>
      </c>
      <c r="C18" s="11">
        <v>109.7</v>
      </c>
      <c r="D18" s="151">
        <v>116.6</v>
      </c>
      <c r="E18" s="106">
        <v>101</v>
      </c>
      <c r="F18" s="106">
        <v>108.3</v>
      </c>
      <c r="G18" s="156">
        <v>103.9</v>
      </c>
      <c r="H18" s="11">
        <v>98.5</v>
      </c>
      <c r="I18" s="151">
        <v>111</v>
      </c>
      <c r="J18" s="106">
        <v>111.3</v>
      </c>
      <c r="K18" s="106">
        <v>111.6</v>
      </c>
      <c r="L18" s="156">
        <v>111.6</v>
      </c>
      <c r="M18" s="11">
        <v>73.599999999999994</v>
      </c>
      <c r="N18" s="152">
        <v>92.8</v>
      </c>
      <c r="O18" s="106">
        <v>104.1</v>
      </c>
      <c r="P18" s="106">
        <v>119</v>
      </c>
      <c r="Q18" s="6">
        <v>114.5</v>
      </c>
      <c r="R18" s="106">
        <v>119.1</v>
      </c>
      <c r="S18" s="154">
        <v>91.3</v>
      </c>
      <c r="T18" s="106">
        <v>95.2</v>
      </c>
      <c r="U18" s="106">
        <v>111.5</v>
      </c>
      <c r="V18" s="106">
        <v>114.2</v>
      </c>
    </row>
    <row r="19" spans="1:22" s="104" customFormat="1" ht="21.6" customHeight="1">
      <c r="A19" s="456"/>
      <c r="B19" s="9" t="s">
        <v>17</v>
      </c>
      <c r="C19" s="11">
        <v>90</v>
      </c>
      <c r="D19" s="151">
        <v>97.1</v>
      </c>
      <c r="E19" s="106">
        <v>83.9</v>
      </c>
      <c r="F19" s="106">
        <v>104.2</v>
      </c>
      <c r="G19" s="156">
        <v>109.1</v>
      </c>
      <c r="H19" s="11">
        <v>99.9</v>
      </c>
      <c r="I19" s="151">
        <v>111.8</v>
      </c>
      <c r="J19" s="106">
        <v>109.7</v>
      </c>
      <c r="K19" s="106">
        <v>106</v>
      </c>
      <c r="L19" s="156">
        <v>108.8</v>
      </c>
      <c r="M19" s="11">
        <v>100</v>
      </c>
      <c r="N19" s="152">
        <v>99.2</v>
      </c>
      <c r="O19" s="106">
        <v>108.6</v>
      </c>
      <c r="P19" s="106">
        <v>106.9</v>
      </c>
      <c r="Q19" s="6">
        <v>111.1</v>
      </c>
      <c r="R19" s="106">
        <v>103.8</v>
      </c>
      <c r="S19" s="154">
        <v>111.4</v>
      </c>
      <c r="T19" s="106">
        <v>101.9</v>
      </c>
      <c r="U19" s="106">
        <v>103.4</v>
      </c>
      <c r="V19" s="106">
        <v>110.9</v>
      </c>
    </row>
    <row r="20" spans="1:22" s="104" customFormat="1" ht="21.6" customHeight="1">
      <c r="B20" s="9" t="s">
        <v>18</v>
      </c>
      <c r="C20" s="11">
        <v>110.7</v>
      </c>
      <c r="D20" s="151">
        <v>92.5</v>
      </c>
      <c r="E20" s="106">
        <v>109.4</v>
      </c>
      <c r="F20" s="106">
        <v>109.6</v>
      </c>
      <c r="G20" s="156">
        <v>101.3</v>
      </c>
      <c r="H20" s="11">
        <v>97.2</v>
      </c>
      <c r="I20" s="151">
        <v>106.2</v>
      </c>
      <c r="J20" s="106">
        <v>106.3</v>
      </c>
      <c r="K20" s="106">
        <v>104.1</v>
      </c>
      <c r="L20" s="156">
        <v>104.7</v>
      </c>
      <c r="M20" s="11">
        <v>79.2</v>
      </c>
      <c r="N20" s="152">
        <v>97</v>
      </c>
      <c r="O20" s="106">
        <v>105.3</v>
      </c>
      <c r="P20" s="106">
        <v>118.7</v>
      </c>
      <c r="Q20" s="6">
        <v>113.3</v>
      </c>
      <c r="R20" s="106">
        <v>109.7</v>
      </c>
      <c r="S20" s="154">
        <v>93.4</v>
      </c>
      <c r="T20" s="106">
        <v>95.6</v>
      </c>
      <c r="U20" s="106">
        <v>108.2</v>
      </c>
      <c r="V20" s="106">
        <v>109</v>
      </c>
    </row>
    <row r="21" spans="1:22" s="104" customFormat="1" ht="21.6" customHeight="1">
      <c r="B21" s="9" t="s">
        <v>19</v>
      </c>
      <c r="C21" s="11">
        <v>85.6</v>
      </c>
      <c r="D21" s="151">
        <v>107.9</v>
      </c>
      <c r="E21" s="106">
        <v>97.3</v>
      </c>
      <c r="F21" s="106">
        <v>104.1</v>
      </c>
      <c r="G21" s="156">
        <v>109.3</v>
      </c>
      <c r="H21" s="11">
        <v>99.8</v>
      </c>
      <c r="I21" s="151">
        <v>106.3</v>
      </c>
      <c r="J21" s="106">
        <v>110.9</v>
      </c>
      <c r="K21" s="106">
        <v>108.9</v>
      </c>
      <c r="L21" s="156">
        <v>110.6</v>
      </c>
      <c r="M21" s="11">
        <v>77.3</v>
      </c>
      <c r="N21" s="152">
        <v>89.8</v>
      </c>
      <c r="O21" s="106">
        <v>106</v>
      </c>
      <c r="P21" s="106">
        <v>111.8</v>
      </c>
      <c r="Q21" s="6">
        <v>110.2</v>
      </c>
      <c r="R21" s="106">
        <v>109.7</v>
      </c>
      <c r="S21" s="154">
        <v>95.5</v>
      </c>
      <c r="T21" s="106">
        <v>104.7</v>
      </c>
      <c r="U21" s="106">
        <v>107.6</v>
      </c>
      <c r="V21" s="106">
        <v>118.6</v>
      </c>
    </row>
    <row r="22" spans="1:22" s="104" customFormat="1" ht="21.6" customHeight="1">
      <c r="B22" s="9" t="s">
        <v>20</v>
      </c>
      <c r="C22" s="11">
        <v>67.5</v>
      </c>
      <c r="D22" s="151">
        <v>97.2</v>
      </c>
      <c r="E22" s="106">
        <v>90.7</v>
      </c>
      <c r="F22" s="106">
        <v>96.6</v>
      </c>
      <c r="G22" s="156">
        <v>102.8</v>
      </c>
      <c r="H22" s="11">
        <v>98.6</v>
      </c>
      <c r="I22" s="151">
        <v>107.8</v>
      </c>
      <c r="J22" s="106">
        <v>109.7</v>
      </c>
      <c r="K22" s="106">
        <v>110.6</v>
      </c>
      <c r="L22" s="156">
        <v>112.4</v>
      </c>
      <c r="M22" s="11">
        <v>75.2</v>
      </c>
      <c r="N22" s="152">
        <v>97.7</v>
      </c>
      <c r="O22" s="106">
        <v>105.4</v>
      </c>
      <c r="P22" s="106">
        <v>106.4</v>
      </c>
      <c r="Q22" s="6">
        <v>109</v>
      </c>
      <c r="R22" s="106">
        <v>103.5</v>
      </c>
      <c r="S22" s="154">
        <v>110.1</v>
      </c>
      <c r="T22" s="106">
        <v>101.4</v>
      </c>
      <c r="U22" s="106">
        <v>114.2</v>
      </c>
      <c r="V22" s="106">
        <v>113.9</v>
      </c>
    </row>
    <row r="23" spans="1:22" s="104" customFormat="1" ht="21.6" customHeight="1">
      <c r="B23" s="9" t="s">
        <v>21</v>
      </c>
      <c r="C23" s="11">
        <v>104.2</v>
      </c>
      <c r="D23" s="151">
        <v>109.7</v>
      </c>
      <c r="E23" s="106">
        <v>96.5</v>
      </c>
      <c r="F23" s="106">
        <v>96.9</v>
      </c>
      <c r="G23" s="156">
        <v>112</v>
      </c>
      <c r="H23" s="11">
        <v>100.2</v>
      </c>
      <c r="I23" s="151">
        <v>109.5</v>
      </c>
      <c r="J23" s="106">
        <v>111.7</v>
      </c>
      <c r="K23" s="106">
        <v>103.8</v>
      </c>
      <c r="L23" s="156">
        <v>112.4</v>
      </c>
      <c r="M23" s="11">
        <v>71.5</v>
      </c>
      <c r="N23" s="152">
        <v>94.5</v>
      </c>
      <c r="O23" s="106">
        <v>106.3</v>
      </c>
      <c r="P23" s="106">
        <v>112.6</v>
      </c>
      <c r="Q23" s="6">
        <v>110.9</v>
      </c>
      <c r="R23" s="106">
        <v>108</v>
      </c>
      <c r="S23" s="154">
        <v>93.4</v>
      </c>
      <c r="T23" s="106">
        <v>102.8</v>
      </c>
      <c r="U23" s="106">
        <v>101.9</v>
      </c>
      <c r="V23" s="106">
        <v>108.9</v>
      </c>
    </row>
    <row r="24" spans="1:22" s="104" customFormat="1" ht="21.6" customHeight="1">
      <c r="B24" s="9" t="s">
        <v>22</v>
      </c>
      <c r="C24" s="11">
        <v>69.7</v>
      </c>
      <c r="D24" s="151">
        <v>105</v>
      </c>
      <c r="E24" s="106">
        <v>102.5</v>
      </c>
      <c r="F24" s="106">
        <v>105</v>
      </c>
      <c r="G24" s="156">
        <v>102.3</v>
      </c>
      <c r="H24" s="11">
        <v>99.5</v>
      </c>
      <c r="I24" s="151">
        <v>104.6</v>
      </c>
      <c r="J24" s="106">
        <v>111</v>
      </c>
      <c r="K24" s="106">
        <v>111.4</v>
      </c>
      <c r="L24" s="156">
        <v>113</v>
      </c>
      <c r="M24" s="11">
        <v>96.3</v>
      </c>
      <c r="N24" s="152">
        <v>97.7</v>
      </c>
      <c r="O24" s="106">
        <v>106.3</v>
      </c>
      <c r="P24" s="106">
        <v>107</v>
      </c>
      <c r="Q24" s="6">
        <v>107.7</v>
      </c>
      <c r="R24" s="106">
        <v>97.7</v>
      </c>
      <c r="S24" s="154">
        <v>112.9</v>
      </c>
      <c r="T24" s="106">
        <v>101.4</v>
      </c>
      <c r="U24" s="106">
        <v>105.1</v>
      </c>
      <c r="V24" s="106">
        <v>111.1</v>
      </c>
    </row>
    <row r="25" spans="1:22" s="104" customFormat="1" ht="21.6" customHeight="1">
      <c r="B25" s="9" t="s">
        <v>23</v>
      </c>
      <c r="C25" s="11">
        <v>106.5</v>
      </c>
      <c r="D25" s="151">
        <v>116.8</v>
      </c>
      <c r="E25" s="106">
        <v>105.5</v>
      </c>
      <c r="F25" s="106">
        <v>100.3</v>
      </c>
      <c r="G25" s="156">
        <v>113.1</v>
      </c>
      <c r="H25" s="11">
        <v>101.6</v>
      </c>
      <c r="I25" s="151">
        <v>111.3</v>
      </c>
      <c r="J25" s="106">
        <v>111.4</v>
      </c>
      <c r="K25" s="106">
        <v>110.5</v>
      </c>
      <c r="L25" s="156">
        <v>108</v>
      </c>
      <c r="M25" s="11">
        <v>78.099999999999994</v>
      </c>
      <c r="N25" s="152">
        <v>92.2</v>
      </c>
      <c r="O25" s="106">
        <v>105.3</v>
      </c>
      <c r="P25" s="106">
        <v>118.1</v>
      </c>
      <c r="Q25" s="6">
        <v>113.4</v>
      </c>
      <c r="R25" s="106">
        <v>99.7</v>
      </c>
      <c r="S25" s="154">
        <v>105.7</v>
      </c>
      <c r="T25" s="106">
        <v>102.3</v>
      </c>
      <c r="U25" s="106">
        <v>110.5</v>
      </c>
      <c r="V25" s="106">
        <v>109</v>
      </c>
    </row>
    <row r="26" spans="1:22" s="104" customFormat="1" ht="21.6" customHeight="1">
      <c r="B26" s="9" t="s">
        <v>24</v>
      </c>
      <c r="C26" s="11">
        <v>89.6</v>
      </c>
      <c r="D26" s="151">
        <v>98.4</v>
      </c>
      <c r="E26" s="106">
        <v>81.900000000000006</v>
      </c>
      <c r="F26" s="106">
        <v>104.8</v>
      </c>
      <c r="G26" s="156">
        <v>104.1</v>
      </c>
      <c r="H26" s="11">
        <v>100.9</v>
      </c>
      <c r="I26" s="151">
        <v>106.6</v>
      </c>
      <c r="J26" s="106">
        <v>110.6</v>
      </c>
      <c r="K26" s="106">
        <v>105.8</v>
      </c>
      <c r="L26" s="156">
        <v>111.8</v>
      </c>
      <c r="M26" s="11">
        <v>101.9</v>
      </c>
      <c r="N26" s="152">
        <v>99.6</v>
      </c>
      <c r="O26" s="106">
        <v>106.5</v>
      </c>
      <c r="P26" s="106">
        <v>113.4</v>
      </c>
      <c r="Q26" s="6">
        <v>106.7</v>
      </c>
      <c r="R26" s="106">
        <v>101.8</v>
      </c>
      <c r="S26" s="154">
        <v>109.7</v>
      </c>
      <c r="T26" s="106">
        <v>102.4</v>
      </c>
      <c r="U26" s="106">
        <v>112.3</v>
      </c>
      <c r="V26" s="106">
        <v>104</v>
      </c>
    </row>
    <row r="27" spans="1:22" s="104" customFormat="1" ht="21.6" customHeight="1">
      <c r="B27" s="9" t="s">
        <v>25</v>
      </c>
      <c r="C27" s="11">
        <v>82.4</v>
      </c>
      <c r="D27" s="151">
        <v>109.3</v>
      </c>
      <c r="E27" s="106">
        <v>88.3</v>
      </c>
      <c r="F27" s="106">
        <v>100.7</v>
      </c>
      <c r="G27" s="156">
        <v>104.5</v>
      </c>
      <c r="H27" s="11">
        <v>100.6</v>
      </c>
      <c r="I27" s="151">
        <v>111.7</v>
      </c>
      <c r="J27" s="106">
        <v>111.3</v>
      </c>
      <c r="K27" s="106">
        <v>111.6</v>
      </c>
      <c r="L27" s="156">
        <v>111</v>
      </c>
      <c r="M27" s="11">
        <v>74.3</v>
      </c>
      <c r="N27" s="152">
        <v>99.1</v>
      </c>
      <c r="O27" s="106">
        <v>109.1</v>
      </c>
      <c r="P27" s="106">
        <v>115.4</v>
      </c>
      <c r="Q27" s="6">
        <v>106.6</v>
      </c>
      <c r="R27" s="106">
        <v>103.2</v>
      </c>
      <c r="S27" s="154">
        <v>110.7</v>
      </c>
      <c r="T27" s="106">
        <v>102</v>
      </c>
      <c r="U27" s="106">
        <v>112.6</v>
      </c>
      <c r="V27" s="106">
        <v>111</v>
      </c>
    </row>
    <row r="28" spans="1:22" s="104" customFormat="1" ht="21.6" customHeight="1">
      <c r="B28" s="9" t="s">
        <v>26</v>
      </c>
      <c r="C28" s="11">
        <v>108.1</v>
      </c>
      <c r="D28" s="151">
        <v>99.6</v>
      </c>
      <c r="E28" s="106">
        <v>98.2</v>
      </c>
      <c r="F28" s="106">
        <v>100.7</v>
      </c>
      <c r="G28" s="156">
        <v>105.6</v>
      </c>
      <c r="H28" s="11">
        <v>98.1</v>
      </c>
      <c r="I28" s="151">
        <v>111.9</v>
      </c>
      <c r="J28" s="106">
        <v>110.9</v>
      </c>
      <c r="K28" s="106">
        <v>111.5</v>
      </c>
      <c r="L28" s="156">
        <v>111.2</v>
      </c>
      <c r="M28" s="11">
        <v>81.400000000000006</v>
      </c>
      <c r="N28" s="152">
        <v>97.1</v>
      </c>
      <c r="O28" s="106">
        <v>105.4</v>
      </c>
      <c r="P28" s="106">
        <v>117.2</v>
      </c>
      <c r="Q28" s="6">
        <v>105</v>
      </c>
      <c r="R28" s="106">
        <v>110</v>
      </c>
      <c r="S28" s="154">
        <v>111.1</v>
      </c>
      <c r="T28" s="106">
        <v>96.1</v>
      </c>
      <c r="U28" s="106">
        <v>108.1</v>
      </c>
      <c r="V28" s="106">
        <v>106.1</v>
      </c>
    </row>
    <row r="29" spans="1:22" s="104" customFormat="1" ht="21.6" customHeight="1">
      <c r="B29" s="9" t="s">
        <v>27</v>
      </c>
      <c r="C29" s="11">
        <v>95.4</v>
      </c>
      <c r="D29" s="151">
        <v>108.3</v>
      </c>
      <c r="E29" s="106">
        <v>91.6</v>
      </c>
      <c r="F29" s="106">
        <v>103.1</v>
      </c>
      <c r="G29" s="156">
        <v>105.7</v>
      </c>
      <c r="H29" s="11">
        <v>98</v>
      </c>
      <c r="I29" s="151">
        <v>108.6</v>
      </c>
      <c r="J29" s="106">
        <v>111.3</v>
      </c>
      <c r="K29" s="106">
        <v>111.4</v>
      </c>
      <c r="L29" s="156">
        <v>112.5</v>
      </c>
      <c r="M29" s="11">
        <v>77.5</v>
      </c>
      <c r="N29" s="152">
        <v>94.6</v>
      </c>
      <c r="O29" s="106">
        <v>107.6</v>
      </c>
      <c r="P29" s="106">
        <v>115.9</v>
      </c>
      <c r="Q29" s="6">
        <v>110.3</v>
      </c>
      <c r="R29" s="106">
        <v>100.7</v>
      </c>
      <c r="S29" s="154">
        <v>115.1</v>
      </c>
      <c r="T29" s="106">
        <v>101.8</v>
      </c>
      <c r="U29" s="106">
        <v>110.3</v>
      </c>
      <c r="V29" s="106">
        <v>106</v>
      </c>
    </row>
    <row r="30" spans="1:22" s="104" customFormat="1" ht="21.6" customHeight="1">
      <c r="B30" s="9" t="s">
        <v>28</v>
      </c>
      <c r="C30" s="11">
        <v>84.1</v>
      </c>
      <c r="D30" s="151">
        <v>115.4</v>
      </c>
      <c r="E30" s="106">
        <v>93.7</v>
      </c>
      <c r="F30" s="106">
        <v>110.2</v>
      </c>
      <c r="G30" s="156">
        <v>119.4</v>
      </c>
      <c r="H30" s="11">
        <v>100.4</v>
      </c>
      <c r="I30" s="151">
        <v>106.1</v>
      </c>
      <c r="J30" s="106">
        <v>111.5</v>
      </c>
      <c r="K30" s="106">
        <v>105.3</v>
      </c>
      <c r="L30" s="156">
        <v>111.7</v>
      </c>
      <c r="M30" s="11">
        <v>72.7</v>
      </c>
      <c r="N30" s="152">
        <v>95.2</v>
      </c>
      <c r="O30" s="106">
        <v>107.4</v>
      </c>
      <c r="P30" s="106">
        <v>111.6</v>
      </c>
      <c r="Q30" s="6">
        <v>106.3</v>
      </c>
      <c r="R30" s="106">
        <v>115.1</v>
      </c>
      <c r="S30" s="154">
        <v>95.2</v>
      </c>
      <c r="T30" s="106">
        <v>100.5</v>
      </c>
      <c r="U30" s="106">
        <v>109.1</v>
      </c>
      <c r="V30" s="106">
        <v>118.3</v>
      </c>
    </row>
    <row r="31" spans="1:22" s="104" customFormat="1" ht="21.6" customHeight="1">
      <c r="B31" s="6" t="s">
        <v>29</v>
      </c>
      <c r="C31" s="11">
        <v>116.6</v>
      </c>
      <c r="D31" s="151">
        <v>107.7</v>
      </c>
      <c r="E31" s="106">
        <v>102.2</v>
      </c>
      <c r="F31" s="106">
        <v>105.7</v>
      </c>
      <c r="G31" s="156">
        <v>121.3</v>
      </c>
      <c r="H31" s="11">
        <v>99.3</v>
      </c>
      <c r="I31" s="151">
        <v>105.1</v>
      </c>
      <c r="J31" s="106">
        <v>107.6</v>
      </c>
      <c r="K31" s="106">
        <v>105.2</v>
      </c>
      <c r="L31" s="156">
        <v>104.5</v>
      </c>
      <c r="M31" s="11">
        <v>75.7</v>
      </c>
      <c r="N31" s="152">
        <v>93.4</v>
      </c>
      <c r="O31" s="106">
        <v>108.2</v>
      </c>
      <c r="P31" s="106">
        <v>114.7</v>
      </c>
      <c r="Q31" s="6">
        <v>110.6</v>
      </c>
      <c r="R31" s="106">
        <v>114.7</v>
      </c>
      <c r="S31" s="154">
        <v>106.5</v>
      </c>
      <c r="T31" s="106">
        <v>98</v>
      </c>
      <c r="U31" s="106">
        <v>100.1</v>
      </c>
      <c r="V31" s="106">
        <v>101.7</v>
      </c>
    </row>
    <row r="32" spans="1:22" s="104" customFormat="1" ht="21.6" customHeight="1">
      <c r="B32" s="9" t="s">
        <v>30</v>
      </c>
      <c r="C32" s="12" t="s">
        <v>99</v>
      </c>
      <c r="D32" s="12" t="s">
        <v>99</v>
      </c>
      <c r="E32" s="12" t="s">
        <v>99</v>
      </c>
      <c r="F32" s="12" t="s">
        <v>99</v>
      </c>
      <c r="G32" s="12" t="s">
        <v>99</v>
      </c>
      <c r="H32" s="12" t="s">
        <v>99</v>
      </c>
      <c r="I32" s="12" t="s">
        <v>99</v>
      </c>
      <c r="J32" s="12" t="s">
        <v>99</v>
      </c>
      <c r="K32" s="12" t="s">
        <v>99</v>
      </c>
      <c r="L32" s="12" t="s">
        <v>99</v>
      </c>
      <c r="M32" s="12" t="s">
        <v>99</v>
      </c>
      <c r="N32" s="12" t="s">
        <v>99</v>
      </c>
      <c r="O32" s="12" t="s">
        <v>99</v>
      </c>
      <c r="P32" s="12" t="s">
        <v>99</v>
      </c>
      <c r="Q32" s="12" t="s">
        <v>99</v>
      </c>
      <c r="R32" s="12" t="s">
        <v>99</v>
      </c>
      <c r="S32" s="12" t="s">
        <v>99</v>
      </c>
      <c r="T32" s="12" t="s">
        <v>99</v>
      </c>
      <c r="U32" s="12" t="s">
        <v>99</v>
      </c>
      <c r="V32" s="12" t="s">
        <v>99</v>
      </c>
    </row>
    <row r="33" spans="2:19" s="104" customFormat="1" ht="19.149999999999999" customHeight="1">
      <c r="B33" s="6"/>
      <c r="C33" s="6"/>
      <c r="D33" s="6"/>
      <c r="E33" s="6"/>
      <c r="F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06"/>
      <c r="S33" s="106"/>
    </row>
    <row r="34" spans="2:19" s="104" customFormat="1" ht="19.149999999999999" customHeight="1">
      <c r="B34" s="6"/>
      <c r="C34" s="6"/>
      <c r="D34" s="6"/>
      <c r="E34" s="6"/>
      <c r="F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106"/>
      <c r="S34" s="106"/>
    </row>
    <row r="35" spans="2:19" s="104" customFormat="1" ht="19.149999999999999" customHeight="1">
      <c r="B35" s="6"/>
      <c r="C35" s="6"/>
      <c r="D35" s="6"/>
      <c r="E35" s="6"/>
      <c r="F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106"/>
      <c r="S35" s="106"/>
    </row>
    <row r="36" spans="2:19" s="104" customFormat="1" ht="19.149999999999999" customHeight="1">
      <c r="B36" s="6"/>
      <c r="C36" s="6"/>
      <c r="D36" s="6"/>
      <c r="E36" s="6"/>
      <c r="F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06"/>
      <c r="S36" s="106"/>
    </row>
    <row r="37" spans="2:19" s="104" customFormat="1" ht="19.149999999999999" customHeight="1"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06"/>
      <c r="S37" s="106"/>
    </row>
  </sheetData>
  <mergeCells count="6">
    <mergeCell ref="A17:A19"/>
    <mergeCell ref="C2:G2"/>
    <mergeCell ref="R1:V1"/>
    <mergeCell ref="R2:V2"/>
    <mergeCell ref="H2:L2"/>
    <mergeCell ref="M2:Q2"/>
  </mergeCells>
  <pageMargins left="0.47244094488188981" right="0.23622047244094491" top="0.55118110236220474" bottom="0.35433070866141736" header="0.51181102362204722" footer="0.31496062992125984"/>
  <pageSetup paperSize="9" scale="75" firstPageNumber="1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3"/>
  <sheetViews>
    <sheetView view="pageBreakPreview" topLeftCell="A13" zoomScale="84" zoomScaleNormal="75" zoomScaleSheetLayoutView="84" workbookViewId="0">
      <selection activeCell="C32" sqref="C32"/>
    </sheetView>
  </sheetViews>
  <sheetFormatPr defaultRowHeight="12.75"/>
  <cols>
    <col min="2" max="2" width="18.85546875" customWidth="1"/>
    <col min="3" max="4" width="14.85546875" style="80" customWidth="1"/>
    <col min="5" max="5" width="14.85546875" customWidth="1"/>
    <col min="6" max="6" width="17.28515625" customWidth="1"/>
    <col min="7" max="7" width="15.85546875" customWidth="1"/>
    <col min="8" max="8" width="16.7109375" customWidth="1"/>
    <col min="9" max="9" width="17.85546875" customWidth="1"/>
    <col min="10" max="10" width="19.140625" customWidth="1"/>
    <col min="11" max="11" width="17" customWidth="1"/>
    <col min="12" max="12" width="21.5703125" customWidth="1"/>
    <col min="13" max="13" width="13.42578125" customWidth="1"/>
  </cols>
  <sheetData>
    <row r="1" spans="2:13" s="93" customFormat="1" ht="25.5" customHeight="1">
      <c r="B1" s="420" t="s">
        <v>121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3" ht="50.25" customHeight="1">
      <c r="B2" s="421"/>
      <c r="C2" s="424" t="s">
        <v>110</v>
      </c>
      <c r="D2" s="425"/>
      <c r="E2" s="425"/>
      <c r="F2" s="424" t="s">
        <v>43</v>
      </c>
      <c r="G2" s="426"/>
      <c r="H2" s="427" t="s">
        <v>173</v>
      </c>
      <c r="I2" s="428"/>
      <c r="J2" s="427" t="s">
        <v>171</v>
      </c>
      <c r="K2" s="428"/>
      <c r="L2" s="428"/>
    </row>
    <row r="3" spans="2:13" ht="24.75" customHeight="1">
      <c r="B3" s="422"/>
      <c r="C3" s="427" t="s">
        <v>170</v>
      </c>
      <c r="D3" s="427" t="s">
        <v>60</v>
      </c>
      <c r="E3" s="429" t="s">
        <v>45</v>
      </c>
      <c r="F3" s="430" t="s">
        <v>46</v>
      </c>
      <c r="G3" s="430" t="s">
        <v>112</v>
      </c>
      <c r="H3" s="432" t="s">
        <v>44</v>
      </c>
      <c r="I3" s="432" t="s">
        <v>47</v>
      </c>
      <c r="J3" s="432" t="s">
        <v>174</v>
      </c>
      <c r="K3" s="428" t="s">
        <v>64</v>
      </c>
      <c r="L3" s="434"/>
      <c r="M3" s="23"/>
    </row>
    <row r="4" spans="2:13" ht="50.25" customHeight="1">
      <c r="B4" s="423"/>
      <c r="C4" s="427"/>
      <c r="D4" s="427"/>
      <c r="E4" s="429"/>
      <c r="F4" s="431"/>
      <c r="G4" s="431"/>
      <c r="H4" s="433"/>
      <c r="I4" s="433"/>
      <c r="J4" s="433"/>
      <c r="K4" s="102" t="s">
        <v>113</v>
      </c>
      <c r="L4" s="102" t="s">
        <v>174</v>
      </c>
      <c r="M4" s="207"/>
    </row>
    <row r="5" spans="2:13" ht="29.25" customHeight="1">
      <c r="B5" s="29" t="s">
        <v>34</v>
      </c>
      <c r="C5" s="74">
        <v>1689387</v>
      </c>
      <c r="D5" s="81">
        <v>299157</v>
      </c>
      <c r="E5" s="39">
        <v>1988544</v>
      </c>
      <c r="F5" s="37">
        <v>100</v>
      </c>
      <c r="G5" s="39">
        <v>46413</v>
      </c>
      <c r="H5" s="73">
        <v>90.2</v>
      </c>
      <c r="I5" s="73">
        <v>90.6</v>
      </c>
      <c r="J5" s="73">
        <v>91.3</v>
      </c>
      <c r="K5" s="81">
        <v>39430</v>
      </c>
      <c r="L5" s="73">
        <v>91.6</v>
      </c>
    </row>
    <row r="6" spans="2:13" ht="21" customHeight="1">
      <c r="B6" s="30" t="s">
        <v>3</v>
      </c>
      <c r="C6" s="35"/>
      <c r="D6" s="35"/>
      <c r="E6" s="35"/>
      <c r="F6" s="33"/>
    </row>
    <row r="7" spans="2:13" ht="21" customHeight="1">
      <c r="B7" s="30" t="s">
        <v>4</v>
      </c>
      <c r="C7" s="35" t="s">
        <v>99</v>
      </c>
      <c r="D7" s="35" t="s">
        <v>99</v>
      </c>
      <c r="E7" s="35" t="s">
        <v>99</v>
      </c>
      <c r="F7" s="35" t="s">
        <v>99</v>
      </c>
      <c r="G7" s="35" t="s">
        <v>99</v>
      </c>
      <c r="H7" s="35" t="s">
        <v>99</v>
      </c>
      <c r="I7" s="35" t="s">
        <v>99</v>
      </c>
      <c r="J7" s="35" t="s">
        <v>99</v>
      </c>
      <c r="K7" s="35" t="s">
        <v>99</v>
      </c>
      <c r="L7" s="35" t="s">
        <v>99</v>
      </c>
    </row>
    <row r="8" spans="2:13" ht="21" customHeight="1">
      <c r="B8" s="30" t="s">
        <v>5</v>
      </c>
      <c r="C8" s="82">
        <v>51605</v>
      </c>
      <c r="D8" s="75">
        <v>8266</v>
      </c>
      <c r="E8" s="41">
        <v>59871</v>
      </c>
      <c r="F8" s="36">
        <v>3</v>
      </c>
      <c r="G8" s="35">
        <v>37270</v>
      </c>
      <c r="H8" s="76">
        <v>97.1</v>
      </c>
      <c r="I8" s="77">
        <v>97.6</v>
      </c>
      <c r="J8" s="83">
        <v>96.8</v>
      </c>
      <c r="K8" s="92">
        <v>32125</v>
      </c>
      <c r="L8" s="83">
        <v>97.3</v>
      </c>
    </row>
    <row r="9" spans="2:13" ht="21" customHeight="1">
      <c r="B9" s="30" t="s">
        <v>6</v>
      </c>
      <c r="C9" s="82">
        <v>27723</v>
      </c>
      <c r="D9" s="75">
        <v>3965</v>
      </c>
      <c r="E9" s="41">
        <v>31688</v>
      </c>
      <c r="F9" s="36">
        <v>1.6</v>
      </c>
      <c r="G9" s="35">
        <v>30387</v>
      </c>
      <c r="H9" s="76">
        <v>95.3</v>
      </c>
      <c r="I9" s="77">
        <v>95.3</v>
      </c>
      <c r="J9" s="83">
        <v>95.6</v>
      </c>
      <c r="K9" s="92">
        <v>26585</v>
      </c>
      <c r="L9" s="83">
        <v>95.5</v>
      </c>
    </row>
    <row r="10" spans="2:13" ht="21" customHeight="1">
      <c r="B10" s="30" t="s">
        <v>7</v>
      </c>
      <c r="C10" s="82">
        <v>170180</v>
      </c>
      <c r="D10" s="75">
        <v>45026</v>
      </c>
      <c r="E10" s="41">
        <v>215206</v>
      </c>
      <c r="F10" s="36">
        <v>10.8</v>
      </c>
      <c r="G10" s="35">
        <v>65897</v>
      </c>
      <c r="H10" s="76">
        <v>90.3</v>
      </c>
      <c r="I10" s="77">
        <v>90.9</v>
      </c>
      <c r="J10" s="83">
        <v>90.9</v>
      </c>
      <c r="K10" s="92">
        <v>52110</v>
      </c>
      <c r="L10" s="83">
        <v>91.4</v>
      </c>
    </row>
    <row r="11" spans="2:13" ht="21" customHeight="1">
      <c r="B11" s="30" t="s">
        <v>8</v>
      </c>
      <c r="C11" s="82">
        <v>89513</v>
      </c>
      <c r="D11" s="75">
        <v>25499</v>
      </c>
      <c r="E11" s="41">
        <v>115012</v>
      </c>
      <c r="F11" s="36">
        <v>5.8</v>
      </c>
      <c r="G11" s="35">
        <v>26864</v>
      </c>
      <c r="H11" s="76">
        <v>61.3</v>
      </c>
      <c r="I11" s="77">
        <v>61.9</v>
      </c>
      <c r="J11" s="83">
        <v>61.6</v>
      </c>
      <c r="K11" s="92">
        <v>20908</v>
      </c>
      <c r="L11" s="83">
        <v>62.1</v>
      </c>
    </row>
    <row r="12" spans="2:13" ht="21" customHeight="1">
      <c r="B12" s="30" t="s">
        <v>9</v>
      </c>
      <c r="C12" s="82">
        <v>33768</v>
      </c>
      <c r="D12" s="75">
        <v>4657</v>
      </c>
      <c r="E12" s="41">
        <v>38425</v>
      </c>
      <c r="F12" s="36">
        <v>1.9</v>
      </c>
      <c r="G12" s="35">
        <v>30698</v>
      </c>
      <c r="H12" s="76">
        <v>98.1</v>
      </c>
      <c r="I12" s="77">
        <v>98.7</v>
      </c>
      <c r="J12" s="83">
        <v>98.2</v>
      </c>
      <c r="K12" s="92">
        <v>26978</v>
      </c>
      <c r="L12" s="83">
        <v>98.8</v>
      </c>
    </row>
    <row r="13" spans="2:13" ht="21" customHeight="1">
      <c r="B13" s="30" t="s">
        <v>10</v>
      </c>
      <c r="C13" s="82">
        <v>26179</v>
      </c>
      <c r="D13" s="75">
        <v>2773</v>
      </c>
      <c r="E13" s="41">
        <v>28952</v>
      </c>
      <c r="F13" s="36">
        <v>1.5</v>
      </c>
      <c r="G13" s="35">
        <v>22989</v>
      </c>
      <c r="H13" s="76">
        <v>93.5</v>
      </c>
      <c r="I13" s="77">
        <v>93.4</v>
      </c>
      <c r="J13" s="83">
        <v>93.3</v>
      </c>
      <c r="K13" s="92">
        <v>20787</v>
      </c>
      <c r="L13" s="83">
        <v>93.2</v>
      </c>
    </row>
    <row r="14" spans="2:13" ht="21" customHeight="1">
      <c r="B14" s="30" t="s">
        <v>11</v>
      </c>
      <c r="C14" s="82">
        <v>70498</v>
      </c>
      <c r="D14" s="75">
        <v>18563</v>
      </c>
      <c r="E14" s="41">
        <v>89061</v>
      </c>
      <c r="F14" s="36">
        <v>4.5</v>
      </c>
      <c r="G14" s="35">
        <v>50609</v>
      </c>
      <c r="H14" s="76">
        <v>94.7</v>
      </c>
      <c r="I14" s="77">
        <v>95.3</v>
      </c>
      <c r="J14" s="83">
        <v>95.8</v>
      </c>
      <c r="K14" s="92">
        <v>40060</v>
      </c>
      <c r="L14" s="83">
        <v>96.4</v>
      </c>
    </row>
    <row r="15" spans="2:13" ht="21" customHeight="1">
      <c r="B15" s="30" t="s">
        <v>12</v>
      </c>
      <c r="C15" s="82">
        <v>40230</v>
      </c>
      <c r="D15" s="75">
        <v>5624</v>
      </c>
      <c r="E15" s="41">
        <v>45854</v>
      </c>
      <c r="F15" s="36">
        <v>2.2999999999999998</v>
      </c>
      <c r="G15" s="35">
        <v>33170</v>
      </c>
      <c r="H15" s="76">
        <v>92</v>
      </c>
      <c r="I15" s="77">
        <v>92</v>
      </c>
      <c r="J15" s="83">
        <v>93.4</v>
      </c>
      <c r="K15" s="92">
        <v>29102</v>
      </c>
      <c r="L15" s="83">
        <v>93.4</v>
      </c>
    </row>
    <row r="16" spans="2:13" ht="21" customHeight="1">
      <c r="B16" s="30" t="s">
        <v>13</v>
      </c>
      <c r="C16" s="82">
        <v>87644</v>
      </c>
      <c r="D16" s="75">
        <v>16386</v>
      </c>
      <c r="E16" s="41">
        <v>104030</v>
      </c>
      <c r="F16" s="36">
        <v>5.2</v>
      </c>
      <c r="G16" s="35">
        <v>60109</v>
      </c>
      <c r="H16" s="76">
        <v>94</v>
      </c>
      <c r="I16" s="77">
        <v>93.9</v>
      </c>
      <c r="J16" s="83">
        <v>94.7</v>
      </c>
      <c r="K16" s="92">
        <v>50641</v>
      </c>
      <c r="L16" s="83">
        <v>94.5</v>
      </c>
    </row>
    <row r="17" spans="1:12" ht="21" customHeight="1">
      <c r="B17" s="30" t="s">
        <v>14</v>
      </c>
      <c r="C17" s="82">
        <v>33669</v>
      </c>
      <c r="D17" s="75">
        <v>4778</v>
      </c>
      <c r="E17" s="41">
        <v>38447</v>
      </c>
      <c r="F17" s="36">
        <v>1.9</v>
      </c>
      <c r="G17" s="35">
        <v>39356</v>
      </c>
      <c r="H17" s="76">
        <v>91.7</v>
      </c>
      <c r="I17" s="77">
        <v>92.3</v>
      </c>
      <c r="J17" s="83">
        <v>92.9</v>
      </c>
      <c r="K17" s="92">
        <v>34465</v>
      </c>
      <c r="L17" s="83">
        <v>93.6</v>
      </c>
    </row>
    <row r="18" spans="1:12" ht="21" customHeight="1">
      <c r="B18" s="30" t="s">
        <v>15</v>
      </c>
      <c r="C18" s="82">
        <v>19945</v>
      </c>
      <c r="D18" s="75">
        <v>3904</v>
      </c>
      <c r="E18" s="41">
        <v>23849</v>
      </c>
      <c r="F18" s="36">
        <v>1.2</v>
      </c>
      <c r="G18" s="35">
        <v>10778</v>
      </c>
      <c r="H18" s="76">
        <v>47.7</v>
      </c>
      <c r="I18" s="77">
        <v>48.1</v>
      </c>
      <c r="J18" s="83">
        <v>48.6</v>
      </c>
      <c r="K18" s="92">
        <v>9013</v>
      </c>
      <c r="L18" s="83">
        <v>49</v>
      </c>
    </row>
    <row r="19" spans="1:12" ht="21" customHeight="1">
      <c r="A19" s="171">
        <v>15</v>
      </c>
      <c r="B19" s="30" t="s">
        <v>16</v>
      </c>
      <c r="C19" s="82">
        <v>82665</v>
      </c>
      <c r="D19" s="75">
        <v>12025</v>
      </c>
      <c r="E19" s="41">
        <v>94690</v>
      </c>
      <c r="F19" s="36">
        <v>4.8</v>
      </c>
      <c r="G19" s="35">
        <v>37338</v>
      </c>
      <c r="H19" s="76">
        <v>95.2</v>
      </c>
      <c r="I19" s="77">
        <v>95.3</v>
      </c>
      <c r="J19" s="83">
        <v>95.6</v>
      </c>
      <c r="K19" s="92">
        <v>32597</v>
      </c>
      <c r="L19" s="83">
        <v>95.7</v>
      </c>
    </row>
    <row r="20" spans="1:12" ht="21" customHeight="1">
      <c r="B20" s="30" t="s">
        <v>17</v>
      </c>
      <c r="C20" s="82">
        <v>41769</v>
      </c>
      <c r="D20" s="75">
        <v>6426</v>
      </c>
      <c r="E20" s="41">
        <v>48195</v>
      </c>
      <c r="F20" s="36">
        <v>2.4</v>
      </c>
      <c r="G20" s="35">
        <v>41501</v>
      </c>
      <c r="H20" s="76">
        <v>95.3</v>
      </c>
      <c r="I20" s="77">
        <v>95.7</v>
      </c>
      <c r="J20" s="83">
        <v>95.8</v>
      </c>
      <c r="K20" s="92">
        <v>35967</v>
      </c>
      <c r="L20" s="83">
        <v>96.2</v>
      </c>
    </row>
    <row r="21" spans="1:12" ht="21" customHeight="1">
      <c r="B21" s="30" t="s">
        <v>18</v>
      </c>
      <c r="C21" s="82">
        <v>87157</v>
      </c>
      <c r="D21" s="75">
        <v>12604</v>
      </c>
      <c r="E21" s="41">
        <v>99761</v>
      </c>
      <c r="F21" s="36">
        <v>5</v>
      </c>
      <c r="G21" s="35">
        <v>41682</v>
      </c>
      <c r="H21" s="76">
        <v>95.8</v>
      </c>
      <c r="I21" s="77">
        <v>96</v>
      </c>
      <c r="J21" s="83">
        <v>96.4</v>
      </c>
      <c r="K21" s="92">
        <v>36416</v>
      </c>
      <c r="L21" s="83">
        <v>96.6</v>
      </c>
    </row>
    <row r="22" spans="1:12" ht="21" customHeight="1">
      <c r="B22" s="30" t="s">
        <v>19</v>
      </c>
      <c r="C22" s="82">
        <v>79583</v>
      </c>
      <c r="D22" s="75">
        <v>16284</v>
      </c>
      <c r="E22" s="41">
        <v>95867</v>
      </c>
      <c r="F22" s="36">
        <v>4.8</v>
      </c>
      <c r="G22" s="35">
        <v>66390</v>
      </c>
      <c r="H22" s="76">
        <v>93.8</v>
      </c>
      <c r="I22" s="77">
        <v>94.4</v>
      </c>
      <c r="J22" s="83">
        <v>94.6</v>
      </c>
      <c r="K22" s="92">
        <v>55113</v>
      </c>
      <c r="L22" s="83">
        <v>95.2</v>
      </c>
    </row>
    <row r="23" spans="1:12" ht="21" customHeight="1">
      <c r="B23" s="30" t="s">
        <v>20</v>
      </c>
      <c r="C23" s="82">
        <v>31017</v>
      </c>
      <c r="D23" s="75">
        <v>4235</v>
      </c>
      <c r="E23" s="41">
        <v>35252</v>
      </c>
      <c r="F23" s="36">
        <v>1.8</v>
      </c>
      <c r="G23" s="35">
        <v>30350</v>
      </c>
      <c r="H23" s="76">
        <v>93.4</v>
      </c>
      <c r="I23" s="77">
        <v>93.3</v>
      </c>
      <c r="J23" s="83">
        <v>94.4</v>
      </c>
      <c r="K23" s="92">
        <v>26704</v>
      </c>
      <c r="L23" s="83">
        <v>94.3</v>
      </c>
    </row>
    <row r="24" spans="1:12" ht="21" customHeight="1">
      <c r="B24" s="30" t="s">
        <v>21</v>
      </c>
      <c r="C24" s="82">
        <v>36099</v>
      </c>
      <c r="D24" s="75">
        <v>5468</v>
      </c>
      <c r="E24" s="41">
        <v>41567</v>
      </c>
      <c r="F24" s="36">
        <v>2.1</v>
      </c>
      <c r="G24" s="35">
        <v>37170</v>
      </c>
      <c r="H24" s="76">
        <v>96.7</v>
      </c>
      <c r="I24" s="77">
        <v>97.6</v>
      </c>
      <c r="J24" s="83">
        <v>96.8</v>
      </c>
      <c r="K24" s="92">
        <v>32280</v>
      </c>
      <c r="L24" s="83">
        <v>97.7</v>
      </c>
    </row>
    <row r="25" spans="1:12" ht="21" customHeight="1">
      <c r="B25" s="30" t="s">
        <v>22</v>
      </c>
      <c r="C25" s="82">
        <v>24042</v>
      </c>
      <c r="D25" s="75">
        <v>2614</v>
      </c>
      <c r="E25" s="41">
        <v>26656</v>
      </c>
      <c r="F25" s="36">
        <v>1.3</v>
      </c>
      <c r="G25" s="35">
        <v>24963</v>
      </c>
      <c r="H25" s="76">
        <v>93.7</v>
      </c>
      <c r="I25" s="77">
        <v>94</v>
      </c>
      <c r="J25" s="83">
        <v>93.7</v>
      </c>
      <c r="K25" s="92">
        <v>22515</v>
      </c>
      <c r="L25" s="83">
        <v>94</v>
      </c>
    </row>
    <row r="26" spans="1:12" ht="21" customHeight="1">
      <c r="B26" s="30" t="s">
        <v>23</v>
      </c>
      <c r="C26" s="82">
        <v>106226</v>
      </c>
      <c r="D26" s="82">
        <v>18617</v>
      </c>
      <c r="E26" s="41">
        <v>124843</v>
      </c>
      <c r="F26" s="36">
        <v>6.3</v>
      </c>
      <c r="G26" s="40">
        <v>45816</v>
      </c>
      <c r="H26" s="76">
        <v>90.9</v>
      </c>
      <c r="I26" s="77">
        <v>91.2</v>
      </c>
      <c r="J26" s="83">
        <v>91.4</v>
      </c>
      <c r="K26" s="92">
        <v>38983</v>
      </c>
      <c r="L26" s="83">
        <v>91.7</v>
      </c>
    </row>
    <row r="27" spans="1:12" ht="21" customHeight="1">
      <c r="B27" s="30" t="s">
        <v>24</v>
      </c>
      <c r="C27" s="82">
        <v>28865</v>
      </c>
      <c r="D27" s="75">
        <v>3350</v>
      </c>
      <c r="E27" s="41">
        <v>32215</v>
      </c>
      <c r="F27" s="36">
        <v>1.6</v>
      </c>
      <c r="G27" s="35">
        <v>30246</v>
      </c>
      <c r="H27" s="76">
        <v>98.7</v>
      </c>
      <c r="I27" s="77">
        <v>99.2</v>
      </c>
      <c r="J27" s="83">
        <v>98.6</v>
      </c>
      <c r="K27" s="92">
        <v>27101</v>
      </c>
      <c r="L27" s="83">
        <v>99</v>
      </c>
    </row>
    <row r="28" spans="1:12" ht="21" customHeight="1">
      <c r="B28" s="30" t="s">
        <v>25</v>
      </c>
      <c r="C28" s="82">
        <v>36086</v>
      </c>
      <c r="D28" s="75">
        <v>5002</v>
      </c>
      <c r="E28" s="41">
        <v>41088</v>
      </c>
      <c r="F28" s="36">
        <v>2.1</v>
      </c>
      <c r="G28" s="35">
        <v>31660</v>
      </c>
      <c r="H28" s="76">
        <v>92.2</v>
      </c>
      <c r="I28" s="77">
        <v>92.6</v>
      </c>
      <c r="J28" s="83">
        <v>93</v>
      </c>
      <c r="K28" s="92">
        <v>27806</v>
      </c>
      <c r="L28" s="83">
        <v>93.5</v>
      </c>
    </row>
    <row r="29" spans="1:12" ht="21" customHeight="1">
      <c r="B29" s="30" t="s">
        <v>26</v>
      </c>
      <c r="C29" s="82">
        <v>42740</v>
      </c>
      <c r="D29" s="75">
        <v>8103</v>
      </c>
      <c r="E29" s="41">
        <v>50843</v>
      </c>
      <c r="F29" s="36">
        <v>2.6</v>
      </c>
      <c r="G29" s="35">
        <v>40759</v>
      </c>
      <c r="H29" s="76">
        <v>95</v>
      </c>
      <c r="I29" s="77">
        <v>95.6</v>
      </c>
      <c r="J29" s="83">
        <v>96</v>
      </c>
      <c r="K29" s="92">
        <v>34263</v>
      </c>
      <c r="L29" s="83">
        <v>96.7</v>
      </c>
    </row>
    <row r="30" spans="1:12" ht="21" customHeight="1">
      <c r="B30" s="30" t="s">
        <v>27</v>
      </c>
      <c r="C30" s="82">
        <v>17086</v>
      </c>
      <c r="D30" s="82">
        <v>1420</v>
      </c>
      <c r="E30" s="41">
        <v>18506</v>
      </c>
      <c r="F30" s="36">
        <v>0.9</v>
      </c>
      <c r="G30" s="40">
        <v>20338</v>
      </c>
      <c r="H30" s="76">
        <v>94.7</v>
      </c>
      <c r="I30" s="77">
        <v>94.6</v>
      </c>
      <c r="J30" s="83">
        <v>94.7</v>
      </c>
      <c r="K30" s="92">
        <v>18778</v>
      </c>
      <c r="L30" s="83">
        <v>94.6</v>
      </c>
    </row>
    <row r="31" spans="1:12" ht="21" customHeight="1">
      <c r="B31" s="30" t="s">
        <v>28</v>
      </c>
      <c r="C31" s="82">
        <v>32696</v>
      </c>
      <c r="D31" s="75">
        <v>4270</v>
      </c>
      <c r="E31" s="41">
        <v>36966</v>
      </c>
      <c r="F31" s="36">
        <v>1.9</v>
      </c>
      <c r="G31" s="35">
        <v>35196</v>
      </c>
      <c r="H31" s="76">
        <v>93.4</v>
      </c>
      <c r="I31" s="77">
        <v>94.4</v>
      </c>
      <c r="J31" s="83">
        <v>94</v>
      </c>
      <c r="K31" s="92">
        <v>31130</v>
      </c>
      <c r="L31" s="83">
        <v>94.9</v>
      </c>
    </row>
    <row r="32" spans="1:12" ht="21" customHeight="1">
      <c r="B32" s="28" t="s">
        <v>29</v>
      </c>
      <c r="C32" s="82">
        <v>392402</v>
      </c>
      <c r="D32" s="75">
        <v>59298</v>
      </c>
      <c r="E32" s="41">
        <v>451700</v>
      </c>
      <c r="F32" s="36">
        <v>22.7</v>
      </c>
      <c r="G32" s="35">
        <v>155904</v>
      </c>
      <c r="H32" s="76">
        <v>93.3</v>
      </c>
      <c r="I32" s="77">
        <v>92.7</v>
      </c>
      <c r="J32" s="83">
        <v>95.3</v>
      </c>
      <c r="K32" s="92">
        <v>135437</v>
      </c>
      <c r="L32" s="83">
        <v>94.6</v>
      </c>
    </row>
    <row r="33" spans="2:12" ht="21" customHeight="1">
      <c r="B33" s="30" t="s">
        <v>30</v>
      </c>
      <c r="C33" s="35" t="s">
        <v>99</v>
      </c>
      <c r="D33" s="35" t="s">
        <v>99</v>
      </c>
      <c r="E33" s="35" t="s">
        <v>99</v>
      </c>
      <c r="F33" s="35" t="s">
        <v>99</v>
      </c>
      <c r="G33" s="35" t="s">
        <v>99</v>
      </c>
      <c r="H33" s="35" t="s">
        <v>99</v>
      </c>
      <c r="I33" s="35" t="s">
        <v>99</v>
      </c>
      <c r="J33" s="35" t="s">
        <v>99</v>
      </c>
      <c r="K33" s="35" t="s">
        <v>99</v>
      </c>
      <c r="L33" s="35" t="s">
        <v>99</v>
      </c>
    </row>
  </sheetData>
  <mergeCells count="15"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7244094488188981" right="0.23622047244094491" top="0.59055118110236227" bottom="0.39370078740157483" header="0.51181102362204722" footer="0.31496062992125984"/>
  <pageSetup paperSize="9" scale="70" firstPageNumber="13" orientation="landscape" r:id="rId1"/>
  <headerFooter alignWithMargins="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7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9.140625" style="4"/>
    <col min="2" max="2" width="19.28515625" style="4" customWidth="1"/>
    <col min="3" max="17" width="10.5703125" style="4" customWidth="1"/>
    <col min="18" max="16384" width="9.140625" style="4"/>
  </cols>
  <sheetData>
    <row r="1" spans="2:18" s="8" customFormat="1" ht="22.9" customHeight="1">
      <c r="B1" s="505" t="s">
        <v>39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</row>
    <row r="2" spans="2:18" ht="52.5" customHeight="1">
      <c r="B2" s="502"/>
      <c r="C2" s="477" t="s">
        <v>187</v>
      </c>
      <c r="D2" s="477"/>
      <c r="E2" s="477"/>
      <c r="F2" s="477"/>
      <c r="G2" s="477"/>
      <c r="H2" s="477" t="s">
        <v>143</v>
      </c>
      <c r="I2" s="477"/>
      <c r="J2" s="477"/>
      <c r="K2" s="477"/>
      <c r="L2" s="477"/>
      <c r="M2" s="477" t="s">
        <v>139</v>
      </c>
      <c r="N2" s="477"/>
      <c r="O2" s="477"/>
      <c r="P2" s="477"/>
      <c r="Q2" s="466"/>
      <c r="R2" s="3"/>
    </row>
    <row r="3" spans="2:18" ht="20.45" customHeight="1">
      <c r="B3" s="503"/>
      <c r="C3" s="287">
        <v>2015</v>
      </c>
      <c r="D3" s="287">
        <v>2016</v>
      </c>
      <c r="E3" s="287">
        <v>2017</v>
      </c>
      <c r="F3" s="287">
        <v>2018</v>
      </c>
      <c r="G3" s="252">
        <v>2019</v>
      </c>
      <c r="H3" s="287">
        <v>2015</v>
      </c>
      <c r="I3" s="287">
        <v>2016</v>
      </c>
      <c r="J3" s="287">
        <v>2017</v>
      </c>
      <c r="K3" s="287">
        <v>2018</v>
      </c>
      <c r="L3" s="287">
        <v>2019</v>
      </c>
      <c r="M3" s="287">
        <v>2015</v>
      </c>
      <c r="N3" s="287">
        <v>2016</v>
      </c>
      <c r="O3" s="285">
        <v>2017</v>
      </c>
      <c r="P3" s="285">
        <v>2018</v>
      </c>
      <c r="Q3" s="369">
        <v>2019</v>
      </c>
      <c r="R3" s="3"/>
    </row>
    <row r="4" spans="2:18" ht="24" customHeight="1">
      <c r="B4" s="25" t="s">
        <v>34</v>
      </c>
      <c r="C4" s="122">
        <v>89.5</v>
      </c>
      <c r="D4" s="122">
        <v>109.2</v>
      </c>
      <c r="E4" s="122">
        <v>106.2</v>
      </c>
      <c r="F4" s="134">
        <v>104.2</v>
      </c>
      <c r="G4" s="134">
        <v>108.1</v>
      </c>
      <c r="H4" s="122">
        <v>96.2</v>
      </c>
      <c r="I4" s="122">
        <v>112.9</v>
      </c>
      <c r="J4" s="145">
        <v>100</v>
      </c>
      <c r="K4" s="145">
        <v>104.8</v>
      </c>
      <c r="L4" s="145">
        <v>105.7</v>
      </c>
      <c r="M4" s="122">
        <v>102.5</v>
      </c>
      <c r="N4" s="122">
        <v>100</v>
      </c>
      <c r="O4" s="145">
        <v>97.3</v>
      </c>
      <c r="P4" s="145">
        <v>98</v>
      </c>
      <c r="Q4" s="145">
        <v>104.6</v>
      </c>
    </row>
    <row r="5" spans="2:18" ht="21" customHeight="1">
      <c r="B5" s="9" t="s">
        <v>3</v>
      </c>
      <c r="C5" s="10"/>
      <c r="D5" s="10"/>
      <c r="E5" s="10"/>
      <c r="H5" s="26"/>
      <c r="I5" s="26"/>
      <c r="M5" s="26"/>
      <c r="N5" s="26"/>
      <c r="P5" s="6"/>
      <c r="Q5" s="6"/>
    </row>
    <row r="6" spans="2:18" ht="21" customHeight="1">
      <c r="B6" s="9" t="s">
        <v>4</v>
      </c>
      <c r="C6" s="135" t="s">
        <v>99</v>
      </c>
      <c r="D6" s="135" t="s">
        <v>99</v>
      </c>
      <c r="E6" s="135" t="s">
        <v>99</v>
      </c>
      <c r="F6" s="135" t="s">
        <v>99</v>
      </c>
      <c r="G6" s="135" t="s">
        <v>99</v>
      </c>
      <c r="H6" s="135" t="s">
        <v>99</v>
      </c>
      <c r="I6" s="135" t="s">
        <v>99</v>
      </c>
      <c r="J6" s="135" t="s">
        <v>99</v>
      </c>
      <c r="K6" s="135" t="s">
        <v>99</v>
      </c>
      <c r="L6" s="135" t="s">
        <v>99</v>
      </c>
      <c r="M6" s="135" t="s">
        <v>99</v>
      </c>
      <c r="N6" s="135" t="s">
        <v>99</v>
      </c>
      <c r="O6" s="135" t="s">
        <v>99</v>
      </c>
      <c r="P6" s="135" t="s">
        <v>99</v>
      </c>
      <c r="Q6" s="135" t="s">
        <v>99</v>
      </c>
    </row>
    <row r="7" spans="2:18" ht="21" customHeight="1">
      <c r="B7" s="9" t="s">
        <v>5</v>
      </c>
      <c r="C7" s="11">
        <v>90.4</v>
      </c>
      <c r="D7" s="11">
        <v>109.6</v>
      </c>
      <c r="E7" s="154">
        <v>109.1</v>
      </c>
      <c r="F7" s="6">
        <v>110.8</v>
      </c>
      <c r="G7" s="289">
        <v>110.5</v>
      </c>
      <c r="H7" s="11">
        <v>109.7</v>
      </c>
      <c r="I7" s="11">
        <v>103.5</v>
      </c>
      <c r="J7" s="154">
        <v>100.4</v>
      </c>
      <c r="K7" s="6">
        <v>107.3</v>
      </c>
      <c r="L7" s="6">
        <v>108.8</v>
      </c>
      <c r="M7" s="11">
        <v>100.2</v>
      </c>
      <c r="N7" s="11">
        <v>105.2</v>
      </c>
      <c r="O7" s="154">
        <v>96</v>
      </c>
      <c r="P7" s="6">
        <v>94.4</v>
      </c>
      <c r="Q7" s="6">
        <v>108.7</v>
      </c>
    </row>
    <row r="8" spans="2:18" ht="21" customHeight="1">
      <c r="B8" s="9" t="s">
        <v>6</v>
      </c>
      <c r="C8" s="11">
        <v>81.7</v>
      </c>
      <c r="D8" s="11">
        <v>102.5</v>
      </c>
      <c r="E8" s="154">
        <v>103.6</v>
      </c>
      <c r="F8" s="6">
        <v>106.4</v>
      </c>
      <c r="G8" s="289">
        <v>108.3</v>
      </c>
      <c r="H8" s="11">
        <v>107.7</v>
      </c>
      <c r="I8" s="11">
        <v>104.8</v>
      </c>
      <c r="J8" s="154">
        <v>100</v>
      </c>
      <c r="K8" s="6">
        <v>110.3</v>
      </c>
      <c r="L8" s="6">
        <v>108.1</v>
      </c>
      <c r="M8" s="11">
        <v>100.2</v>
      </c>
      <c r="N8" s="11">
        <v>94.2</v>
      </c>
      <c r="O8" s="154">
        <v>95.6</v>
      </c>
      <c r="P8" s="6">
        <v>98.2</v>
      </c>
      <c r="Q8" s="6">
        <v>107.1</v>
      </c>
    </row>
    <row r="9" spans="2:18" ht="21" customHeight="1">
      <c r="B9" s="9" t="s">
        <v>7</v>
      </c>
      <c r="C9" s="11">
        <v>71.5</v>
      </c>
      <c r="D9" s="11">
        <v>100.5</v>
      </c>
      <c r="E9" s="154">
        <v>110</v>
      </c>
      <c r="F9" s="6">
        <v>111.8</v>
      </c>
      <c r="G9" s="289">
        <v>101.6</v>
      </c>
      <c r="H9" s="11">
        <v>94.1</v>
      </c>
      <c r="I9" s="11">
        <v>100.6</v>
      </c>
      <c r="J9" s="154">
        <v>103.7</v>
      </c>
      <c r="K9" s="6">
        <v>100.9</v>
      </c>
      <c r="L9" s="6">
        <v>106.2</v>
      </c>
      <c r="M9" s="11">
        <v>107.3</v>
      </c>
      <c r="N9" s="11">
        <v>90.5</v>
      </c>
      <c r="O9" s="154">
        <v>94.3</v>
      </c>
      <c r="P9" s="6">
        <v>100.6</v>
      </c>
      <c r="Q9" s="6">
        <v>103.1</v>
      </c>
    </row>
    <row r="10" spans="2:18" ht="21" customHeight="1">
      <c r="B10" s="9" t="s">
        <v>8</v>
      </c>
      <c r="C10" s="11">
        <v>31.6</v>
      </c>
      <c r="D10" s="11">
        <v>109.6</v>
      </c>
      <c r="E10" s="154">
        <v>110</v>
      </c>
      <c r="F10" s="6">
        <v>111.7</v>
      </c>
      <c r="G10" s="289">
        <v>129.6</v>
      </c>
      <c r="H10" s="11">
        <v>72.400000000000006</v>
      </c>
      <c r="I10" s="11">
        <v>101</v>
      </c>
      <c r="J10" s="154">
        <v>100.3</v>
      </c>
      <c r="K10" s="6">
        <v>100.5</v>
      </c>
      <c r="L10" s="6">
        <v>102.6</v>
      </c>
      <c r="M10" s="11">
        <v>83</v>
      </c>
      <c r="N10" s="11">
        <v>98.5</v>
      </c>
      <c r="O10" s="154">
        <v>96.7</v>
      </c>
      <c r="P10" s="6">
        <v>99.6</v>
      </c>
      <c r="Q10" s="6">
        <v>100.8</v>
      </c>
    </row>
    <row r="11" spans="2:18" ht="21" customHeight="1">
      <c r="B11" s="9" t="s">
        <v>9</v>
      </c>
      <c r="C11" s="11">
        <v>90.6</v>
      </c>
      <c r="D11" s="11">
        <v>110</v>
      </c>
      <c r="E11" s="154">
        <v>109.6</v>
      </c>
      <c r="F11" s="6">
        <v>108.2</v>
      </c>
      <c r="G11" s="289">
        <v>117.6</v>
      </c>
      <c r="H11" s="11">
        <v>88.9</v>
      </c>
      <c r="I11" s="11">
        <v>101.9</v>
      </c>
      <c r="J11" s="154">
        <v>100</v>
      </c>
      <c r="K11" s="6">
        <v>111.5</v>
      </c>
      <c r="L11" s="6">
        <v>114.8</v>
      </c>
      <c r="M11" s="11">
        <v>108.3</v>
      </c>
      <c r="N11" s="11">
        <v>93.3</v>
      </c>
      <c r="O11" s="154">
        <v>98.3</v>
      </c>
      <c r="P11" s="6">
        <v>99.7</v>
      </c>
      <c r="Q11" s="6">
        <v>101.3</v>
      </c>
    </row>
    <row r="12" spans="2:18" s="104" customFormat="1" ht="21" customHeight="1">
      <c r="B12" s="9" t="s">
        <v>10</v>
      </c>
      <c r="C12" s="11">
        <v>87.7</v>
      </c>
      <c r="D12" s="11">
        <v>105.2</v>
      </c>
      <c r="E12" s="154">
        <v>108.9</v>
      </c>
      <c r="F12" s="106">
        <v>112.6</v>
      </c>
      <c r="G12" s="289">
        <v>111.9</v>
      </c>
      <c r="H12" s="11">
        <v>97.7</v>
      </c>
      <c r="I12" s="11">
        <v>109.2</v>
      </c>
      <c r="J12" s="154">
        <v>101.3</v>
      </c>
      <c r="K12" s="106">
        <v>112</v>
      </c>
      <c r="L12" s="106">
        <v>101.6</v>
      </c>
      <c r="M12" s="11">
        <v>106.3</v>
      </c>
      <c r="N12" s="11">
        <v>93.5</v>
      </c>
      <c r="O12" s="154">
        <v>83.2</v>
      </c>
      <c r="P12" s="106">
        <v>99.6</v>
      </c>
      <c r="Q12" s="106">
        <v>106.4</v>
      </c>
    </row>
    <row r="13" spans="2:18" s="104" customFormat="1" ht="21" customHeight="1">
      <c r="B13" s="9" t="s">
        <v>11</v>
      </c>
      <c r="C13" s="11">
        <v>72</v>
      </c>
      <c r="D13" s="11">
        <v>102.1</v>
      </c>
      <c r="E13" s="154">
        <v>110.3</v>
      </c>
      <c r="F13" s="106">
        <v>111.4</v>
      </c>
      <c r="G13" s="289">
        <v>109.7</v>
      </c>
      <c r="H13" s="11">
        <v>100.4</v>
      </c>
      <c r="I13" s="11">
        <v>110.6</v>
      </c>
      <c r="J13" s="154">
        <v>102.3</v>
      </c>
      <c r="K13" s="106">
        <v>110.8</v>
      </c>
      <c r="L13" s="106">
        <v>102.8</v>
      </c>
      <c r="M13" s="11">
        <v>110</v>
      </c>
      <c r="N13" s="11">
        <v>93.4</v>
      </c>
      <c r="O13" s="154">
        <v>88.7</v>
      </c>
      <c r="P13" s="106">
        <v>96.8</v>
      </c>
      <c r="Q13" s="106">
        <v>104.3</v>
      </c>
    </row>
    <row r="14" spans="2:18" s="104" customFormat="1" ht="21" customHeight="1">
      <c r="B14" s="9" t="s">
        <v>12</v>
      </c>
      <c r="C14" s="11">
        <v>62.5</v>
      </c>
      <c r="D14" s="11">
        <v>100.9</v>
      </c>
      <c r="E14" s="154">
        <v>100.6</v>
      </c>
      <c r="F14" s="106">
        <v>102.2</v>
      </c>
      <c r="G14" s="289">
        <v>108.2</v>
      </c>
      <c r="H14" s="11">
        <v>107.7</v>
      </c>
      <c r="I14" s="11">
        <v>101.5</v>
      </c>
      <c r="J14" s="154">
        <v>98.5</v>
      </c>
      <c r="K14" s="106">
        <v>103</v>
      </c>
      <c r="L14" s="106">
        <v>104.6</v>
      </c>
      <c r="M14" s="11">
        <v>94.9</v>
      </c>
      <c r="N14" s="11">
        <v>96.5</v>
      </c>
      <c r="O14" s="154">
        <v>104.9</v>
      </c>
      <c r="P14" s="106">
        <v>100</v>
      </c>
      <c r="Q14" s="106">
        <v>100.1</v>
      </c>
    </row>
    <row r="15" spans="2:18" s="104" customFormat="1" ht="21" customHeight="1">
      <c r="B15" s="9" t="s">
        <v>13</v>
      </c>
      <c r="C15" s="11">
        <v>90</v>
      </c>
      <c r="D15" s="11">
        <v>110.9</v>
      </c>
      <c r="E15" s="154">
        <v>101.8</v>
      </c>
      <c r="F15" s="106">
        <v>110.1</v>
      </c>
      <c r="G15" s="289">
        <v>109</v>
      </c>
      <c r="H15" s="11">
        <v>90.2</v>
      </c>
      <c r="I15" s="11">
        <v>116</v>
      </c>
      <c r="J15" s="154">
        <v>103</v>
      </c>
      <c r="K15" s="106">
        <v>102.7</v>
      </c>
      <c r="L15" s="106">
        <v>102.4</v>
      </c>
      <c r="M15" s="11">
        <v>106.3</v>
      </c>
      <c r="N15" s="11">
        <v>131.5</v>
      </c>
      <c r="O15" s="154">
        <v>103.2</v>
      </c>
      <c r="P15" s="106">
        <v>98.3</v>
      </c>
      <c r="Q15" s="106">
        <v>102.1</v>
      </c>
    </row>
    <row r="16" spans="2:18" s="104" customFormat="1" ht="21" customHeight="1">
      <c r="B16" s="9" t="s">
        <v>14</v>
      </c>
      <c r="C16" s="11">
        <v>90.2</v>
      </c>
      <c r="D16" s="11">
        <v>105</v>
      </c>
      <c r="E16" s="154">
        <v>100.5</v>
      </c>
      <c r="F16" s="106">
        <v>107.4</v>
      </c>
      <c r="G16" s="289">
        <v>118</v>
      </c>
      <c r="H16" s="11">
        <v>91</v>
      </c>
      <c r="I16" s="11">
        <v>101.7</v>
      </c>
      <c r="J16" s="154">
        <v>98.6</v>
      </c>
      <c r="K16" s="106">
        <v>106.7</v>
      </c>
      <c r="L16" s="106">
        <v>114.8</v>
      </c>
      <c r="M16" s="11">
        <v>103</v>
      </c>
      <c r="N16" s="11">
        <v>98.2</v>
      </c>
      <c r="O16" s="154">
        <v>103.4</v>
      </c>
      <c r="P16" s="106">
        <v>93.1</v>
      </c>
      <c r="Q16" s="106">
        <v>106.5</v>
      </c>
    </row>
    <row r="17" spans="1:17" s="104" customFormat="1" ht="21" customHeight="1">
      <c r="A17" s="456">
        <v>141</v>
      </c>
      <c r="B17" s="9" t="s">
        <v>15</v>
      </c>
      <c r="C17" s="11">
        <v>51.4</v>
      </c>
      <c r="D17" s="11">
        <v>100.5</v>
      </c>
      <c r="E17" s="154">
        <v>103.1</v>
      </c>
      <c r="F17" s="106">
        <v>101.6</v>
      </c>
      <c r="G17" s="289">
        <v>105.5</v>
      </c>
      <c r="H17" s="11">
        <v>88.9</v>
      </c>
      <c r="I17" s="11">
        <v>127.6</v>
      </c>
      <c r="J17" s="154">
        <v>100</v>
      </c>
      <c r="K17" s="106">
        <v>101.1</v>
      </c>
      <c r="L17" s="106">
        <v>103.9</v>
      </c>
      <c r="M17" s="11">
        <v>62.4</v>
      </c>
      <c r="N17" s="11">
        <v>104.4</v>
      </c>
      <c r="O17" s="154">
        <v>92.9</v>
      </c>
      <c r="P17" s="106">
        <v>97.1</v>
      </c>
      <c r="Q17" s="106">
        <v>106</v>
      </c>
    </row>
    <row r="18" spans="1:17" s="104" customFormat="1" ht="21" customHeight="1">
      <c r="A18" s="456"/>
      <c r="B18" s="9" t="s">
        <v>16</v>
      </c>
      <c r="C18" s="11">
        <v>87.6</v>
      </c>
      <c r="D18" s="11">
        <v>105.6</v>
      </c>
      <c r="E18" s="154">
        <v>101.4</v>
      </c>
      <c r="F18" s="106">
        <v>106.8</v>
      </c>
      <c r="G18" s="289">
        <v>108</v>
      </c>
      <c r="H18" s="11">
        <v>101.3</v>
      </c>
      <c r="I18" s="11">
        <v>123.9</v>
      </c>
      <c r="J18" s="154">
        <v>99.8</v>
      </c>
      <c r="K18" s="106">
        <v>107.5</v>
      </c>
      <c r="L18" s="106">
        <v>110.6</v>
      </c>
      <c r="M18" s="11">
        <v>106.9</v>
      </c>
      <c r="N18" s="11">
        <v>90.4</v>
      </c>
      <c r="O18" s="154">
        <v>100.4</v>
      </c>
      <c r="P18" s="106">
        <v>101</v>
      </c>
      <c r="Q18" s="106">
        <v>108</v>
      </c>
    </row>
    <row r="19" spans="1:17" s="104" customFormat="1" ht="21" customHeight="1">
      <c r="A19" s="456"/>
      <c r="B19" s="9" t="s">
        <v>17</v>
      </c>
      <c r="C19" s="11">
        <v>64.599999999999994</v>
      </c>
      <c r="D19" s="11">
        <v>101.6</v>
      </c>
      <c r="E19" s="154">
        <v>101.3</v>
      </c>
      <c r="F19" s="106">
        <v>104.3</v>
      </c>
      <c r="G19" s="289">
        <v>107.3</v>
      </c>
      <c r="H19" s="11">
        <v>108.3</v>
      </c>
      <c r="I19" s="11">
        <v>124.4</v>
      </c>
      <c r="J19" s="154">
        <v>99.5</v>
      </c>
      <c r="K19" s="106">
        <v>100.2</v>
      </c>
      <c r="L19" s="106">
        <v>104</v>
      </c>
      <c r="M19" s="11">
        <v>108.3</v>
      </c>
      <c r="N19" s="11">
        <v>103.6</v>
      </c>
      <c r="O19" s="154">
        <v>92.1</v>
      </c>
      <c r="P19" s="106">
        <v>97.4</v>
      </c>
      <c r="Q19" s="106">
        <v>105.8</v>
      </c>
    </row>
    <row r="20" spans="1:17" s="104" customFormat="1" ht="21" customHeight="1">
      <c r="B20" s="9" t="s">
        <v>18</v>
      </c>
      <c r="C20" s="11">
        <v>64.7</v>
      </c>
      <c r="D20" s="11">
        <v>100.1</v>
      </c>
      <c r="E20" s="154">
        <v>102.6</v>
      </c>
      <c r="F20" s="106">
        <v>103.5</v>
      </c>
      <c r="G20" s="289">
        <v>106.3</v>
      </c>
      <c r="H20" s="11">
        <v>100.2</v>
      </c>
      <c r="I20" s="11">
        <v>118</v>
      </c>
      <c r="J20" s="154">
        <v>99.6</v>
      </c>
      <c r="K20" s="106">
        <v>101.4</v>
      </c>
      <c r="L20" s="106">
        <v>103</v>
      </c>
      <c r="M20" s="11">
        <v>109.6</v>
      </c>
      <c r="N20" s="11">
        <v>101.4</v>
      </c>
      <c r="O20" s="154">
        <v>93.5</v>
      </c>
      <c r="P20" s="106">
        <v>98.4</v>
      </c>
      <c r="Q20" s="106">
        <v>106.9</v>
      </c>
    </row>
    <row r="21" spans="1:17" s="104" customFormat="1" ht="21" customHeight="1">
      <c r="B21" s="9" t="s">
        <v>19</v>
      </c>
      <c r="C21" s="11">
        <v>72.5</v>
      </c>
      <c r="D21" s="11">
        <v>105.8</v>
      </c>
      <c r="E21" s="154">
        <v>105</v>
      </c>
      <c r="F21" s="106">
        <v>103.6</v>
      </c>
      <c r="G21" s="289">
        <v>104.7</v>
      </c>
      <c r="H21" s="11">
        <v>108.3</v>
      </c>
      <c r="I21" s="11">
        <v>100.7</v>
      </c>
      <c r="J21" s="154">
        <v>100.5</v>
      </c>
      <c r="K21" s="106">
        <v>108.2</v>
      </c>
      <c r="L21" s="106">
        <v>105.9</v>
      </c>
      <c r="M21" s="11">
        <v>102.9</v>
      </c>
      <c r="N21" s="11">
        <v>100.9</v>
      </c>
      <c r="O21" s="154">
        <v>102.3</v>
      </c>
      <c r="P21" s="106">
        <v>98.9</v>
      </c>
      <c r="Q21" s="106">
        <v>103</v>
      </c>
    </row>
    <row r="22" spans="1:17" s="104" customFormat="1" ht="21" customHeight="1">
      <c r="B22" s="9" t="s">
        <v>20</v>
      </c>
      <c r="C22" s="11">
        <v>94.9</v>
      </c>
      <c r="D22" s="11">
        <v>107.7</v>
      </c>
      <c r="E22" s="154">
        <v>100.6</v>
      </c>
      <c r="F22" s="106">
        <v>102.9</v>
      </c>
      <c r="G22" s="289">
        <v>108.1</v>
      </c>
      <c r="H22" s="11">
        <v>100.4</v>
      </c>
      <c r="I22" s="11">
        <v>100.3</v>
      </c>
      <c r="J22" s="154">
        <v>100</v>
      </c>
      <c r="K22" s="106">
        <v>107</v>
      </c>
      <c r="L22" s="106">
        <v>105</v>
      </c>
      <c r="M22" s="11">
        <v>104.5</v>
      </c>
      <c r="N22" s="11">
        <v>101.5</v>
      </c>
      <c r="O22" s="154">
        <v>93.4</v>
      </c>
      <c r="P22" s="106">
        <v>97.5</v>
      </c>
      <c r="Q22" s="106">
        <v>106.3</v>
      </c>
    </row>
    <row r="23" spans="1:17" s="104" customFormat="1" ht="21" customHeight="1">
      <c r="B23" s="9" t="s">
        <v>21</v>
      </c>
      <c r="C23" s="11">
        <v>90.9</v>
      </c>
      <c r="D23" s="11">
        <v>105.3</v>
      </c>
      <c r="E23" s="154">
        <v>100.3</v>
      </c>
      <c r="F23" s="106">
        <v>104.4</v>
      </c>
      <c r="G23" s="289">
        <v>107.7</v>
      </c>
      <c r="H23" s="11">
        <v>90.2</v>
      </c>
      <c r="I23" s="11">
        <v>104.8</v>
      </c>
      <c r="J23" s="154">
        <v>100</v>
      </c>
      <c r="K23" s="106">
        <v>108.9</v>
      </c>
      <c r="L23" s="106">
        <v>104.4</v>
      </c>
      <c r="M23" s="11">
        <v>110.2</v>
      </c>
      <c r="N23" s="11">
        <v>96.2</v>
      </c>
      <c r="O23" s="154">
        <v>95.7</v>
      </c>
      <c r="P23" s="106">
        <v>96.1</v>
      </c>
      <c r="Q23" s="106">
        <v>108</v>
      </c>
    </row>
    <row r="24" spans="1:17" s="104" customFormat="1" ht="21" customHeight="1">
      <c r="B24" s="9" t="s">
        <v>22</v>
      </c>
      <c r="C24" s="11">
        <v>97.5</v>
      </c>
      <c r="D24" s="11">
        <v>100.3</v>
      </c>
      <c r="E24" s="154">
        <v>108.1</v>
      </c>
      <c r="F24" s="106">
        <v>107.8</v>
      </c>
      <c r="G24" s="289">
        <v>108.9</v>
      </c>
      <c r="H24" s="11">
        <v>93.9</v>
      </c>
      <c r="I24" s="11">
        <v>108.2</v>
      </c>
      <c r="J24" s="154">
        <v>100</v>
      </c>
      <c r="K24" s="106">
        <v>108.3</v>
      </c>
      <c r="L24" s="106">
        <v>103.8</v>
      </c>
      <c r="M24" s="11">
        <v>99.1</v>
      </c>
      <c r="N24" s="11">
        <v>95.5</v>
      </c>
      <c r="O24" s="154">
        <v>94.5</v>
      </c>
      <c r="P24" s="106">
        <v>97.3</v>
      </c>
      <c r="Q24" s="106">
        <v>103.8</v>
      </c>
    </row>
    <row r="25" spans="1:17" s="104" customFormat="1" ht="21" customHeight="1">
      <c r="B25" s="9" t="s">
        <v>23</v>
      </c>
      <c r="C25" s="11">
        <v>64.7</v>
      </c>
      <c r="D25" s="11">
        <v>100.4</v>
      </c>
      <c r="E25" s="154">
        <v>100.5</v>
      </c>
      <c r="F25" s="106">
        <v>103.2</v>
      </c>
      <c r="G25" s="289">
        <v>107.1</v>
      </c>
      <c r="H25" s="11">
        <v>102.7</v>
      </c>
      <c r="I25" s="11">
        <v>101.1</v>
      </c>
      <c r="J25" s="154">
        <v>99.7</v>
      </c>
      <c r="K25" s="106">
        <v>100.5</v>
      </c>
      <c r="L25" s="106">
        <v>102.2</v>
      </c>
      <c r="M25" s="11">
        <v>96.5</v>
      </c>
      <c r="N25" s="11">
        <v>96</v>
      </c>
      <c r="O25" s="154">
        <v>98</v>
      </c>
      <c r="P25" s="106">
        <v>100.4</v>
      </c>
      <c r="Q25" s="106">
        <v>104.1</v>
      </c>
    </row>
    <row r="26" spans="1:17" s="104" customFormat="1" ht="21" customHeight="1">
      <c r="B26" s="9" t="s">
        <v>24</v>
      </c>
      <c r="C26" s="11">
        <v>97.5</v>
      </c>
      <c r="D26" s="11">
        <v>111.2</v>
      </c>
      <c r="E26" s="154">
        <v>108</v>
      </c>
      <c r="F26" s="106">
        <v>104.1</v>
      </c>
      <c r="G26" s="289">
        <v>108.1</v>
      </c>
      <c r="H26" s="11">
        <v>90.3</v>
      </c>
      <c r="I26" s="11">
        <v>112.7</v>
      </c>
      <c r="J26" s="154">
        <v>100.2</v>
      </c>
      <c r="K26" s="106">
        <v>106.5</v>
      </c>
      <c r="L26" s="106">
        <v>104.6</v>
      </c>
      <c r="M26" s="11">
        <v>96.4</v>
      </c>
      <c r="N26" s="11">
        <v>97.3</v>
      </c>
      <c r="O26" s="154">
        <v>98.1</v>
      </c>
      <c r="P26" s="106">
        <v>97.1</v>
      </c>
      <c r="Q26" s="106">
        <v>104.6</v>
      </c>
    </row>
    <row r="27" spans="1:17" s="104" customFormat="1" ht="21" customHeight="1">
      <c r="B27" s="9" t="s">
        <v>25</v>
      </c>
      <c r="C27" s="11">
        <v>98.2</v>
      </c>
      <c r="D27" s="11">
        <v>109.8</v>
      </c>
      <c r="E27" s="154">
        <v>100.1</v>
      </c>
      <c r="F27" s="106">
        <v>102.5</v>
      </c>
      <c r="G27" s="289">
        <v>110.9</v>
      </c>
      <c r="H27" s="11">
        <v>90.4</v>
      </c>
      <c r="I27" s="11">
        <v>105.7</v>
      </c>
      <c r="J27" s="154">
        <v>100</v>
      </c>
      <c r="K27" s="106">
        <v>110</v>
      </c>
      <c r="L27" s="106">
        <v>108.1</v>
      </c>
      <c r="M27" s="11">
        <v>101.1</v>
      </c>
      <c r="N27" s="11">
        <v>103.1</v>
      </c>
      <c r="O27" s="154">
        <v>98.2</v>
      </c>
      <c r="P27" s="106">
        <v>98.2</v>
      </c>
      <c r="Q27" s="106">
        <v>105.4</v>
      </c>
    </row>
    <row r="28" spans="1:17" s="104" customFormat="1" ht="21" customHeight="1">
      <c r="B28" s="9" t="s">
        <v>26</v>
      </c>
      <c r="C28" s="11">
        <v>100.6</v>
      </c>
      <c r="D28" s="11">
        <v>102.3</v>
      </c>
      <c r="E28" s="154">
        <v>107.4</v>
      </c>
      <c r="F28" s="106">
        <v>107.9</v>
      </c>
      <c r="G28" s="289">
        <v>108.4</v>
      </c>
      <c r="H28" s="11">
        <v>108.6</v>
      </c>
      <c r="I28" s="11">
        <v>105.3</v>
      </c>
      <c r="J28" s="154">
        <v>101</v>
      </c>
      <c r="K28" s="106">
        <v>106.8</v>
      </c>
      <c r="L28" s="106">
        <v>108.5</v>
      </c>
      <c r="M28" s="11">
        <v>99.1</v>
      </c>
      <c r="N28" s="11">
        <v>93.6</v>
      </c>
      <c r="O28" s="154">
        <v>102.8</v>
      </c>
      <c r="P28" s="106">
        <v>97.7</v>
      </c>
      <c r="Q28" s="106">
        <v>102.6</v>
      </c>
    </row>
    <row r="29" spans="1:17" s="104" customFormat="1" ht="21" customHeight="1">
      <c r="B29" s="9" t="s">
        <v>27</v>
      </c>
      <c r="C29" s="11">
        <v>86.4</v>
      </c>
      <c r="D29" s="11">
        <v>105</v>
      </c>
      <c r="E29" s="154">
        <v>101.3</v>
      </c>
      <c r="F29" s="106">
        <v>104.2</v>
      </c>
      <c r="G29" s="289">
        <v>104.8</v>
      </c>
      <c r="H29" s="11">
        <v>89.7</v>
      </c>
      <c r="I29" s="11">
        <v>101.1</v>
      </c>
      <c r="J29" s="154">
        <v>100.3</v>
      </c>
      <c r="K29" s="106">
        <v>108.4</v>
      </c>
      <c r="L29" s="106">
        <v>105.2</v>
      </c>
      <c r="M29" s="11">
        <v>95.7</v>
      </c>
      <c r="N29" s="11">
        <v>96.2</v>
      </c>
      <c r="O29" s="154">
        <v>94.8</v>
      </c>
      <c r="P29" s="106">
        <v>96.8</v>
      </c>
      <c r="Q29" s="106">
        <v>108.1</v>
      </c>
    </row>
    <row r="30" spans="1:17" s="104" customFormat="1" ht="21" customHeight="1">
      <c r="B30" s="9" t="s">
        <v>28</v>
      </c>
      <c r="C30" s="11">
        <v>95.1</v>
      </c>
      <c r="D30" s="11">
        <v>111.6</v>
      </c>
      <c r="E30" s="154">
        <v>108.7</v>
      </c>
      <c r="F30" s="106">
        <v>108</v>
      </c>
      <c r="G30" s="289">
        <v>111.6</v>
      </c>
      <c r="H30" s="11">
        <v>106.4</v>
      </c>
      <c r="I30" s="11">
        <v>100.2</v>
      </c>
      <c r="J30" s="154">
        <v>101.8</v>
      </c>
      <c r="K30" s="106">
        <v>108.8</v>
      </c>
      <c r="L30" s="106">
        <v>115.9</v>
      </c>
      <c r="M30" s="11">
        <v>106.3</v>
      </c>
      <c r="N30" s="11">
        <v>94</v>
      </c>
      <c r="O30" s="154">
        <v>97</v>
      </c>
      <c r="P30" s="106">
        <v>96.5</v>
      </c>
      <c r="Q30" s="106">
        <v>106.5</v>
      </c>
    </row>
    <row r="31" spans="1:17" s="104" customFormat="1" ht="21" customHeight="1">
      <c r="B31" s="6" t="s">
        <v>29</v>
      </c>
      <c r="C31" s="11">
        <v>101.9</v>
      </c>
      <c r="D31" s="11">
        <v>111.9</v>
      </c>
      <c r="E31" s="154">
        <v>107</v>
      </c>
      <c r="F31" s="106">
        <v>103</v>
      </c>
      <c r="G31" s="289">
        <v>107.9</v>
      </c>
      <c r="H31" s="11">
        <v>96.3</v>
      </c>
      <c r="I31" s="11">
        <v>120.5</v>
      </c>
      <c r="J31" s="154">
        <v>98.9</v>
      </c>
      <c r="K31" s="106">
        <v>105.8</v>
      </c>
      <c r="L31" s="106">
        <v>106</v>
      </c>
      <c r="M31" s="11">
        <v>110.1</v>
      </c>
      <c r="N31" s="11">
        <v>104.7</v>
      </c>
      <c r="O31" s="154">
        <v>100</v>
      </c>
      <c r="P31" s="106">
        <v>96.4</v>
      </c>
      <c r="Q31" s="106">
        <v>104.1</v>
      </c>
    </row>
    <row r="32" spans="1:17" s="104" customFormat="1" ht="21" customHeight="1">
      <c r="B32" s="9" t="s">
        <v>30</v>
      </c>
      <c r="C32" s="12" t="s">
        <v>99</v>
      </c>
      <c r="D32" s="12" t="s">
        <v>99</v>
      </c>
      <c r="E32" s="12" t="s">
        <v>99</v>
      </c>
      <c r="F32" s="12" t="s">
        <v>99</v>
      </c>
      <c r="G32" s="12" t="s">
        <v>99</v>
      </c>
      <c r="H32" s="12" t="s">
        <v>99</v>
      </c>
      <c r="I32" s="12" t="s">
        <v>99</v>
      </c>
      <c r="J32" s="12" t="s">
        <v>99</v>
      </c>
      <c r="K32" s="12" t="s">
        <v>99</v>
      </c>
      <c r="L32" s="12" t="s">
        <v>99</v>
      </c>
      <c r="M32" s="12" t="s">
        <v>99</v>
      </c>
      <c r="N32" s="12" t="s">
        <v>99</v>
      </c>
      <c r="O32" s="12" t="s">
        <v>99</v>
      </c>
      <c r="P32" s="12" t="s">
        <v>99</v>
      </c>
      <c r="Q32" s="12" t="s">
        <v>99</v>
      </c>
    </row>
    <row r="33" spans="2:16" s="104" customFormat="1" ht="19.149999999999999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s="104" customFormat="1" ht="19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s="104" customFormat="1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s="104" customFormat="1" ht="19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s="104" customFormat="1" ht="19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mergeCells count="6">
    <mergeCell ref="A17:A19"/>
    <mergeCell ref="B2:B3"/>
    <mergeCell ref="H2:L2"/>
    <mergeCell ref="C2:G2"/>
    <mergeCell ref="B1:Q1"/>
    <mergeCell ref="M2:Q2"/>
  </mergeCells>
  <pageMargins left="0.47244094488188981" right="0.23622047244094491" top="0.59055118110236227" bottom="0.39370078740157483" header="0.51181102362204722" footer="0.31496062992125984"/>
  <pageSetup paperSize="9" scale="75" firstPageNumber="135" orientation="landscape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5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6.42578125" style="4" customWidth="1"/>
    <col min="2" max="2" width="18.5703125" style="4" customWidth="1"/>
    <col min="3" max="22" width="7.85546875" style="4" customWidth="1"/>
    <col min="23" max="16384" width="9.140625" style="4"/>
  </cols>
  <sheetData>
    <row r="1" spans="2:23" s="8" customFormat="1" ht="15.75" customHeight="1">
      <c r="B1" s="476" t="s">
        <v>39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</row>
    <row r="2" spans="2:23" ht="47.25" customHeight="1">
      <c r="B2" s="502"/>
      <c r="C2" s="477" t="s">
        <v>124</v>
      </c>
      <c r="D2" s="477"/>
      <c r="E2" s="477"/>
      <c r="F2" s="477"/>
      <c r="G2" s="477"/>
      <c r="H2" s="477" t="s">
        <v>188</v>
      </c>
      <c r="I2" s="477"/>
      <c r="J2" s="477"/>
      <c r="K2" s="477"/>
      <c r="L2" s="477"/>
      <c r="M2" s="477" t="s">
        <v>130</v>
      </c>
      <c r="N2" s="477"/>
      <c r="O2" s="477"/>
      <c r="P2" s="477"/>
      <c r="Q2" s="477"/>
      <c r="R2" s="477" t="s">
        <v>107</v>
      </c>
      <c r="S2" s="477"/>
      <c r="T2" s="477"/>
      <c r="U2" s="477"/>
      <c r="V2" s="466"/>
      <c r="W2" s="3"/>
    </row>
    <row r="3" spans="2:23" ht="21.6" customHeight="1">
      <c r="B3" s="503"/>
      <c r="C3" s="287">
        <v>2015</v>
      </c>
      <c r="D3" s="287">
        <v>2016</v>
      </c>
      <c r="E3" s="287">
        <v>2017</v>
      </c>
      <c r="F3" s="287">
        <v>2018</v>
      </c>
      <c r="G3" s="252">
        <v>2019</v>
      </c>
      <c r="H3" s="287">
        <v>2015</v>
      </c>
      <c r="I3" s="287">
        <v>2016</v>
      </c>
      <c r="J3" s="287">
        <v>2017</v>
      </c>
      <c r="K3" s="287">
        <v>2018</v>
      </c>
      <c r="L3" s="287">
        <v>2019</v>
      </c>
      <c r="M3" s="287">
        <v>2015</v>
      </c>
      <c r="N3" s="287">
        <v>2016</v>
      </c>
      <c r="O3" s="287">
        <v>2017</v>
      </c>
      <c r="P3" s="287">
        <v>2018</v>
      </c>
      <c r="Q3" s="287">
        <v>2019</v>
      </c>
      <c r="R3" s="287">
        <v>2015</v>
      </c>
      <c r="S3" s="287">
        <v>2016</v>
      </c>
      <c r="T3" s="285">
        <v>2017</v>
      </c>
      <c r="U3" s="285">
        <v>2018</v>
      </c>
      <c r="V3" s="369">
        <v>2019</v>
      </c>
      <c r="W3" s="3"/>
    </row>
    <row r="4" spans="2:23" ht="25.9" customHeight="1">
      <c r="B4" s="25" t="s">
        <v>34</v>
      </c>
      <c r="C4" s="25">
        <v>94.7</v>
      </c>
      <c r="D4" s="25">
        <v>98.9</v>
      </c>
      <c r="E4" s="25">
        <v>98.1</v>
      </c>
      <c r="F4" s="134">
        <v>97.8</v>
      </c>
      <c r="G4" s="134">
        <v>100.6</v>
      </c>
      <c r="H4" s="122">
        <v>102.4</v>
      </c>
      <c r="I4" s="122">
        <v>95.6</v>
      </c>
      <c r="J4" s="122">
        <v>106</v>
      </c>
      <c r="K4" s="145">
        <v>108.7</v>
      </c>
      <c r="L4" s="145">
        <v>101.9</v>
      </c>
      <c r="M4" s="122">
        <v>87.7</v>
      </c>
      <c r="N4" s="122">
        <v>101.5</v>
      </c>
      <c r="O4" s="122">
        <v>100.9</v>
      </c>
      <c r="P4" s="134">
        <v>101.8</v>
      </c>
      <c r="Q4" s="134">
        <v>102.8</v>
      </c>
      <c r="R4" s="134">
        <v>98.1</v>
      </c>
      <c r="S4" s="134">
        <v>100.9</v>
      </c>
      <c r="T4" s="134">
        <v>110.1</v>
      </c>
      <c r="U4" s="134">
        <v>106.5</v>
      </c>
      <c r="V4" s="134">
        <v>112.5</v>
      </c>
    </row>
    <row r="5" spans="2:23" ht="21" customHeight="1">
      <c r="B5" s="9" t="s">
        <v>3</v>
      </c>
      <c r="C5" s="9"/>
      <c r="D5" s="9"/>
      <c r="E5" s="9"/>
      <c r="H5" s="10"/>
      <c r="I5" s="10"/>
      <c r="J5" s="10"/>
      <c r="M5" s="26"/>
      <c r="N5" s="26"/>
      <c r="O5" s="26"/>
    </row>
    <row r="6" spans="2:23" ht="21" customHeight="1">
      <c r="B6" s="9" t="s">
        <v>4</v>
      </c>
      <c r="C6" s="5" t="s">
        <v>99</v>
      </c>
      <c r="D6" s="5" t="s">
        <v>99</v>
      </c>
      <c r="E6" s="5" t="s">
        <v>99</v>
      </c>
      <c r="F6" s="5" t="s">
        <v>99</v>
      </c>
      <c r="G6" s="5" t="s">
        <v>99</v>
      </c>
      <c r="H6" s="5" t="s">
        <v>99</v>
      </c>
      <c r="I6" s="5" t="s">
        <v>99</v>
      </c>
      <c r="J6" s="5" t="s">
        <v>99</v>
      </c>
      <c r="K6" s="5" t="s">
        <v>99</v>
      </c>
      <c r="L6" s="5" t="s">
        <v>99</v>
      </c>
      <c r="M6" s="5" t="s">
        <v>99</v>
      </c>
      <c r="N6" s="5" t="s">
        <v>99</v>
      </c>
      <c r="O6" s="5" t="s">
        <v>99</v>
      </c>
      <c r="P6" s="5" t="s">
        <v>99</v>
      </c>
      <c r="Q6" s="5" t="s">
        <v>99</v>
      </c>
      <c r="R6" s="5" t="s">
        <v>99</v>
      </c>
      <c r="S6" s="5" t="s">
        <v>99</v>
      </c>
      <c r="T6" s="5" t="s">
        <v>99</v>
      </c>
      <c r="U6" s="5" t="s">
        <v>99</v>
      </c>
      <c r="V6" s="5" t="s">
        <v>99</v>
      </c>
    </row>
    <row r="7" spans="2:23" ht="21" customHeight="1">
      <c r="B7" s="9" t="s">
        <v>5</v>
      </c>
      <c r="C7" s="9">
        <v>93.7</v>
      </c>
      <c r="D7" s="9">
        <v>98</v>
      </c>
      <c r="E7" s="154">
        <v>98.1</v>
      </c>
      <c r="F7" s="6">
        <v>97.9</v>
      </c>
      <c r="G7" s="6">
        <v>99.8</v>
      </c>
      <c r="H7" s="11">
        <v>103</v>
      </c>
      <c r="I7" s="11">
        <v>95.9</v>
      </c>
      <c r="J7" s="154">
        <v>103.8</v>
      </c>
      <c r="K7" s="6">
        <v>109.5</v>
      </c>
      <c r="L7" s="6">
        <v>94.7</v>
      </c>
      <c r="M7" s="11">
        <v>87.9</v>
      </c>
      <c r="N7" s="11">
        <v>104.2</v>
      </c>
      <c r="O7" s="151">
        <v>105</v>
      </c>
      <c r="P7" s="6">
        <v>107.4</v>
      </c>
      <c r="Q7" s="6">
        <v>103</v>
      </c>
      <c r="R7" s="6">
        <v>89.2</v>
      </c>
      <c r="S7" s="6">
        <v>101.7</v>
      </c>
      <c r="T7" s="151">
        <v>114.9</v>
      </c>
      <c r="U7" s="155">
        <v>110</v>
      </c>
      <c r="V7" s="155">
        <v>116.5</v>
      </c>
    </row>
    <row r="8" spans="2:23" ht="21" customHeight="1">
      <c r="B8" s="9" t="s">
        <v>6</v>
      </c>
      <c r="C8" s="9">
        <v>96.9</v>
      </c>
      <c r="D8" s="9">
        <v>97.9</v>
      </c>
      <c r="E8" s="154">
        <v>98.3</v>
      </c>
      <c r="F8" s="6">
        <v>100.8</v>
      </c>
      <c r="G8" s="6">
        <v>101.7</v>
      </c>
      <c r="H8" s="11">
        <v>103.7</v>
      </c>
      <c r="I8" s="11">
        <v>94.2</v>
      </c>
      <c r="J8" s="154">
        <v>103.8</v>
      </c>
      <c r="K8" s="6">
        <v>105.7</v>
      </c>
      <c r="L8" s="6">
        <v>98.2</v>
      </c>
      <c r="M8" s="11">
        <v>81.7</v>
      </c>
      <c r="N8" s="11">
        <v>101.7</v>
      </c>
      <c r="O8" s="151">
        <v>92.9</v>
      </c>
      <c r="P8" s="6">
        <v>108.5</v>
      </c>
      <c r="Q8" s="6">
        <v>105.4</v>
      </c>
      <c r="R8" s="6">
        <v>91</v>
      </c>
      <c r="S8" s="6">
        <v>104.3</v>
      </c>
      <c r="T8" s="151">
        <v>107.8</v>
      </c>
      <c r="U8" s="155">
        <v>107.5</v>
      </c>
      <c r="V8" s="155">
        <v>106.3</v>
      </c>
    </row>
    <row r="9" spans="2:23" ht="21" customHeight="1">
      <c r="B9" s="9" t="s">
        <v>7</v>
      </c>
      <c r="C9" s="9">
        <v>99.5</v>
      </c>
      <c r="D9" s="9">
        <v>96.4</v>
      </c>
      <c r="E9" s="154">
        <v>96.1</v>
      </c>
      <c r="F9" s="6">
        <v>97.5</v>
      </c>
      <c r="G9" s="6">
        <v>101.8</v>
      </c>
      <c r="H9" s="11">
        <v>103.5</v>
      </c>
      <c r="I9" s="11">
        <v>93.5</v>
      </c>
      <c r="J9" s="154">
        <v>103.3</v>
      </c>
      <c r="K9" s="6">
        <v>107.3</v>
      </c>
      <c r="L9" s="6">
        <v>104.2</v>
      </c>
      <c r="M9" s="11">
        <v>102.6</v>
      </c>
      <c r="N9" s="11">
        <v>108.9</v>
      </c>
      <c r="O9" s="151">
        <v>102.2</v>
      </c>
      <c r="P9" s="6">
        <v>101.9</v>
      </c>
      <c r="Q9" s="6">
        <v>104</v>
      </c>
      <c r="R9" s="6">
        <v>93.6</v>
      </c>
      <c r="S9" s="6">
        <v>101.5</v>
      </c>
      <c r="T9" s="151">
        <v>104</v>
      </c>
      <c r="U9" s="155">
        <v>102.5</v>
      </c>
      <c r="V9" s="155">
        <v>115.7</v>
      </c>
    </row>
    <row r="10" spans="2:23" ht="21" customHeight="1">
      <c r="B10" s="9" t="s">
        <v>8</v>
      </c>
      <c r="C10" s="9">
        <v>58.4</v>
      </c>
      <c r="D10" s="9">
        <v>99.2</v>
      </c>
      <c r="E10" s="154">
        <v>98.4</v>
      </c>
      <c r="F10" s="6">
        <v>96.7</v>
      </c>
      <c r="G10" s="6">
        <v>100.1</v>
      </c>
      <c r="H10" s="11">
        <v>69.400000000000006</v>
      </c>
      <c r="I10" s="11">
        <v>92.5</v>
      </c>
      <c r="J10" s="154">
        <v>100.5</v>
      </c>
      <c r="K10" s="6">
        <v>109</v>
      </c>
      <c r="L10" s="6">
        <v>104.3</v>
      </c>
      <c r="M10" s="11">
        <v>72.900000000000006</v>
      </c>
      <c r="N10" s="11">
        <v>110.4</v>
      </c>
      <c r="O10" s="151">
        <v>104.5</v>
      </c>
      <c r="P10" s="6">
        <v>103.9</v>
      </c>
      <c r="Q10" s="6">
        <v>91.9</v>
      </c>
      <c r="R10" s="6">
        <v>92.2</v>
      </c>
      <c r="S10" s="6">
        <v>95.9</v>
      </c>
      <c r="T10" s="151">
        <v>111</v>
      </c>
      <c r="U10" s="155">
        <v>106</v>
      </c>
      <c r="V10" s="155">
        <v>113.3</v>
      </c>
    </row>
    <row r="11" spans="2:23" ht="21" customHeight="1">
      <c r="B11" s="9" t="s">
        <v>9</v>
      </c>
      <c r="C11" s="9">
        <v>98.6</v>
      </c>
      <c r="D11" s="9">
        <v>99.3</v>
      </c>
      <c r="E11" s="154">
        <v>95.5</v>
      </c>
      <c r="F11" s="6">
        <v>98.5</v>
      </c>
      <c r="G11" s="6">
        <v>97.9</v>
      </c>
      <c r="H11" s="11">
        <v>102.6</v>
      </c>
      <c r="I11" s="11">
        <v>96.5</v>
      </c>
      <c r="J11" s="154">
        <v>102.7</v>
      </c>
      <c r="K11" s="6">
        <v>112.4</v>
      </c>
      <c r="L11" s="6">
        <v>98.6</v>
      </c>
      <c r="M11" s="11">
        <v>86.4</v>
      </c>
      <c r="N11" s="11">
        <v>106.4</v>
      </c>
      <c r="O11" s="151">
        <v>98.9</v>
      </c>
      <c r="P11" s="6">
        <v>107.7</v>
      </c>
      <c r="Q11" s="6">
        <v>103.1</v>
      </c>
      <c r="R11" s="6">
        <v>92.2</v>
      </c>
      <c r="S11" s="6">
        <v>103.7</v>
      </c>
      <c r="T11" s="151">
        <v>117</v>
      </c>
      <c r="U11" s="155">
        <v>113.1</v>
      </c>
      <c r="V11" s="155">
        <v>110.8</v>
      </c>
    </row>
    <row r="12" spans="2:23" s="104" customFormat="1" ht="21" customHeight="1">
      <c r="B12" s="9" t="s">
        <v>10</v>
      </c>
      <c r="C12" s="9">
        <v>102.9</v>
      </c>
      <c r="D12" s="9">
        <v>99</v>
      </c>
      <c r="E12" s="154">
        <v>101.4</v>
      </c>
      <c r="F12" s="106">
        <v>96.6</v>
      </c>
      <c r="G12" s="106">
        <v>101.7</v>
      </c>
      <c r="H12" s="11">
        <v>104.5</v>
      </c>
      <c r="I12" s="11">
        <v>94.5</v>
      </c>
      <c r="J12" s="154">
        <v>110.2</v>
      </c>
      <c r="K12" s="106">
        <v>105</v>
      </c>
      <c r="L12" s="106">
        <v>98.1</v>
      </c>
      <c r="M12" s="11">
        <v>91.9</v>
      </c>
      <c r="N12" s="11">
        <v>104.7</v>
      </c>
      <c r="O12" s="151">
        <v>103.8</v>
      </c>
      <c r="P12" s="106">
        <v>109.9</v>
      </c>
      <c r="Q12" s="106">
        <v>103.8</v>
      </c>
      <c r="R12" s="106">
        <v>89.1</v>
      </c>
      <c r="S12" s="106">
        <v>98.1</v>
      </c>
      <c r="T12" s="151">
        <v>106.3</v>
      </c>
      <c r="U12" s="155">
        <v>102.2</v>
      </c>
      <c r="V12" s="155">
        <v>107.3</v>
      </c>
    </row>
    <row r="13" spans="2:23" s="104" customFormat="1" ht="21" customHeight="1">
      <c r="B13" s="9" t="s">
        <v>11</v>
      </c>
      <c r="C13" s="9">
        <v>99.6</v>
      </c>
      <c r="D13" s="9">
        <v>98.8</v>
      </c>
      <c r="E13" s="154">
        <v>98.8</v>
      </c>
      <c r="F13" s="106">
        <v>97.6</v>
      </c>
      <c r="G13" s="106">
        <v>100</v>
      </c>
      <c r="H13" s="11">
        <v>106.9</v>
      </c>
      <c r="I13" s="11">
        <v>95.4</v>
      </c>
      <c r="J13" s="154">
        <v>105.3</v>
      </c>
      <c r="K13" s="106">
        <v>100.3</v>
      </c>
      <c r="L13" s="106">
        <v>95.5</v>
      </c>
      <c r="M13" s="11">
        <v>98.1</v>
      </c>
      <c r="N13" s="11">
        <v>101.5</v>
      </c>
      <c r="O13" s="151">
        <v>102.2</v>
      </c>
      <c r="P13" s="106">
        <v>99.7</v>
      </c>
      <c r="Q13" s="106">
        <v>102.9</v>
      </c>
      <c r="R13" s="106">
        <v>92.2</v>
      </c>
      <c r="S13" s="106">
        <v>103</v>
      </c>
      <c r="T13" s="151">
        <v>108.4</v>
      </c>
      <c r="U13" s="155">
        <v>104.6</v>
      </c>
      <c r="V13" s="155">
        <v>111.9</v>
      </c>
    </row>
    <row r="14" spans="2:23" s="104" customFormat="1" ht="21" customHeight="1">
      <c r="B14" s="9" t="s">
        <v>12</v>
      </c>
      <c r="C14" s="9">
        <v>104.1</v>
      </c>
      <c r="D14" s="9">
        <v>96.3</v>
      </c>
      <c r="E14" s="154">
        <v>99.9</v>
      </c>
      <c r="F14" s="106">
        <v>98.5</v>
      </c>
      <c r="G14" s="106">
        <v>100.9</v>
      </c>
      <c r="H14" s="11">
        <v>105.2</v>
      </c>
      <c r="I14" s="11">
        <v>94.9</v>
      </c>
      <c r="J14" s="154">
        <v>103.7</v>
      </c>
      <c r="K14" s="106">
        <v>106</v>
      </c>
      <c r="L14" s="106">
        <v>94.1</v>
      </c>
      <c r="M14" s="11">
        <v>84.4</v>
      </c>
      <c r="N14" s="11">
        <v>108.1</v>
      </c>
      <c r="O14" s="151">
        <v>98.7</v>
      </c>
      <c r="P14" s="106">
        <v>109.1</v>
      </c>
      <c r="Q14" s="106">
        <v>101.4</v>
      </c>
      <c r="R14" s="106">
        <v>90.5</v>
      </c>
      <c r="S14" s="106">
        <v>101.1</v>
      </c>
      <c r="T14" s="151">
        <v>108.6</v>
      </c>
      <c r="U14" s="155">
        <v>104.1</v>
      </c>
      <c r="V14" s="155">
        <v>111.7</v>
      </c>
    </row>
    <row r="15" spans="2:23" s="104" customFormat="1" ht="21" customHeight="1">
      <c r="B15" s="9" t="s">
        <v>13</v>
      </c>
      <c r="C15" s="9">
        <v>104.5</v>
      </c>
      <c r="D15" s="9">
        <v>99.8</v>
      </c>
      <c r="E15" s="154">
        <v>101.3</v>
      </c>
      <c r="F15" s="106">
        <v>99.6</v>
      </c>
      <c r="G15" s="106">
        <v>104.4</v>
      </c>
      <c r="H15" s="11">
        <v>98.9</v>
      </c>
      <c r="I15" s="11">
        <v>98.3</v>
      </c>
      <c r="J15" s="154">
        <v>103</v>
      </c>
      <c r="K15" s="106">
        <v>105.6</v>
      </c>
      <c r="L15" s="106">
        <v>106.9</v>
      </c>
      <c r="M15" s="11">
        <v>97.1</v>
      </c>
      <c r="N15" s="11">
        <v>104.2</v>
      </c>
      <c r="O15" s="151">
        <v>104.5</v>
      </c>
      <c r="P15" s="106">
        <v>112</v>
      </c>
      <c r="Q15" s="106">
        <v>103.1</v>
      </c>
      <c r="R15" s="106">
        <v>100.1</v>
      </c>
      <c r="S15" s="106">
        <v>102.4</v>
      </c>
      <c r="T15" s="151">
        <v>114.2</v>
      </c>
      <c r="U15" s="155">
        <v>107</v>
      </c>
      <c r="V15" s="155">
        <v>115.6</v>
      </c>
    </row>
    <row r="16" spans="2:23" s="104" customFormat="1" ht="21" customHeight="1">
      <c r="B16" s="9" t="s">
        <v>14</v>
      </c>
      <c r="C16" s="9">
        <v>99.4</v>
      </c>
      <c r="D16" s="9">
        <v>98.4</v>
      </c>
      <c r="E16" s="154">
        <v>98</v>
      </c>
      <c r="F16" s="106">
        <v>97.9</v>
      </c>
      <c r="G16" s="106">
        <v>99.8</v>
      </c>
      <c r="H16" s="11">
        <v>102.2</v>
      </c>
      <c r="I16" s="11">
        <v>95.8</v>
      </c>
      <c r="J16" s="154">
        <v>101.5</v>
      </c>
      <c r="K16" s="106">
        <v>105.9</v>
      </c>
      <c r="L16" s="106">
        <v>96.9</v>
      </c>
      <c r="M16" s="11">
        <v>78.8</v>
      </c>
      <c r="N16" s="11">
        <v>103.5</v>
      </c>
      <c r="O16" s="151">
        <v>95.8</v>
      </c>
      <c r="P16" s="106">
        <v>114.9</v>
      </c>
      <c r="Q16" s="106">
        <v>103.5</v>
      </c>
      <c r="R16" s="106">
        <v>90.5</v>
      </c>
      <c r="S16" s="106">
        <v>103.4</v>
      </c>
      <c r="T16" s="151">
        <v>109.6</v>
      </c>
      <c r="U16" s="155">
        <v>104.4</v>
      </c>
      <c r="V16" s="155">
        <v>111</v>
      </c>
    </row>
    <row r="17" spans="1:22" s="104" customFormat="1" ht="21" customHeight="1">
      <c r="A17" s="456">
        <v>142</v>
      </c>
      <c r="B17" s="9" t="s">
        <v>15</v>
      </c>
      <c r="C17" s="9">
        <v>45.5</v>
      </c>
      <c r="D17" s="9">
        <v>99.2</v>
      </c>
      <c r="E17" s="154">
        <v>96</v>
      </c>
      <c r="F17" s="106">
        <v>96.6</v>
      </c>
      <c r="G17" s="106">
        <v>103.4</v>
      </c>
      <c r="H17" s="11">
        <v>73.099999999999994</v>
      </c>
      <c r="I17" s="11">
        <v>93.2</v>
      </c>
      <c r="J17" s="154">
        <v>102.7</v>
      </c>
      <c r="K17" s="106">
        <v>104.2</v>
      </c>
      <c r="L17" s="106">
        <v>96.3</v>
      </c>
      <c r="M17" s="11">
        <v>43.1</v>
      </c>
      <c r="N17" s="11">
        <v>114.1</v>
      </c>
      <c r="O17" s="151">
        <v>111.3</v>
      </c>
      <c r="P17" s="106">
        <v>101.2</v>
      </c>
      <c r="Q17" s="106">
        <v>88.7</v>
      </c>
      <c r="R17" s="106">
        <v>100.9</v>
      </c>
      <c r="S17" s="106">
        <v>96.8</v>
      </c>
      <c r="T17" s="151">
        <v>116.6</v>
      </c>
      <c r="U17" s="155">
        <v>105.9</v>
      </c>
      <c r="V17" s="155">
        <v>104.3</v>
      </c>
    </row>
    <row r="18" spans="1:22" s="104" customFormat="1" ht="21" customHeight="1">
      <c r="A18" s="456"/>
      <c r="B18" s="9" t="s">
        <v>16</v>
      </c>
      <c r="C18" s="9">
        <v>98.4</v>
      </c>
      <c r="D18" s="9">
        <v>99.3</v>
      </c>
      <c r="E18" s="154">
        <v>97.9</v>
      </c>
      <c r="F18" s="106">
        <v>96.9</v>
      </c>
      <c r="G18" s="106">
        <v>98.1</v>
      </c>
      <c r="H18" s="11">
        <v>100.7</v>
      </c>
      <c r="I18" s="11">
        <v>96.7</v>
      </c>
      <c r="J18" s="154">
        <v>107</v>
      </c>
      <c r="K18" s="106">
        <v>115.5</v>
      </c>
      <c r="L18" s="106">
        <v>103.8</v>
      </c>
      <c r="M18" s="11">
        <v>90.1</v>
      </c>
      <c r="N18" s="11">
        <v>105.6</v>
      </c>
      <c r="O18" s="151">
        <v>113.1</v>
      </c>
      <c r="P18" s="106">
        <v>96.2</v>
      </c>
      <c r="Q18" s="106">
        <v>107.2</v>
      </c>
      <c r="R18" s="106">
        <v>100.8</v>
      </c>
      <c r="S18" s="106">
        <v>99.9</v>
      </c>
      <c r="T18" s="151">
        <v>112.7</v>
      </c>
      <c r="U18" s="155">
        <v>107.4</v>
      </c>
      <c r="V18" s="155">
        <v>111.4</v>
      </c>
    </row>
    <row r="19" spans="1:22" s="104" customFormat="1" ht="21" customHeight="1">
      <c r="A19" s="456"/>
      <c r="B19" s="9" t="s">
        <v>17</v>
      </c>
      <c r="C19" s="9">
        <v>95.8</v>
      </c>
      <c r="D19" s="9">
        <v>101.1</v>
      </c>
      <c r="E19" s="154">
        <v>95.9</v>
      </c>
      <c r="F19" s="106">
        <v>97.8</v>
      </c>
      <c r="G19" s="106">
        <v>99.6</v>
      </c>
      <c r="H19" s="11">
        <v>100</v>
      </c>
      <c r="I19" s="11">
        <v>95.9</v>
      </c>
      <c r="J19" s="154">
        <v>101</v>
      </c>
      <c r="K19" s="106">
        <v>105</v>
      </c>
      <c r="L19" s="106">
        <v>104.7</v>
      </c>
      <c r="M19" s="11">
        <v>81.2</v>
      </c>
      <c r="N19" s="11">
        <v>108.7</v>
      </c>
      <c r="O19" s="151">
        <v>107.2</v>
      </c>
      <c r="P19" s="106">
        <v>97</v>
      </c>
      <c r="Q19" s="106">
        <v>102.8</v>
      </c>
      <c r="R19" s="106">
        <v>106.3</v>
      </c>
      <c r="S19" s="106">
        <v>101.9</v>
      </c>
      <c r="T19" s="151">
        <v>107.3</v>
      </c>
      <c r="U19" s="155">
        <v>103.8</v>
      </c>
      <c r="V19" s="155">
        <v>107.6</v>
      </c>
    </row>
    <row r="20" spans="1:22" s="104" customFormat="1" ht="21" customHeight="1">
      <c r="B20" s="9" t="s">
        <v>18</v>
      </c>
      <c r="C20" s="9">
        <v>97.4</v>
      </c>
      <c r="D20" s="9">
        <v>99.9</v>
      </c>
      <c r="E20" s="154">
        <v>98.2</v>
      </c>
      <c r="F20" s="106">
        <v>97.5</v>
      </c>
      <c r="G20" s="106">
        <v>97.7</v>
      </c>
      <c r="H20" s="11">
        <v>105.8</v>
      </c>
      <c r="I20" s="11">
        <v>94</v>
      </c>
      <c r="J20" s="154">
        <v>107.1</v>
      </c>
      <c r="K20" s="106">
        <v>107.7</v>
      </c>
      <c r="L20" s="106">
        <v>94.9</v>
      </c>
      <c r="M20" s="11">
        <v>84.6</v>
      </c>
      <c r="N20" s="11">
        <v>110.8</v>
      </c>
      <c r="O20" s="151">
        <v>99.7</v>
      </c>
      <c r="P20" s="106">
        <v>109.4</v>
      </c>
      <c r="Q20" s="106">
        <v>103.9</v>
      </c>
      <c r="R20" s="106">
        <v>101.8</v>
      </c>
      <c r="S20" s="106">
        <v>102.8</v>
      </c>
      <c r="T20" s="151">
        <v>112.3</v>
      </c>
      <c r="U20" s="155">
        <v>105.3</v>
      </c>
      <c r="V20" s="155">
        <v>112.7</v>
      </c>
    </row>
    <row r="21" spans="1:22" s="104" customFormat="1" ht="21" customHeight="1">
      <c r="B21" s="9" t="s">
        <v>19</v>
      </c>
      <c r="C21" s="9">
        <v>101.3</v>
      </c>
      <c r="D21" s="9">
        <v>99.1</v>
      </c>
      <c r="E21" s="154">
        <v>97.2</v>
      </c>
      <c r="F21" s="106">
        <v>97.9</v>
      </c>
      <c r="G21" s="106">
        <v>102.3</v>
      </c>
      <c r="H21" s="11">
        <v>101.3</v>
      </c>
      <c r="I21" s="11">
        <v>94.5</v>
      </c>
      <c r="J21" s="154">
        <v>107.8</v>
      </c>
      <c r="K21" s="106">
        <v>104.5</v>
      </c>
      <c r="L21" s="106">
        <v>107</v>
      </c>
      <c r="M21" s="11">
        <v>100.5</v>
      </c>
      <c r="N21" s="11">
        <v>102.8</v>
      </c>
      <c r="O21" s="151">
        <v>107.7</v>
      </c>
      <c r="P21" s="106">
        <v>98.9</v>
      </c>
      <c r="Q21" s="106">
        <v>102.7</v>
      </c>
      <c r="R21" s="106">
        <v>89.2</v>
      </c>
      <c r="S21" s="106">
        <v>102.9</v>
      </c>
      <c r="T21" s="151">
        <v>109.2</v>
      </c>
      <c r="U21" s="155">
        <v>104.1</v>
      </c>
      <c r="V21" s="155">
        <v>113.5</v>
      </c>
    </row>
    <row r="22" spans="1:22" s="104" customFormat="1" ht="21" customHeight="1">
      <c r="B22" s="9" t="s">
        <v>20</v>
      </c>
      <c r="C22" s="9">
        <v>104.6</v>
      </c>
      <c r="D22" s="9">
        <v>100.8</v>
      </c>
      <c r="E22" s="154">
        <v>98.4</v>
      </c>
      <c r="F22" s="106">
        <v>99.9</v>
      </c>
      <c r="G22" s="106">
        <v>101.8</v>
      </c>
      <c r="H22" s="11">
        <v>102.3</v>
      </c>
      <c r="I22" s="11">
        <v>94.2</v>
      </c>
      <c r="J22" s="154">
        <v>100.6</v>
      </c>
      <c r="K22" s="106">
        <v>108.4</v>
      </c>
      <c r="L22" s="106">
        <v>94.1</v>
      </c>
      <c r="M22" s="11">
        <v>88.3</v>
      </c>
      <c r="N22" s="11">
        <v>103.2</v>
      </c>
      <c r="O22" s="151">
        <v>96.5</v>
      </c>
      <c r="P22" s="106">
        <v>107.9</v>
      </c>
      <c r="Q22" s="106">
        <v>101.6</v>
      </c>
      <c r="R22" s="106">
        <v>92</v>
      </c>
      <c r="S22" s="106">
        <v>101.8</v>
      </c>
      <c r="T22" s="151">
        <v>103</v>
      </c>
      <c r="U22" s="155">
        <v>103.6</v>
      </c>
      <c r="V22" s="155">
        <v>107.7</v>
      </c>
    </row>
    <row r="23" spans="1:22" s="104" customFormat="1" ht="21" customHeight="1">
      <c r="B23" s="9" t="s">
        <v>21</v>
      </c>
      <c r="C23" s="9">
        <v>100.3</v>
      </c>
      <c r="D23" s="9">
        <v>99.9</v>
      </c>
      <c r="E23" s="154">
        <v>93.4</v>
      </c>
      <c r="F23" s="106">
        <v>98.4</v>
      </c>
      <c r="G23" s="106">
        <v>100.1</v>
      </c>
      <c r="H23" s="11">
        <v>102.6</v>
      </c>
      <c r="I23" s="11">
        <v>94.2</v>
      </c>
      <c r="J23" s="154">
        <v>104.4</v>
      </c>
      <c r="K23" s="106">
        <v>108.8</v>
      </c>
      <c r="L23" s="106">
        <v>98.4</v>
      </c>
      <c r="M23" s="11">
        <v>84</v>
      </c>
      <c r="N23" s="11">
        <v>104.5</v>
      </c>
      <c r="O23" s="151">
        <v>94.1</v>
      </c>
      <c r="P23" s="106">
        <v>109.9</v>
      </c>
      <c r="Q23" s="106">
        <v>100.6</v>
      </c>
      <c r="R23" s="106">
        <v>89</v>
      </c>
      <c r="S23" s="106">
        <v>103.4</v>
      </c>
      <c r="T23" s="151">
        <v>115.8</v>
      </c>
      <c r="U23" s="155">
        <v>107.6</v>
      </c>
      <c r="V23" s="155">
        <v>109.5</v>
      </c>
    </row>
    <row r="24" spans="1:22" s="104" customFormat="1" ht="21" customHeight="1">
      <c r="B24" s="9" t="s">
        <v>22</v>
      </c>
      <c r="C24" s="9">
        <v>102.9</v>
      </c>
      <c r="D24" s="9">
        <v>99.4</v>
      </c>
      <c r="E24" s="154">
        <v>96.6</v>
      </c>
      <c r="F24" s="106">
        <v>97.8</v>
      </c>
      <c r="G24" s="106">
        <v>101</v>
      </c>
      <c r="H24" s="11">
        <v>101.3</v>
      </c>
      <c r="I24" s="11">
        <v>93.6</v>
      </c>
      <c r="J24" s="154">
        <v>101</v>
      </c>
      <c r="K24" s="106">
        <v>114.3</v>
      </c>
      <c r="L24" s="106">
        <v>96</v>
      </c>
      <c r="M24" s="11">
        <v>85.7</v>
      </c>
      <c r="N24" s="11">
        <v>101.1</v>
      </c>
      <c r="O24" s="151">
        <v>92.2</v>
      </c>
      <c r="P24" s="106">
        <v>112.2</v>
      </c>
      <c r="Q24" s="106">
        <v>105.2</v>
      </c>
      <c r="R24" s="106">
        <v>89.4</v>
      </c>
      <c r="S24" s="106">
        <v>99.7</v>
      </c>
      <c r="T24" s="151">
        <v>103.5</v>
      </c>
      <c r="U24" s="155">
        <v>103</v>
      </c>
      <c r="V24" s="155">
        <v>112.9</v>
      </c>
    </row>
    <row r="25" spans="1:22" s="104" customFormat="1" ht="21" customHeight="1">
      <c r="B25" s="9" t="s">
        <v>23</v>
      </c>
      <c r="C25" s="9">
        <v>93.1</v>
      </c>
      <c r="D25" s="9">
        <v>99.3</v>
      </c>
      <c r="E25" s="154">
        <v>93.9</v>
      </c>
      <c r="F25" s="106">
        <v>97.6</v>
      </c>
      <c r="G25" s="106">
        <v>97.3</v>
      </c>
      <c r="H25" s="11">
        <v>104.1</v>
      </c>
      <c r="I25" s="11">
        <v>94.6</v>
      </c>
      <c r="J25" s="154">
        <v>107</v>
      </c>
      <c r="K25" s="106">
        <v>100</v>
      </c>
      <c r="L25" s="106">
        <v>97.5</v>
      </c>
      <c r="M25" s="11">
        <v>90.7</v>
      </c>
      <c r="N25" s="11">
        <v>99.8</v>
      </c>
      <c r="O25" s="151">
        <v>107.2</v>
      </c>
      <c r="P25" s="106">
        <v>95</v>
      </c>
      <c r="Q25" s="106">
        <v>102.7</v>
      </c>
      <c r="R25" s="106">
        <v>96.8</v>
      </c>
      <c r="S25" s="106">
        <v>102.7</v>
      </c>
      <c r="T25" s="151">
        <v>106.7</v>
      </c>
      <c r="U25" s="155">
        <v>102.5</v>
      </c>
      <c r="V25" s="155">
        <v>113.9</v>
      </c>
    </row>
    <row r="26" spans="1:22" s="104" customFormat="1" ht="21" customHeight="1">
      <c r="B26" s="9" t="s">
        <v>24</v>
      </c>
      <c r="C26" s="9">
        <v>96.1</v>
      </c>
      <c r="D26" s="9">
        <v>97.1</v>
      </c>
      <c r="E26" s="154">
        <v>98.2</v>
      </c>
      <c r="F26" s="106">
        <v>97.4</v>
      </c>
      <c r="G26" s="106">
        <v>100.8</v>
      </c>
      <c r="H26" s="11">
        <v>100.6</v>
      </c>
      <c r="I26" s="11">
        <v>96.9</v>
      </c>
      <c r="J26" s="154">
        <v>100.6</v>
      </c>
      <c r="K26" s="106">
        <v>103</v>
      </c>
      <c r="L26" s="106">
        <v>99.6</v>
      </c>
      <c r="M26" s="11">
        <v>90.1</v>
      </c>
      <c r="N26" s="11">
        <v>100.3</v>
      </c>
      <c r="O26" s="151">
        <v>93.2</v>
      </c>
      <c r="P26" s="106">
        <v>112.4</v>
      </c>
      <c r="Q26" s="106">
        <v>100.2</v>
      </c>
      <c r="R26" s="106">
        <v>96.1</v>
      </c>
      <c r="S26" s="106">
        <v>103</v>
      </c>
      <c r="T26" s="151">
        <v>105.5</v>
      </c>
      <c r="U26" s="155">
        <v>106.1</v>
      </c>
      <c r="V26" s="155">
        <v>113.1</v>
      </c>
    </row>
    <row r="27" spans="1:22" s="104" customFormat="1" ht="21" customHeight="1">
      <c r="B27" s="9" t="s">
        <v>25</v>
      </c>
      <c r="C27" s="9">
        <v>94.1</v>
      </c>
      <c r="D27" s="9">
        <v>99.1</v>
      </c>
      <c r="E27" s="154">
        <v>96.5</v>
      </c>
      <c r="F27" s="106">
        <v>97.3</v>
      </c>
      <c r="G27" s="106">
        <v>101.7</v>
      </c>
      <c r="H27" s="11">
        <v>103.4</v>
      </c>
      <c r="I27" s="11">
        <v>95.7</v>
      </c>
      <c r="J27" s="154">
        <v>102.1</v>
      </c>
      <c r="K27" s="106">
        <v>111.7</v>
      </c>
      <c r="L27" s="106">
        <v>94.8</v>
      </c>
      <c r="M27" s="11">
        <v>85.9</v>
      </c>
      <c r="N27" s="11">
        <v>101.2</v>
      </c>
      <c r="O27" s="151">
        <v>92.3</v>
      </c>
      <c r="P27" s="106">
        <v>112.9</v>
      </c>
      <c r="Q27" s="106">
        <v>104.7</v>
      </c>
      <c r="R27" s="106">
        <v>88.4</v>
      </c>
      <c r="S27" s="106">
        <v>101</v>
      </c>
      <c r="T27" s="151">
        <v>102.8</v>
      </c>
      <c r="U27" s="155">
        <v>103.8</v>
      </c>
      <c r="V27" s="155">
        <v>115.4</v>
      </c>
    </row>
    <row r="28" spans="1:22" s="104" customFormat="1" ht="21" customHeight="1">
      <c r="B28" s="9" t="s">
        <v>26</v>
      </c>
      <c r="C28" s="9">
        <v>98.7</v>
      </c>
      <c r="D28" s="9">
        <v>98</v>
      </c>
      <c r="E28" s="154">
        <v>98.7</v>
      </c>
      <c r="F28" s="106">
        <v>97.7</v>
      </c>
      <c r="G28" s="106">
        <v>100.9</v>
      </c>
      <c r="H28" s="11">
        <v>101.1</v>
      </c>
      <c r="I28" s="11">
        <v>96.8</v>
      </c>
      <c r="J28" s="154">
        <v>100.2</v>
      </c>
      <c r="K28" s="106">
        <v>111.2</v>
      </c>
      <c r="L28" s="106">
        <v>95.9</v>
      </c>
      <c r="M28" s="11">
        <v>90.1</v>
      </c>
      <c r="N28" s="11">
        <v>98.1</v>
      </c>
      <c r="O28" s="151">
        <v>100.5</v>
      </c>
      <c r="P28" s="106">
        <v>97.9</v>
      </c>
      <c r="Q28" s="106">
        <v>103.3</v>
      </c>
      <c r="R28" s="106">
        <v>90.2</v>
      </c>
      <c r="S28" s="106">
        <v>101.9</v>
      </c>
      <c r="T28" s="151">
        <v>109.3</v>
      </c>
      <c r="U28" s="155">
        <v>105.6</v>
      </c>
      <c r="V28" s="155">
        <v>106.9</v>
      </c>
    </row>
    <row r="29" spans="1:22" s="104" customFormat="1" ht="21" customHeight="1">
      <c r="B29" s="9" t="s">
        <v>27</v>
      </c>
      <c r="C29" s="9">
        <v>104.5</v>
      </c>
      <c r="D29" s="9">
        <v>97.2</v>
      </c>
      <c r="E29" s="154">
        <v>99.7</v>
      </c>
      <c r="F29" s="106">
        <v>96.9</v>
      </c>
      <c r="G29" s="106">
        <v>101.4</v>
      </c>
      <c r="H29" s="11">
        <v>103.5</v>
      </c>
      <c r="I29" s="11">
        <v>95.6</v>
      </c>
      <c r="J29" s="154">
        <v>105.6</v>
      </c>
      <c r="K29" s="106">
        <v>111.6</v>
      </c>
      <c r="L29" s="106">
        <v>101.4</v>
      </c>
      <c r="M29" s="11">
        <v>81.099999999999994</v>
      </c>
      <c r="N29" s="11">
        <v>103.4</v>
      </c>
      <c r="O29" s="151">
        <v>91.9</v>
      </c>
      <c r="P29" s="106">
        <v>112.5</v>
      </c>
      <c r="Q29" s="106">
        <v>102.3</v>
      </c>
      <c r="R29" s="106">
        <v>103.5</v>
      </c>
      <c r="S29" s="106">
        <v>103.8</v>
      </c>
      <c r="T29" s="151">
        <v>112.9</v>
      </c>
      <c r="U29" s="155">
        <v>106.3</v>
      </c>
      <c r="V29" s="155">
        <v>113.2</v>
      </c>
    </row>
    <row r="30" spans="1:22" s="104" customFormat="1" ht="21" customHeight="1">
      <c r="B30" s="9" t="s">
        <v>28</v>
      </c>
      <c r="C30" s="9">
        <v>96.5</v>
      </c>
      <c r="D30" s="9">
        <v>100.6</v>
      </c>
      <c r="E30" s="154">
        <v>102.7</v>
      </c>
      <c r="F30" s="106">
        <v>92.5</v>
      </c>
      <c r="G30" s="106">
        <v>100.8</v>
      </c>
      <c r="H30" s="11">
        <v>101.3</v>
      </c>
      <c r="I30" s="11">
        <v>95.1</v>
      </c>
      <c r="J30" s="154">
        <v>100.3</v>
      </c>
      <c r="K30" s="106">
        <v>105.2</v>
      </c>
      <c r="L30" s="106">
        <v>94.7</v>
      </c>
      <c r="M30" s="11">
        <v>88.9</v>
      </c>
      <c r="N30" s="11">
        <v>100</v>
      </c>
      <c r="O30" s="151">
        <v>92.9</v>
      </c>
      <c r="P30" s="106">
        <v>112.8</v>
      </c>
      <c r="Q30" s="106">
        <v>103.1</v>
      </c>
      <c r="R30" s="106">
        <v>98.6</v>
      </c>
      <c r="S30" s="106">
        <v>98.3</v>
      </c>
      <c r="T30" s="151">
        <v>109</v>
      </c>
      <c r="U30" s="155">
        <v>108.1</v>
      </c>
      <c r="V30" s="155">
        <v>108.6</v>
      </c>
    </row>
    <row r="31" spans="1:22" s="104" customFormat="1" ht="21" customHeight="1">
      <c r="B31" s="6" t="s">
        <v>29</v>
      </c>
      <c r="C31" s="6">
        <v>97.1</v>
      </c>
      <c r="D31" s="6">
        <v>99.7</v>
      </c>
      <c r="E31" s="154">
        <v>101</v>
      </c>
      <c r="F31" s="106">
        <v>98.6</v>
      </c>
      <c r="G31" s="106">
        <v>102.7</v>
      </c>
      <c r="H31" s="11">
        <v>117.5</v>
      </c>
      <c r="I31" s="11">
        <v>97.8</v>
      </c>
      <c r="J31" s="154">
        <v>112.4</v>
      </c>
      <c r="K31" s="106">
        <v>113.7</v>
      </c>
      <c r="L31" s="106">
        <v>109.6</v>
      </c>
      <c r="M31" s="11">
        <v>88.5</v>
      </c>
      <c r="N31" s="11">
        <v>97.6</v>
      </c>
      <c r="O31" s="151">
        <v>99</v>
      </c>
      <c r="P31" s="106">
        <v>97.8</v>
      </c>
      <c r="Q31" s="106">
        <v>103.9</v>
      </c>
      <c r="R31" s="106">
        <v>107.3</v>
      </c>
      <c r="S31" s="106">
        <v>99.6</v>
      </c>
      <c r="T31" s="151">
        <v>112</v>
      </c>
      <c r="U31" s="155">
        <v>109.3</v>
      </c>
      <c r="V31" s="155">
        <v>113.2</v>
      </c>
    </row>
    <row r="32" spans="1:22" s="104" customFormat="1" ht="21" customHeight="1">
      <c r="B32" s="9" t="s">
        <v>30</v>
      </c>
      <c r="C32" s="5" t="s">
        <v>99</v>
      </c>
      <c r="D32" s="5" t="s">
        <v>99</v>
      </c>
      <c r="E32" s="5" t="s">
        <v>99</v>
      </c>
      <c r="F32" s="5" t="s">
        <v>99</v>
      </c>
      <c r="G32" s="5" t="s">
        <v>99</v>
      </c>
      <c r="H32" s="5" t="s">
        <v>99</v>
      </c>
      <c r="I32" s="5" t="s">
        <v>99</v>
      </c>
      <c r="J32" s="5" t="s">
        <v>99</v>
      </c>
      <c r="K32" s="5" t="s">
        <v>99</v>
      </c>
      <c r="L32" s="5" t="s">
        <v>99</v>
      </c>
      <c r="M32" s="5" t="s">
        <v>99</v>
      </c>
      <c r="N32" s="5" t="s">
        <v>99</v>
      </c>
      <c r="O32" s="5" t="s">
        <v>99</v>
      </c>
      <c r="P32" s="5" t="s">
        <v>99</v>
      </c>
      <c r="Q32" s="5" t="s">
        <v>99</v>
      </c>
      <c r="R32" s="5" t="s">
        <v>99</v>
      </c>
      <c r="S32" s="5" t="s">
        <v>99</v>
      </c>
      <c r="T32" s="5" t="s">
        <v>99</v>
      </c>
      <c r="U32" s="5" t="s">
        <v>99</v>
      </c>
      <c r="V32" s="5" t="s">
        <v>99</v>
      </c>
    </row>
    <row r="33" spans="2:20" s="104" customFormat="1" ht="22.15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2:20" s="104" customFormat="1" ht="19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2:20" s="104" customFormat="1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</sheetData>
  <mergeCells count="7">
    <mergeCell ref="A17:A19"/>
    <mergeCell ref="B1:V1"/>
    <mergeCell ref="B2:B3"/>
    <mergeCell ref="C2:G2"/>
    <mergeCell ref="H2:L2"/>
    <mergeCell ref="M2:Q2"/>
    <mergeCell ref="R2:V2"/>
  </mergeCells>
  <pageMargins left="0.47244094488188981" right="0.23622047244094491" top="0.59055118110236227" bottom="0.39370078740157483" header="0.51181102362204722" footer="0.31496062992125984"/>
  <pageSetup paperSize="9" scale="75" firstPageNumber="135" orientation="landscape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>
    <tabColor rgb="FFFFFF00"/>
  </sheetPr>
  <dimension ref="A1:Q89"/>
  <sheetViews>
    <sheetView view="pageBreakPreview" topLeftCell="A8" zoomScale="84" zoomScaleNormal="75" zoomScaleSheetLayoutView="84" workbookViewId="0">
      <selection activeCell="J13" sqref="J13"/>
    </sheetView>
  </sheetViews>
  <sheetFormatPr defaultRowHeight="12.75"/>
  <cols>
    <col min="1" max="9" width="10.140625" customWidth="1"/>
    <col min="10" max="10" width="8.85546875" customWidth="1"/>
  </cols>
  <sheetData>
    <row r="1" spans="1:17" ht="13.5" customHeight="1">
      <c r="A1" s="202"/>
      <c r="B1" s="202"/>
      <c r="C1" s="202"/>
      <c r="D1" s="202"/>
      <c r="E1" s="202"/>
      <c r="F1" s="202"/>
      <c r="G1" s="202"/>
      <c r="H1" s="202"/>
      <c r="I1" s="202"/>
    </row>
    <row r="2" spans="1:17" ht="13.5" customHeight="1">
      <c r="A2" s="202"/>
      <c r="B2" s="202"/>
      <c r="C2" s="202"/>
      <c r="D2" s="202"/>
      <c r="E2" s="202"/>
      <c r="F2" s="202"/>
      <c r="G2" s="202"/>
      <c r="H2" s="202"/>
      <c r="I2" s="202"/>
    </row>
    <row r="3" spans="1:17" ht="13.5" customHeight="1">
      <c r="A3" s="202"/>
      <c r="B3" s="202"/>
      <c r="C3" s="202"/>
      <c r="D3" s="202"/>
      <c r="E3" s="202"/>
      <c r="F3" s="202"/>
      <c r="G3" s="202"/>
      <c r="H3" s="202"/>
      <c r="I3" s="202"/>
    </row>
    <row r="4" spans="1:17" ht="13.5" customHeight="1">
      <c r="A4" s="202"/>
      <c r="B4" s="202"/>
      <c r="C4" s="202"/>
      <c r="D4" s="202"/>
      <c r="E4" s="202"/>
      <c r="F4" s="202"/>
      <c r="G4" s="202"/>
      <c r="H4" s="202"/>
      <c r="I4" s="202"/>
    </row>
    <row r="5" spans="1:17" ht="13.5" customHeight="1">
      <c r="A5" s="202"/>
      <c r="B5" s="202"/>
      <c r="C5" s="202"/>
      <c r="D5" s="202"/>
      <c r="E5" s="202"/>
      <c r="F5" s="202"/>
      <c r="G5" s="202"/>
      <c r="H5" s="202"/>
      <c r="I5" s="202"/>
    </row>
    <row r="6" spans="1:17" ht="13.5" customHeight="1">
      <c r="A6" s="202"/>
      <c r="B6" s="202"/>
      <c r="C6" s="202"/>
      <c r="D6" s="202"/>
      <c r="E6" s="202"/>
      <c r="F6" s="202"/>
      <c r="G6" s="202"/>
      <c r="H6" s="202"/>
      <c r="I6" s="202"/>
      <c r="M6" s="184"/>
      <c r="N6" s="184"/>
      <c r="O6" s="184"/>
      <c r="P6" s="184"/>
      <c r="Q6" s="184"/>
    </row>
    <row r="7" spans="1:17" ht="13.5" customHeight="1">
      <c r="A7" s="202"/>
      <c r="B7" s="202"/>
      <c r="C7" s="202"/>
      <c r="D7" s="202"/>
      <c r="E7" s="202"/>
      <c r="F7" s="202"/>
      <c r="G7" s="202"/>
      <c r="H7" s="202"/>
      <c r="I7" s="202"/>
      <c r="M7" s="184"/>
      <c r="N7" s="184"/>
      <c r="O7" s="184"/>
      <c r="P7" s="184"/>
      <c r="Q7" s="184"/>
    </row>
    <row r="8" spans="1:17" ht="13.5" customHeight="1">
      <c r="A8" s="202"/>
      <c r="B8" s="202"/>
      <c r="C8" s="202"/>
      <c r="D8" s="202"/>
      <c r="E8" s="202"/>
      <c r="F8" s="202"/>
      <c r="G8" s="202"/>
      <c r="H8" s="202"/>
      <c r="I8" s="202"/>
      <c r="M8" s="184"/>
      <c r="N8" s="184"/>
      <c r="O8" s="184"/>
      <c r="P8" s="184"/>
      <c r="Q8" s="184"/>
    </row>
    <row r="9" spans="1:17" ht="13.5" customHeight="1">
      <c r="A9" s="202"/>
      <c r="B9" s="202"/>
      <c r="C9" s="202"/>
      <c r="D9" s="202"/>
      <c r="E9" s="202"/>
      <c r="F9" s="202"/>
      <c r="G9" s="202"/>
      <c r="H9" s="202"/>
      <c r="I9" s="202"/>
      <c r="M9" s="184"/>
      <c r="N9" s="184"/>
      <c r="O9" s="184"/>
      <c r="P9" s="184"/>
      <c r="Q9" s="184"/>
    </row>
    <row r="10" spans="1:17" ht="13.5" customHeight="1">
      <c r="A10" s="202"/>
      <c r="B10" s="202"/>
      <c r="C10" s="202"/>
      <c r="D10" s="202"/>
      <c r="E10" s="202"/>
      <c r="F10" s="202"/>
      <c r="G10" s="202"/>
      <c r="H10" s="202"/>
      <c r="I10" s="202"/>
      <c r="M10" s="184"/>
      <c r="N10" s="184"/>
      <c r="O10" s="184"/>
      <c r="P10" s="184"/>
      <c r="Q10" s="184"/>
    </row>
    <row r="11" spans="1:17" ht="13.5" customHeight="1">
      <c r="A11" s="202"/>
      <c r="B11" s="202"/>
      <c r="C11" s="202"/>
      <c r="D11" s="202"/>
      <c r="E11" s="202"/>
      <c r="F11" s="202"/>
      <c r="G11" s="202"/>
      <c r="H11" s="202"/>
      <c r="I11" s="202"/>
      <c r="M11" s="184"/>
      <c r="N11" s="184"/>
      <c r="O11" s="184"/>
      <c r="P11" s="184"/>
      <c r="Q11" s="184"/>
    </row>
    <row r="12" spans="1:17" ht="13.5" customHeight="1">
      <c r="A12" s="202"/>
      <c r="B12" s="202"/>
      <c r="C12" s="202"/>
      <c r="D12" s="202"/>
      <c r="E12" s="202"/>
      <c r="F12" s="202"/>
      <c r="G12" s="202"/>
      <c r="H12" s="202"/>
      <c r="I12" s="202"/>
      <c r="M12" s="184"/>
      <c r="N12" s="184"/>
      <c r="O12" s="184"/>
      <c r="P12" s="184"/>
      <c r="Q12" s="184"/>
    </row>
    <row r="13" spans="1:17" ht="13.5" customHeight="1">
      <c r="A13" s="202"/>
      <c r="B13" s="202"/>
      <c r="C13" s="202"/>
      <c r="D13" s="202"/>
      <c r="E13" s="202"/>
      <c r="F13" s="202"/>
      <c r="G13" s="202"/>
      <c r="H13" s="202"/>
      <c r="I13" s="202"/>
      <c r="M13" s="184"/>
      <c r="N13" s="184"/>
      <c r="O13" s="184"/>
      <c r="P13" s="184"/>
      <c r="Q13" s="184"/>
    </row>
    <row r="14" spans="1:17" ht="13.5" customHeight="1">
      <c r="A14" s="202"/>
      <c r="B14" s="202"/>
      <c r="C14" s="202"/>
      <c r="D14" s="202"/>
      <c r="E14" s="202"/>
      <c r="F14" s="202"/>
      <c r="G14" s="202"/>
      <c r="H14" s="202"/>
      <c r="I14" s="202"/>
      <c r="M14" s="184"/>
      <c r="N14" s="184"/>
      <c r="O14" s="184"/>
      <c r="P14" s="184"/>
      <c r="Q14" s="184"/>
    </row>
    <row r="15" spans="1:17" ht="13.5" customHeight="1">
      <c r="A15" s="202"/>
      <c r="B15" s="202"/>
      <c r="C15" s="202"/>
      <c r="D15" s="202"/>
      <c r="E15" s="202"/>
      <c r="F15" s="202"/>
      <c r="G15" s="202"/>
      <c r="H15" s="202"/>
      <c r="I15" s="202"/>
      <c r="M15" s="184"/>
      <c r="N15" s="184"/>
      <c r="O15" s="184"/>
      <c r="P15" s="184"/>
      <c r="Q15" s="184"/>
    </row>
    <row r="16" spans="1:17" ht="13.5" customHeight="1">
      <c r="A16" s="202"/>
      <c r="B16" s="202"/>
      <c r="C16" s="202"/>
      <c r="D16" s="202"/>
      <c r="E16" s="202"/>
      <c r="F16" s="202"/>
      <c r="G16" s="202"/>
      <c r="H16" s="202"/>
      <c r="I16" s="202"/>
      <c r="M16" s="184"/>
      <c r="N16" s="184"/>
      <c r="O16" s="184"/>
      <c r="P16" s="184"/>
      <c r="Q16" s="184"/>
    </row>
    <row r="17" spans="1:17" ht="13.5" customHeight="1">
      <c r="A17" s="386" t="s">
        <v>259</v>
      </c>
      <c r="B17" s="386"/>
      <c r="C17" s="386"/>
      <c r="D17" s="386"/>
      <c r="E17" s="386"/>
      <c r="F17" s="386"/>
      <c r="G17" s="386"/>
      <c r="H17" s="386"/>
      <c r="I17" s="386"/>
      <c r="M17" s="184"/>
      <c r="N17" s="184"/>
      <c r="O17" s="184"/>
      <c r="P17" s="184"/>
      <c r="Q17" s="184"/>
    </row>
    <row r="18" spans="1:17" ht="13.5" customHeight="1">
      <c r="A18" s="386"/>
      <c r="B18" s="386"/>
      <c r="C18" s="386"/>
      <c r="D18" s="386"/>
      <c r="E18" s="386"/>
      <c r="F18" s="386"/>
      <c r="G18" s="386"/>
      <c r="H18" s="386"/>
      <c r="I18" s="386"/>
      <c r="M18" s="184"/>
      <c r="N18" s="184"/>
      <c r="O18" s="184"/>
      <c r="P18" s="184"/>
      <c r="Q18" s="184"/>
    </row>
    <row r="19" spans="1:17" ht="13.5" customHeight="1">
      <c r="A19" s="386"/>
      <c r="B19" s="386"/>
      <c r="C19" s="386"/>
      <c r="D19" s="386"/>
      <c r="E19" s="386"/>
      <c r="F19" s="386"/>
      <c r="G19" s="386"/>
      <c r="H19" s="386"/>
      <c r="I19" s="386"/>
      <c r="M19" s="184"/>
      <c r="N19" s="184"/>
      <c r="O19" s="184"/>
      <c r="P19" s="184"/>
      <c r="Q19" s="184"/>
    </row>
    <row r="20" spans="1:17" ht="13.5" customHeight="1">
      <c r="A20" s="386"/>
      <c r="B20" s="386"/>
      <c r="C20" s="386"/>
      <c r="D20" s="386"/>
      <c r="E20" s="386"/>
      <c r="F20" s="386"/>
      <c r="G20" s="386"/>
      <c r="H20" s="386"/>
      <c r="I20" s="386"/>
      <c r="M20" s="184"/>
      <c r="N20" s="184"/>
      <c r="O20" s="184"/>
      <c r="P20" s="184"/>
      <c r="Q20" s="184"/>
    </row>
    <row r="21" spans="1:17" ht="13.5" customHeight="1">
      <c r="A21" s="386"/>
      <c r="B21" s="386"/>
      <c r="C21" s="386"/>
      <c r="D21" s="386"/>
      <c r="E21" s="386"/>
      <c r="F21" s="386"/>
      <c r="G21" s="386"/>
      <c r="H21" s="386"/>
      <c r="I21" s="386"/>
      <c r="M21" s="184"/>
      <c r="N21" s="184"/>
      <c r="O21" s="184"/>
      <c r="P21" s="184"/>
      <c r="Q21" s="184"/>
    </row>
    <row r="22" spans="1:17" ht="13.5" customHeight="1">
      <c r="A22" s="386"/>
      <c r="B22" s="386"/>
      <c r="C22" s="386"/>
      <c r="D22" s="386"/>
      <c r="E22" s="386"/>
      <c r="F22" s="386"/>
      <c r="G22" s="386"/>
      <c r="H22" s="386"/>
      <c r="I22" s="386"/>
      <c r="M22" s="184"/>
      <c r="N22" s="184"/>
      <c r="O22" s="184"/>
      <c r="P22" s="184"/>
      <c r="Q22" s="184"/>
    </row>
    <row r="23" spans="1:17" ht="13.5" customHeight="1">
      <c r="A23" s="386"/>
      <c r="B23" s="386"/>
      <c r="C23" s="386"/>
      <c r="D23" s="386"/>
      <c r="E23" s="386"/>
      <c r="F23" s="386"/>
      <c r="G23" s="386"/>
      <c r="H23" s="386"/>
      <c r="I23" s="386"/>
      <c r="M23" s="184"/>
      <c r="N23" s="184"/>
      <c r="O23" s="184"/>
      <c r="P23" s="184"/>
      <c r="Q23" s="184"/>
    </row>
    <row r="24" spans="1:17" ht="13.5" customHeight="1">
      <c r="A24" s="202"/>
      <c r="B24" s="202"/>
      <c r="C24" s="202"/>
      <c r="D24" s="202"/>
      <c r="E24" s="202"/>
      <c r="F24" s="202"/>
      <c r="G24" s="202"/>
      <c r="H24" s="202"/>
      <c r="I24" s="202"/>
    </row>
    <row r="25" spans="1:17" ht="13.5" customHeight="1">
      <c r="A25" s="202"/>
      <c r="B25" s="202"/>
      <c r="C25" s="202"/>
      <c r="D25" s="202"/>
      <c r="E25" s="202"/>
      <c r="F25" s="202"/>
      <c r="G25" s="202"/>
      <c r="H25" s="202"/>
      <c r="I25" s="202"/>
    </row>
    <row r="26" spans="1:17" ht="13.5" customHeight="1">
      <c r="A26" s="202"/>
      <c r="B26" s="202"/>
      <c r="C26" s="202"/>
      <c r="D26" s="202"/>
      <c r="E26" s="202"/>
      <c r="F26" s="202"/>
      <c r="G26" s="202"/>
      <c r="H26" s="202"/>
      <c r="I26" s="202"/>
    </row>
    <row r="27" spans="1:17" ht="13.5" customHeight="1">
      <c r="A27" s="202"/>
      <c r="B27" s="202"/>
      <c r="C27" s="202"/>
      <c r="D27" s="202"/>
      <c r="E27" s="202"/>
      <c r="F27" s="202"/>
      <c r="G27" s="202"/>
      <c r="H27" s="202"/>
      <c r="I27" s="202"/>
    </row>
    <row r="28" spans="1:17" ht="13.5" customHeight="1">
      <c r="A28" s="202"/>
      <c r="B28" s="202"/>
      <c r="C28" s="202"/>
      <c r="D28" s="202"/>
      <c r="E28" s="202"/>
      <c r="F28" s="202"/>
      <c r="G28" s="202"/>
      <c r="H28" s="202"/>
      <c r="I28" s="202"/>
    </row>
    <row r="29" spans="1:17" ht="13.5" customHeight="1">
      <c r="A29" s="202"/>
      <c r="B29" s="202"/>
      <c r="C29" s="202"/>
      <c r="D29" s="202"/>
      <c r="E29" s="202"/>
      <c r="F29" s="202"/>
      <c r="G29" s="202"/>
      <c r="H29" s="202"/>
      <c r="I29" s="202"/>
    </row>
    <row r="30" spans="1:17" ht="13.5" customHeight="1">
      <c r="A30" s="202"/>
      <c r="B30" s="202"/>
      <c r="C30" s="202"/>
      <c r="D30" s="202"/>
      <c r="E30" s="202"/>
      <c r="F30" s="202"/>
      <c r="G30" s="202"/>
      <c r="H30" s="202"/>
      <c r="I30" s="202"/>
    </row>
    <row r="31" spans="1:17" ht="13.5" customHeight="1">
      <c r="A31" s="202"/>
      <c r="B31" s="202"/>
      <c r="C31" s="202"/>
      <c r="D31" s="202"/>
      <c r="E31" s="202"/>
      <c r="F31" s="202"/>
      <c r="G31" s="202"/>
      <c r="H31" s="202"/>
      <c r="I31" s="202"/>
    </row>
    <row r="32" spans="1:17" ht="13.5" customHeight="1">
      <c r="A32" s="202"/>
      <c r="B32" s="202"/>
      <c r="C32" s="202"/>
      <c r="D32" s="202"/>
      <c r="E32" s="202"/>
      <c r="F32" s="202"/>
      <c r="G32" s="202"/>
      <c r="H32" s="202"/>
      <c r="I32" s="202"/>
    </row>
    <row r="33" spans="1:9" ht="13.5" customHeight="1">
      <c r="A33" s="202"/>
      <c r="B33" s="202"/>
      <c r="C33" s="202"/>
      <c r="D33" s="202"/>
      <c r="E33" s="202"/>
      <c r="F33" s="202"/>
      <c r="G33" s="202"/>
      <c r="H33" s="202"/>
      <c r="I33" s="202"/>
    </row>
    <row r="34" spans="1:9" ht="13.5" customHeight="1">
      <c r="A34" s="202"/>
      <c r="B34" s="202"/>
      <c r="C34" s="202"/>
      <c r="D34" s="202"/>
      <c r="E34" s="202"/>
      <c r="F34" s="202"/>
      <c r="G34" s="202"/>
      <c r="H34" s="202"/>
      <c r="I34" s="202"/>
    </row>
    <row r="35" spans="1:9" ht="13.5" customHeight="1">
      <c r="A35" s="202"/>
      <c r="B35" s="202"/>
      <c r="C35" s="202"/>
      <c r="D35" s="202"/>
      <c r="E35" s="202"/>
      <c r="F35" s="202"/>
      <c r="G35" s="202"/>
      <c r="H35" s="202"/>
      <c r="I35" s="202"/>
    </row>
    <row r="36" spans="1:9" ht="13.5" customHeight="1">
      <c r="A36" s="202"/>
      <c r="B36" s="202"/>
      <c r="C36" s="202"/>
      <c r="D36" s="202"/>
      <c r="E36" s="202"/>
      <c r="F36" s="202"/>
      <c r="G36" s="202"/>
      <c r="H36" s="202"/>
      <c r="I36" s="202"/>
    </row>
    <row r="37" spans="1:9" ht="13.5" customHeight="1">
      <c r="A37" s="202"/>
      <c r="B37" s="202"/>
      <c r="C37" s="202"/>
      <c r="D37" s="202"/>
      <c r="E37" s="202"/>
      <c r="F37" s="202"/>
      <c r="G37" s="202"/>
      <c r="H37" s="202"/>
      <c r="I37" s="202"/>
    </row>
    <row r="38" spans="1:9" ht="13.5" customHeight="1">
      <c r="A38" s="202"/>
      <c r="B38" s="202"/>
      <c r="C38" s="202"/>
      <c r="D38" s="202"/>
      <c r="E38" s="202"/>
      <c r="F38" s="202"/>
      <c r="G38" s="202"/>
      <c r="H38" s="202"/>
      <c r="I38" s="202"/>
    </row>
    <row r="39" spans="1:9" ht="13.5" customHeight="1">
      <c r="A39" s="202"/>
      <c r="B39" s="202"/>
      <c r="C39" s="202"/>
      <c r="D39" s="202"/>
      <c r="E39" s="202"/>
      <c r="F39" s="202"/>
      <c r="G39" s="202"/>
      <c r="H39" s="202"/>
      <c r="I39" s="202"/>
    </row>
    <row r="40" spans="1:9" ht="13.5" customHeight="1">
      <c r="A40" s="202"/>
      <c r="B40" s="202"/>
      <c r="C40" s="202"/>
      <c r="D40" s="202"/>
      <c r="E40" s="202"/>
      <c r="F40" s="202"/>
      <c r="G40" s="202"/>
      <c r="H40" s="202"/>
      <c r="I40" s="202"/>
    </row>
    <row r="41" spans="1:9" ht="13.5" customHeight="1">
      <c r="A41" s="202"/>
      <c r="B41" s="202"/>
      <c r="C41" s="202"/>
      <c r="D41" s="202"/>
      <c r="E41" s="202"/>
      <c r="F41" s="202"/>
      <c r="G41" s="202"/>
      <c r="H41" s="202"/>
      <c r="I41" s="202"/>
    </row>
    <row r="42" spans="1:9" ht="13.5" customHeight="1">
      <c r="A42" s="202"/>
      <c r="B42" s="202"/>
      <c r="C42" s="202"/>
      <c r="D42" s="202"/>
      <c r="E42" s="202"/>
      <c r="F42" s="202"/>
      <c r="G42" s="202"/>
      <c r="H42" s="202"/>
      <c r="I42" s="202"/>
    </row>
    <row r="43" spans="1:9" ht="13.5" customHeight="1">
      <c r="A43" s="202"/>
      <c r="B43" s="202"/>
      <c r="C43" s="202"/>
      <c r="D43" s="202"/>
      <c r="E43" s="202"/>
      <c r="F43" s="202"/>
      <c r="G43" s="202"/>
      <c r="H43" s="202"/>
      <c r="I43" s="202"/>
    </row>
    <row r="44" spans="1:9" ht="13.5" customHeight="1">
      <c r="A44" s="202"/>
      <c r="B44" s="202"/>
      <c r="C44" s="202"/>
      <c r="D44" s="202"/>
      <c r="E44" s="202"/>
      <c r="F44" s="202"/>
      <c r="G44" s="202"/>
      <c r="H44" s="202"/>
      <c r="I44" s="202"/>
    </row>
    <row r="45" spans="1:9" ht="13.5" customHeight="1">
      <c r="A45" s="202"/>
      <c r="B45" s="202"/>
      <c r="C45" s="202"/>
      <c r="D45" s="202"/>
      <c r="E45" s="202"/>
      <c r="F45" s="202"/>
      <c r="G45" s="202"/>
      <c r="H45" s="202"/>
      <c r="I45" s="202"/>
    </row>
    <row r="46" spans="1:9" ht="13.5" customHeight="1">
      <c r="A46" s="202"/>
      <c r="B46" s="202"/>
      <c r="C46" s="202"/>
      <c r="D46" s="202"/>
      <c r="E46" s="202"/>
      <c r="F46" s="202"/>
      <c r="G46" s="202"/>
      <c r="H46" s="202"/>
      <c r="I46" s="202"/>
    </row>
    <row r="47" spans="1:9" ht="13.5" customHeight="1">
      <c r="A47" s="202"/>
      <c r="B47" s="202"/>
      <c r="C47" s="202"/>
      <c r="D47" s="202"/>
      <c r="E47" s="202"/>
      <c r="F47" s="202"/>
      <c r="G47" s="202"/>
      <c r="H47" s="202"/>
      <c r="I47" s="202"/>
    </row>
    <row r="48" spans="1:9" ht="13.5" customHeight="1">
      <c r="A48" s="202"/>
      <c r="B48" s="202"/>
      <c r="C48" s="202"/>
      <c r="D48" s="202"/>
      <c r="E48" s="202"/>
      <c r="F48" s="202"/>
      <c r="G48" s="202"/>
      <c r="H48" s="202"/>
      <c r="I48" s="202"/>
    </row>
    <row r="49" spans="1:9" ht="13.5" customHeight="1">
      <c r="A49" s="202"/>
      <c r="B49" s="202"/>
      <c r="C49" s="202"/>
      <c r="D49" s="202"/>
      <c r="E49" s="202"/>
      <c r="F49" s="202"/>
      <c r="G49" s="202"/>
      <c r="H49" s="202"/>
      <c r="I49" s="202"/>
    </row>
    <row r="50" spans="1:9" ht="13.5" customHeight="1">
      <c r="A50" s="202"/>
      <c r="B50" s="202"/>
      <c r="C50" s="202"/>
      <c r="D50" s="202"/>
      <c r="E50" s="202"/>
      <c r="F50" s="202"/>
      <c r="G50" s="202"/>
      <c r="H50" s="202"/>
      <c r="I50" s="202"/>
    </row>
    <row r="51" spans="1:9" ht="13.5" customHeight="1">
      <c r="A51" s="202"/>
      <c r="B51" s="202"/>
      <c r="C51" s="202"/>
      <c r="D51" s="202"/>
      <c r="E51" s="202"/>
      <c r="F51" s="202"/>
      <c r="G51" s="202"/>
      <c r="H51" s="202"/>
      <c r="I51" s="202"/>
    </row>
    <row r="52" spans="1:9" ht="13.5" customHeight="1">
      <c r="A52" s="202"/>
      <c r="B52" s="202"/>
      <c r="C52" s="202"/>
      <c r="D52" s="202"/>
      <c r="E52" s="202"/>
      <c r="F52" s="202"/>
      <c r="G52" s="202"/>
      <c r="H52" s="202"/>
      <c r="I52" s="202"/>
    </row>
    <row r="53" spans="1:9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ht="12.75" customHeight="1"/>
    <row r="58" spans="1:9" ht="12.75" customHeight="1"/>
    <row r="59" spans="1:9" ht="12.75" customHeight="1"/>
    <row r="60" spans="1:9" ht="12.75" customHeight="1"/>
    <row r="61" spans="1:9" ht="12.75" customHeight="1"/>
    <row r="62" spans="1:9" ht="12.75" customHeight="1"/>
    <row r="63" spans="1:9" ht="12.75" customHeight="1"/>
    <row r="64" spans="1:9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</sheetData>
  <mergeCells count="1">
    <mergeCell ref="A17:I23"/>
  </mergeCells>
  <phoneticPr fontId="15" type="noConversion"/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H32"/>
  <sheetViews>
    <sheetView view="pageBreakPreview" zoomScale="84" zoomScaleNormal="75" zoomScaleSheetLayoutView="84" workbookViewId="0">
      <selection activeCell="J13" sqref="J13"/>
    </sheetView>
  </sheetViews>
  <sheetFormatPr defaultRowHeight="12.75"/>
  <cols>
    <col min="2" max="2" width="24.7109375" customWidth="1"/>
    <col min="3" max="4" width="27.42578125" style="80" customWidth="1"/>
    <col min="5" max="7" width="27.42578125" customWidth="1"/>
  </cols>
  <sheetData>
    <row r="1" spans="2:8" s="93" customFormat="1" ht="28.5" customHeight="1">
      <c r="B1" s="390" t="s">
        <v>249</v>
      </c>
      <c r="C1" s="390"/>
      <c r="D1" s="390"/>
      <c r="E1" s="390"/>
      <c r="F1" s="390"/>
      <c r="G1" s="390"/>
    </row>
    <row r="2" spans="2:8" ht="28.9" customHeight="1">
      <c r="D2" s="499" t="s">
        <v>158</v>
      </c>
      <c r="E2" s="499"/>
      <c r="F2" s="499"/>
      <c r="G2" s="499"/>
    </row>
    <row r="3" spans="2:8" ht="46.9" customHeight="1">
      <c r="B3" s="124"/>
      <c r="C3" s="101">
        <v>2015</v>
      </c>
      <c r="D3" s="103">
        <v>2016</v>
      </c>
      <c r="E3" s="103">
        <v>2017</v>
      </c>
      <c r="F3" s="102">
        <v>2018</v>
      </c>
      <c r="G3" s="250">
        <v>2019</v>
      </c>
      <c r="H3" s="167"/>
    </row>
    <row r="4" spans="2:8" ht="22.15" customHeight="1">
      <c r="B4" s="29" t="s">
        <v>34</v>
      </c>
      <c r="C4" s="73">
        <v>91.3</v>
      </c>
      <c r="D4" s="37">
        <v>102.8</v>
      </c>
      <c r="E4" s="73">
        <v>102.2</v>
      </c>
      <c r="F4" s="73">
        <v>103.9</v>
      </c>
      <c r="G4" s="73">
        <v>103.8</v>
      </c>
    </row>
    <row r="5" spans="2:8" ht="21" customHeight="1">
      <c r="B5" s="30" t="s">
        <v>3</v>
      </c>
      <c r="C5" s="76"/>
      <c r="D5" s="138"/>
    </row>
    <row r="6" spans="2:8" ht="21" customHeight="1">
      <c r="B6" s="30" t="s">
        <v>4</v>
      </c>
      <c r="C6" s="76" t="s">
        <v>99</v>
      </c>
      <c r="D6" s="139" t="s">
        <v>99</v>
      </c>
      <c r="E6" s="138" t="s">
        <v>99</v>
      </c>
      <c r="F6" s="138" t="s">
        <v>99</v>
      </c>
      <c r="G6" s="138" t="s">
        <v>99</v>
      </c>
    </row>
    <row r="7" spans="2:8" ht="21" customHeight="1">
      <c r="B7" s="30" t="s">
        <v>5</v>
      </c>
      <c r="C7" s="76">
        <v>96.8</v>
      </c>
      <c r="D7" s="136">
        <v>106.4</v>
      </c>
      <c r="E7" s="136">
        <v>101.1</v>
      </c>
      <c r="F7" s="136">
        <v>105.6</v>
      </c>
      <c r="G7" s="136">
        <v>108.5</v>
      </c>
    </row>
    <row r="8" spans="2:8" ht="21" customHeight="1">
      <c r="B8" s="30" t="s">
        <v>6</v>
      </c>
      <c r="C8" s="76">
        <v>95.6</v>
      </c>
      <c r="D8" s="136">
        <v>109.3</v>
      </c>
      <c r="E8" s="136">
        <v>104.7</v>
      </c>
      <c r="F8" s="136">
        <v>104.4</v>
      </c>
      <c r="G8" s="136">
        <v>93.8</v>
      </c>
    </row>
    <row r="9" spans="2:8" ht="21" customHeight="1">
      <c r="B9" s="30" t="s">
        <v>7</v>
      </c>
      <c r="C9" s="76">
        <v>90.9</v>
      </c>
      <c r="D9" s="136">
        <v>100</v>
      </c>
      <c r="E9" s="136">
        <v>101.4</v>
      </c>
      <c r="F9" s="136">
        <v>102.9</v>
      </c>
      <c r="G9" s="136">
        <v>105.3</v>
      </c>
    </row>
    <row r="10" spans="2:8" ht="21" customHeight="1">
      <c r="B10" s="30" t="s">
        <v>8</v>
      </c>
      <c r="C10" s="76">
        <v>61.6</v>
      </c>
      <c r="D10" s="136">
        <v>99.4</v>
      </c>
      <c r="E10" s="136">
        <v>94.4</v>
      </c>
      <c r="F10" s="136">
        <v>101.3</v>
      </c>
      <c r="G10" s="136">
        <v>103.6</v>
      </c>
    </row>
    <row r="11" spans="2:8" ht="21" customHeight="1">
      <c r="B11" s="30" t="s">
        <v>9</v>
      </c>
      <c r="C11" s="76">
        <v>98.2</v>
      </c>
      <c r="D11" s="136">
        <v>105.5</v>
      </c>
      <c r="E11" s="136">
        <v>104.4</v>
      </c>
      <c r="F11" s="136">
        <v>105.5</v>
      </c>
      <c r="G11" s="136">
        <v>100.8</v>
      </c>
    </row>
    <row r="12" spans="2:8" ht="21" customHeight="1">
      <c r="B12" s="30" t="s">
        <v>10</v>
      </c>
      <c r="C12" s="76">
        <v>93.3</v>
      </c>
      <c r="D12" s="136">
        <v>97.1</v>
      </c>
      <c r="E12" s="136">
        <v>102.2</v>
      </c>
      <c r="F12" s="136">
        <v>104.4</v>
      </c>
      <c r="G12" s="136">
        <v>101.4</v>
      </c>
    </row>
    <row r="13" spans="2:8" ht="21" customHeight="1">
      <c r="B13" s="30" t="s">
        <v>11</v>
      </c>
      <c r="C13" s="76">
        <v>95.8</v>
      </c>
      <c r="D13" s="136">
        <v>99.8</v>
      </c>
      <c r="E13" s="136">
        <v>102.2</v>
      </c>
      <c r="F13" s="136">
        <v>101.3</v>
      </c>
      <c r="G13" s="136">
        <v>104.2</v>
      </c>
    </row>
    <row r="14" spans="2:8" ht="21" customHeight="1">
      <c r="B14" s="30" t="s">
        <v>12</v>
      </c>
      <c r="C14" s="76">
        <v>93.4</v>
      </c>
      <c r="D14" s="136">
        <v>100.2</v>
      </c>
      <c r="E14" s="136">
        <v>106.4</v>
      </c>
      <c r="F14" s="136">
        <v>106.1</v>
      </c>
      <c r="G14" s="136">
        <v>106.2</v>
      </c>
    </row>
    <row r="15" spans="2:8" ht="21" customHeight="1">
      <c r="B15" s="30" t="s">
        <v>13</v>
      </c>
      <c r="C15" s="76">
        <v>94.7</v>
      </c>
      <c r="D15" s="136">
        <v>105.8</v>
      </c>
      <c r="E15" s="136">
        <v>103.8</v>
      </c>
      <c r="F15" s="136">
        <v>107.3</v>
      </c>
      <c r="G15" s="136">
        <v>104.6</v>
      </c>
    </row>
    <row r="16" spans="2:8" ht="21" customHeight="1">
      <c r="B16" s="30" t="s">
        <v>14</v>
      </c>
      <c r="C16" s="76">
        <v>92.9</v>
      </c>
      <c r="D16" s="136">
        <v>107.2</v>
      </c>
      <c r="E16" s="136">
        <v>97</v>
      </c>
      <c r="F16" s="136">
        <v>108.1</v>
      </c>
      <c r="G16" s="136">
        <v>106.1</v>
      </c>
    </row>
    <row r="17" spans="1:7" ht="21" customHeight="1">
      <c r="A17" s="456">
        <v>145</v>
      </c>
      <c r="B17" s="30" t="s">
        <v>15</v>
      </c>
      <c r="C17" s="76">
        <v>48.6</v>
      </c>
      <c r="D17" s="136">
        <v>116.7</v>
      </c>
      <c r="E17" s="136">
        <v>83.1</v>
      </c>
      <c r="F17" s="136">
        <v>99.7</v>
      </c>
      <c r="G17" s="136">
        <v>104.8</v>
      </c>
    </row>
    <row r="18" spans="1:7" ht="21" customHeight="1">
      <c r="A18" s="456"/>
      <c r="B18" s="30" t="s">
        <v>16</v>
      </c>
      <c r="C18" s="76">
        <v>95.6</v>
      </c>
      <c r="D18" s="136">
        <v>99.8</v>
      </c>
      <c r="E18" s="136">
        <v>103.2</v>
      </c>
      <c r="F18" s="136">
        <v>105.9</v>
      </c>
      <c r="G18" s="136">
        <v>104.7</v>
      </c>
    </row>
    <row r="19" spans="1:7" ht="21" customHeight="1">
      <c r="A19" s="456"/>
      <c r="B19" s="30" t="s">
        <v>17</v>
      </c>
      <c r="C19" s="76">
        <v>95.8</v>
      </c>
      <c r="D19" s="136">
        <v>105.8</v>
      </c>
      <c r="E19" s="136">
        <v>98.5</v>
      </c>
      <c r="F19" s="136">
        <v>103.8</v>
      </c>
      <c r="G19" s="136">
        <v>107.2</v>
      </c>
    </row>
    <row r="20" spans="1:7" ht="21" customHeight="1">
      <c r="B20" s="30" t="s">
        <v>18</v>
      </c>
      <c r="C20" s="76">
        <v>96.4</v>
      </c>
      <c r="D20" s="136">
        <v>104.5</v>
      </c>
      <c r="E20" s="136">
        <v>103.7</v>
      </c>
      <c r="F20" s="136">
        <v>102.1</v>
      </c>
      <c r="G20" s="136">
        <v>103.2</v>
      </c>
    </row>
    <row r="21" spans="1:7" ht="21" customHeight="1">
      <c r="B21" s="30" t="s">
        <v>19</v>
      </c>
      <c r="C21" s="76">
        <v>94.6</v>
      </c>
      <c r="D21" s="136">
        <v>99.9</v>
      </c>
      <c r="E21" s="136">
        <v>96.5</v>
      </c>
      <c r="F21" s="136">
        <v>104.5</v>
      </c>
      <c r="G21" s="136">
        <v>101.3</v>
      </c>
    </row>
    <row r="22" spans="1:7" ht="21" customHeight="1">
      <c r="B22" s="30" t="s">
        <v>20</v>
      </c>
      <c r="C22" s="76">
        <v>94.4</v>
      </c>
      <c r="D22" s="136">
        <v>101.2</v>
      </c>
      <c r="E22" s="136">
        <v>102.8</v>
      </c>
      <c r="F22" s="136">
        <v>102.1</v>
      </c>
      <c r="G22" s="136">
        <v>106.7</v>
      </c>
    </row>
    <row r="23" spans="1:7" ht="21" customHeight="1">
      <c r="B23" s="30" t="s">
        <v>21</v>
      </c>
      <c r="C23" s="76">
        <v>96.8</v>
      </c>
      <c r="D23" s="136">
        <v>98.4</v>
      </c>
      <c r="E23" s="136">
        <v>99.3</v>
      </c>
      <c r="F23" s="136">
        <v>106</v>
      </c>
      <c r="G23" s="136">
        <v>102</v>
      </c>
    </row>
    <row r="24" spans="1:7" ht="21" customHeight="1">
      <c r="B24" s="30" t="s">
        <v>22</v>
      </c>
      <c r="C24" s="76">
        <v>93.7</v>
      </c>
      <c r="D24" s="136">
        <v>98.6</v>
      </c>
      <c r="E24" s="136">
        <v>104.6</v>
      </c>
      <c r="F24" s="136">
        <v>104</v>
      </c>
      <c r="G24" s="136">
        <v>103.5</v>
      </c>
    </row>
    <row r="25" spans="1:7" ht="21" customHeight="1">
      <c r="B25" s="30" t="s">
        <v>23</v>
      </c>
      <c r="C25" s="76">
        <v>91.4</v>
      </c>
      <c r="D25" s="136">
        <v>102.7</v>
      </c>
      <c r="E25" s="136">
        <v>100.8</v>
      </c>
      <c r="F25" s="136">
        <v>102.6</v>
      </c>
      <c r="G25" s="136">
        <v>101.9</v>
      </c>
    </row>
    <row r="26" spans="1:7" ht="21" customHeight="1">
      <c r="B26" s="30" t="s">
        <v>24</v>
      </c>
      <c r="C26" s="76">
        <v>98.6</v>
      </c>
      <c r="D26" s="136">
        <v>102.5</v>
      </c>
      <c r="E26" s="136">
        <v>100.6</v>
      </c>
      <c r="F26" s="136">
        <v>100.6</v>
      </c>
      <c r="G26" s="136">
        <v>104.8</v>
      </c>
    </row>
    <row r="27" spans="1:7" ht="21" customHeight="1">
      <c r="B27" s="30" t="s">
        <v>25</v>
      </c>
      <c r="C27" s="76">
        <v>93</v>
      </c>
      <c r="D27" s="136">
        <v>105.6</v>
      </c>
      <c r="E27" s="136">
        <v>106</v>
      </c>
      <c r="F27" s="136">
        <v>102.6</v>
      </c>
      <c r="G27" s="136">
        <v>101.1</v>
      </c>
    </row>
    <row r="28" spans="1:7" ht="21" customHeight="1">
      <c r="B28" s="30" t="s">
        <v>26</v>
      </c>
      <c r="C28" s="76">
        <v>96</v>
      </c>
      <c r="D28" s="136">
        <v>102</v>
      </c>
      <c r="E28" s="136">
        <v>97.6</v>
      </c>
      <c r="F28" s="136">
        <v>109.8</v>
      </c>
      <c r="G28" s="136">
        <v>103.4</v>
      </c>
    </row>
    <row r="29" spans="1:7" ht="21" customHeight="1">
      <c r="B29" s="30" t="s">
        <v>27</v>
      </c>
      <c r="C29" s="76">
        <v>94.7</v>
      </c>
      <c r="D29" s="136">
        <v>99.9</v>
      </c>
      <c r="E29" s="136">
        <v>103</v>
      </c>
      <c r="F29" s="136">
        <v>105</v>
      </c>
      <c r="G29" s="136">
        <v>104.7</v>
      </c>
    </row>
    <row r="30" spans="1:7" ht="21" customHeight="1">
      <c r="B30" s="30" t="s">
        <v>28</v>
      </c>
      <c r="C30" s="76">
        <v>94</v>
      </c>
      <c r="D30" s="136">
        <v>100.8</v>
      </c>
      <c r="E30" s="136">
        <v>102.1</v>
      </c>
      <c r="F30" s="136">
        <v>104.8</v>
      </c>
      <c r="G30" s="136">
        <v>102.1</v>
      </c>
    </row>
    <row r="31" spans="1:7" ht="21" customHeight="1">
      <c r="B31" s="28" t="s">
        <v>29</v>
      </c>
      <c r="C31" s="76">
        <v>95.3</v>
      </c>
      <c r="D31" s="136">
        <v>104.5</v>
      </c>
      <c r="E31" s="136">
        <v>106.3</v>
      </c>
      <c r="F31" s="136">
        <v>103.4</v>
      </c>
      <c r="G31" s="136">
        <v>103.9</v>
      </c>
    </row>
    <row r="32" spans="1:7" ht="21" customHeight="1">
      <c r="B32" s="30" t="s">
        <v>30</v>
      </c>
      <c r="C32" s="76" t="s">
        <v>99</v>
      </c>
      <c r="D32" s="136" t="s">
        <v>99</v>
      </c>
      <c r="E32" s="138" t="s">
        <v>99</v>
      </c>
      <c r="F32" s="138" t="s">
        <v>99</v>
      </c>
      <c r="G32" s="138" t="s">
        <v>99</v>
      </c>
    </row>
  </sheetData>
  <mergeCells count="3">
    <mergeCell ref="B1:G1"/>
    <mergeCell ref="D2:G2"/>
    <mergeCell ref="A17:A19"/>
  </mergeCells>
  <pageMargins left="0.47244094488188981" right="0.23622047244094491" top="0.59055118110236227" bottom="0.39370078740157483" header="0.51181102362204722" footer="0.31496062992125984"/>
  <pageSetup paperSize="9" scale="75" firstPageNumber="145" orientation="landscape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8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6.5703125" style="4" customWidth="1"/>
    <col min="2" max="2" width="18.140625" style="4" customWidth="1"/>
    <col min="3" max="7" width="8.7109375" style="4" customWidth="1"/>
    <col min="8" max="17" width="7.85546875" style="4" customWidth="1"/>
    <col min="18" max="22" width="8" style="4" customWidth="1"/>
    <col min="23" max="16384" width="9.140625" style="4"/>
  </cols>
  <sheetData>
    <row r="1" spans="2:23" s="8" customFormat="1" ht="23.25" customHeight="1">
      <c r="B1" s="390" t="s">
        <v>144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</row>
    <row r="2" spans="2:23" ht="16.899999999999999" customHeight="1">
      <c r="B2" s="7"/>
      <c r="C2" s="95"/>
      <c r="D2" s="95"/>
      <c r="E2" s="95"/>
      <c r="F2" s="95"/>
      <c r="G2" s="95"/>
      <c r="I2" s="219"/>
      <c r="J2" s="219"/>
      <c r="K2" s="219"/>
      <c r="L2" s="219"/>
      <c r="M2" s="219"/>
      <c r="N2" s="219"/>
      <c r="O2" s="219"/>
      <c r="P2" s="219"/>
      <c r="Q2" s="219"/>
      <c r="R2" s="491" t="s">
        <v>162</v>
      </c>
      <c r="S2" s="491"/>
      <c r="T2" s="491"/>
      <c r="U2" s="491"/>
      <c r="V2" s="491"/>
    </row>
    <row r="3" spans="2:23" ht="46.5" customHeight="1">
      <c r="B3" s="502"/>
      <c r="C3" s="477" t="s">
        <v>216</v>
      </c>
      <c r="D3" s="477"/>
      <c r="E3" s="477"/>
      <c r="F3" s="477"/>
      <c r="G3" s="477"/>
      <c r="H3" s="477" t="s">
        <v>89</v>
      </c>
      <c r="I3" s="477"/>
      <c r="J3" s="477"/>
      <c r="K3" s="477"/>
      <c r="L3" s="477"/>
      <c r="M3" s="477" t="s">
        <v>90</v>
      </c>
      <c r="N3" s="477"/>
      <c r="O3" s="477"/>
      <c r="P3" s="477"/>
      <c r="Q3" s="466"/>
      <c r="R3" s="500" t="s">
        <v>140</v>
      </c>
      <c r="S3" s="501"/>
      <c r="T3" s="501"/>
      <c r="U3" s="501"/>
      <c r="V3" s="501"/>
      <c r="W3" s="3"/>
    </row>
    <row r="4" spans="2:23" ht="20.45" customHeight="1">
      <c r="B4" s="506"/>
      <c r="C4" s="99">
        <v>2015</v>
      </c>
      <c r="D4" s="99">
        <v>2016</v>
      </c>
      <c r="E4" s="99">
        <v>2017</v>
      </c>
      <c r="F4" s="99">
        <v>2018</v>
      </c>
      <c r="G4" s="252">
        <v>2019</v>
      </c>
      <c r="H4" s="99">
        <v>2015</v>
      </c>
      <c r="I4" s="99">
        <v>2016</v>
      </c>
      <c r="J4" s="99">
        <v>2017</v>
      </c>
      <c r="K4" s="99">
        <v>2018</v>
      </c>
      <c r="L4" s="287">
        <v>2019</v>
      </c>
      <c r="M4" s="99">
        <v>2015</v>
      </c>
      <c r="N4" s="99">
        <v>2016</v>
      </c>
      <c r="O4" s="99">
        <v>2017</v>
      </c>
      <c r="P4" s="100">
        <v>2018</v>
      </c>
      <c r="Q4" s="287">
        <v>2019</v>
      </c>
      <c r="R4" s="127">
        <v>2015</v>
      </c>
      <c r="S4" s="127">
        <v>2016</v>
      </c>
      <c r="T4" s="127">
        <v>2017</v>
      </c>
      <c r="U4" s="127">
        <v>2018</v>
      </c>
      <c r="V4" s="369">
        <v>2019</v>
      </c>
      <c r="W4" s="3"/>
    </row>
    <row r="5" spans="2:23" ht="21.75" customHeight="1">
      <c r="B5" s="25" t="s">
        <v>34</v>
      </c>
      <c r="C5" s="122">
        <v>95.6</v>
      </c>
      <c r="D5" s="134">
        <v>106.3</v>
      </c>
      <c r="E5" s="134">
        <v>97.7</v>
      </c>
      <c r="F5" s="145">
        <v>108</v>
      </c>
      <c r="G5" s="145">
        <v>101</v>
      </c>
      <c r="H5" s="117">
        <v>86.2</v>
      </c>
      <c r="I5" s="117">
        <v>99.5</v>
      </c>
      <c r="J5" s="117">
        <v>93.9</v>
      </c>
      <c r="K5" s="117">
        <v>102.5</v>
      </c>
      <c r="L5" s="134">
        <v>98.2</v>
      </c>
      <c r="M5" s="118">
        <v>84.8</v>
      </c>
      <c r="N5" s="118">
        <v>103.7</v>
      </c>
      <c r="O5" s="118">
        <v>104.9</v>
      </c>
      <c r="P5" s="134">
        <v>101.1</v>
      </c>
      <c r="Q5" s="134">
        <v>100.9</v>
      </c>
      <c r="R5" s="119">
        <v>88</v>
      </c>
      <c r="S5" s="134">
        <v>101.1</v>
      </c>
      <c r="T5" s="145">
        <v>93.2</v>
      </c>
      <c r="U5" s="145">
        <v>103</v>
      </c>
      <c r="V5" s="145">
        <v>96.4</v>
      </c>
    </row>
    <row r="6" spans="2:23" ht="19.5" customHeight="1">
      <c r="B6" s="9" t="s">
        <v>3</v>
      </c>
      <c r="C6" s="107"/>
      <c r="H6" s="11"/>
      <c r="M6" s="11"/>
      <c r="R6" s="105"/>
    </row>
    <row r="7" spans="2:23" ht="19.5" customHeight="1">
      <c r="B7" s="9" t="s">
        <v>4</v>
      </c>
      <c r="C7" s="18" t="s">
        <v>99</v>
      </c>
      <c r="D7" s="24" t="s">
        <v>99</v>
      </c>
      <c r="E7" s="24" t="s">
        <v>99</v>
      </c>
      <c r="F7" s="24" t="s">
        <v>99</v>
      </c>
      <c r="G7" s="24" t="s">
        <v>99</v>
      </c>
      <c r="H7" s="24" t="s">
        <v>99</v>
      </c>
      <c r="I7" s="24" t="s">
        <v>99</v>
      </c>
      <c r="J7" s="24" t="s">
        <v>99</v>
      </c>
      <c r="K7" s="24" t="s">
        <v>99</v>
      </c>
      <c r="L7" s="24" t="s">
        <v>99</v>
      </c>
      <c r="M7" s="24" t="s">
        <v>99</v>
      </c>
      <c r="N7" s="24" t="s">
        <v>99</v>
      </c>
      <c r="O7" s="24" t="s">
        <v>99</v>
      </c>
      <c r="P7" s="24" t="s">
        <v>99</v>
      </c>
      <c r="Q7" s="24" t="s">
        <v>99</v>
      </c>
      <c r="R7" s="24" t="s">
        <v>99</v>
      </c>
      <c r="S7" s="24" t="s">
        <v>99</v>
      </c>
      <c r="T7" s="24" t="s">
        <v>99</v>
      </c>
      <c r="U7" s="24" t="s">
        <v>99</v>
      </c>
      <c r="V7" s="24" t="s">
        <v>99</v>
      </c>
    </row>
    <row r="8" spans="2:23" ht="21.75" customHeight="1">
      <c r="B8" s="9" t="s">
        <v>5</v>
      </c>
      <c r="C8" s="12">
        <v>92.7</v>
      </c>
      <c r="D8" s="6">
        <v>114.9</v>
      </c>
      <c r="E8" s="6">
        <v>96.5</v>
      </c>
      <c r="F8" s="155">
        <v>109.2</v>
      </c>
      <c r="G8" s="6">
        <v>100.1</v>
      </c>
      <c r="H8" s="11">
        <v>74</v>
      </c>
      <c r="I8" s="6">
        <v>83.8</v>
      </c>
      <c r="J8" s="6">
        <v>78.5</v>
      </c>
      <c r="K8" s="156">
        <v>107.9</v>
      </c>
      <c r="L8" s="6">
        <v>111.1</v>
      </c>
      <c r="M8" s="11">
        <v>103.5</v>
      </c>
      <c r="N8" s="6">
        <v>108.8</v>
      </c>
      <c r="O8" s="6">
        <v>105.3</v>
      </c>
      <c r="P8" s="6">
        <v>103.1</v>
      </c>
      <c r="Q8" s="6">
        <v>119.1</v>
      </c>
      <c r="R8" s="121">
        <v>94.8</v>
      </c>
      <c r="S8" s="6">
        <v>84.4</v>
      </c>
      <c r="T8" s="27">
        <v>115.6</v>
      </c>
      <c r="U8" s="27">
        <v>84.8</v>
      </c>
      <c r="V8" s="6">
        <v>95.2</v>
      </c>
    </row>
    <row r="9" spans="2:23" ht="21.75" customHeight="1">
      <c r="B9" s="9" t="s">
        <v>6</v>
      </c>
      <c r="C9" s="12">
        <v>95.3</v>
      </c>
      <c r="D9" s="6">
        <v>101.8</v>
      </c>
      <c r="E9" s="6">
        <v>105.1</v>
      </c>
      <c r="F9" s="155">
        <v>103.4</v>
      </c>
      <c r="G9" s="6">
        <v>99.7</v>
      </c>
      <c r="H9" s="11">
        <v>108.7</v>
      </c>
      <c r="I9" s="6">
        <v>70.5</v>
      </c>
      <c r="J9" s="6">
        <v>80.8</v>
      </c>
      <c r="K9" s="156">
        <v>92.1</v>
      </c>
      <c r="L9" s="6">
        <v>65.7</v>
      </c>
      <c r="M9" s="11">
        <v>96.8</v>
      </c>
      <c r="N9" s="6">
        <v>100.5</v>
      </c>
      <c r="O9" s="6">
        <v>106.8</v>
      </c>
      <c r="P9" s="6">
        <v>102.8</v>
      </c>
      <c r="Q9" s="6">
        <v>98.3</v>
      </c>
      <c r="R9" s="121">
        <v>93.9</v>
      </c>
      <c r="S9" s="6">
        <v>104.8</v>
      </c>
      <c r="T9" s="27">
        <v>98.3</v>
      </c>
      <c r="U9" s="27">
        <v>102</v>
      </c>
      <c r="V9" s="6">
        <v>93.7</v>
      </c>
    </row>
    <row r="10" spans="2:23" ht="21.75" customHeight="1">
      <c r="B10" s="9" t="s">
        <v>7</v>
      </c>
      <c r="C10" s="12">
        <v>105.9</v>
      </c>
      <c r="D10" s="6">
        <v>101.1</v>
      </c>
      <c r="E10" s="6">
        <v>100.3</v>
      </c>
      <c r="F10" s="155">
        <v>103.3</v>
      </c>
      <c r="G10" s="6">
        <v>109.1</v>
      </c>
      <c r="H10" s="11">
        <v>92.4</v>
      </c>
      <c r="I10" s="6">
        <v>96</v>
      </c>
      <c r="J10" s="6">
        <v>94.1</v>
      </c>
      <c r="K10" s="156">
        <v>103.2</v>
      </c>
      <c r="L10" s="6">
        <v>97.3</v>
      </c>
      <c r="M10" s="11">
        <v>86.8</v>
      </c>
      <c r="N10" s="6">
        <v>100.6</v>
      </c>
      <c r="O10" s="6">
        <v>107.1</v>
      </c>
      <c r="P10" s="6">
        <v>103.4</v>
      </c>
      <c r="Q10" s="6">
        <v>104.6</v>
      </c>
      <c r="R10" s="121">
        <v>65.2</v>
      </c>
      <c r="S10" s="6">
        <v>124.8</v>
      </c>
      <c r="T10" s="27">
        <v>78.099999999999994</v>
      </c>
      <c r="U10" s="27">
        <v>104.6</v>
      </c>
      <c r="V10" s="6">
        <v>82.2</v>
      </c>
    </row>
    <row r="11" spans="2:23" ht="21.75" customHeight="1">
      <c r="B11" s="9" t="s">
        <v>8</v>
      </c>
      <c r="C11" s="12">
        <v>64.900000000000006</v>
      </c>
      <c r="D11" s="6">
        <v>108.3</v>
      </c>
      <c r="E11" s="6">
        <v>102.5</v>
      </c>
      <c r="F11" s="155">
        <v>91.1</v>
      </c>
      <c r="G11" s="6">
        <v>120.3</v>
      </c>
      <c r="H11" s="11">
        <v>57.4</v>
      </c>
      <c r="I11" s="6">
        <v>106.2</v>
      </c>
      <c r="J11" s="6">
        <v>83.5</v>
      </c>
      <c r="K11" s="156">
        <v>109.3</v>
      </c>
      <c r="L11" s="6">
        <v>100</v>
      </c>
      <c r="M11" s="11">
        <v>61.1</v>
      </c>
      <c r="N11" s="6">
        <v>103.3</v>
      </c>
      <c r="O11" s="6">
        <v>99.2</v>
      </c>
      <c r="P11" s="6">
        <v>100</v>
      </c>
      <c r="Q11" s="6">
        <v>102.3</v>
      </c>
      <c r="R11" s="121">
        <v>85.1</v>
      </c>
      <c r="S11" s="6">
        <v>106.7</v>
      </c>
      <c r="T11" s="27">
        <v>66.7</v>
      </c>
      <c r="U11" s="27">
        <v>95.4</v>
      </c>
      <c r="V11" s="6">
        <v>92.3</v>
      </c>
    </row>
    <row r="12" spans="2:23" ht="21.75" customHeight="1">
      <c r="B12" s="9" t="s">
        <v>9</v>
      </c>
      <c r="C12" s="12">
        <v>94.1</v>
      </c>
      <c r="D12" s="6">
        <v>115.4</v>
      </c>
      <c r="E12" s="6">
        <v>105.2</v>
      </c>
      <c r="F12" s="155">
        <v>111.1</v>
      </c>
      <c r="G12" s="6">
        <v>99.5</v>
      </c>
      <c r="H12" s="11">
        <v>115</v>
      </c>
      <c r="I12" s="6">
        <v>109.6</v>
      </c>
      <c r="J12" s="6">
        <v>116.8</v>
      </c>
      <c r="K12" s="156">
        <v>84.9</v>
      </c>
      <c r="L12" s="6">
        <v>81.099999999999994</v>
      </c>
      <c r="M12" s="11">
        <v>100.3</v>
      </c>
      <c r="N12" s="6">
        <v>103.1</v>
      </c>
      <c r="O12" s="6">
        <v>106.8</v>
      </c>
      <c r="P12" s="6">
        <v>102.4</v>
      </c>
      <c r="Q12" s="6">
        <v>100.5</v>
      </c>
      <c r="R12" s="121">
        <v>93.8</v>
      </c>
      <c r="S12" s="6">
        <v>101.8</v>
      </c>
      <c r="T12" s="27">
        <v>96.5</v>
      </c>
      <c r="U12" s="27">
        <v>104.2</v>
      </c>
      <c r="V12" s="6">
        <v>96.5</v>
      </c>
    </row>
    <row r="13" spans="2:23" ht="21.75" customHeight="1">
      <c r="B13" s="9" t="s">
        <v>10</v>
      </c>
      <c r="C13" s="12">
        <v>96</v>
      </c>
      <c r="D13" s="6">
        <v>95.9</v>
      </c>
      <c r="E13" s="6">
        <v>100.2</v>
      </c>
      <c r="F13" s="155">
        <v>106.2</v>
      </c>
      <c r="G13" s="6">
        <v>99.5</v>
      </c>
      <c r="H13" s="11">
        <v>84.6</v>
      </c>
      <c r="I13" s="6">
        <v>82.7</v>
      </c>
      <c r="J13" s="6">
        <v>83.3</v>
      </c>
      <c r="K13" s="156">
        <v>84.1</v>
      </c>
      <c r="L13" s="6">
        <v>106.6</v>
      </c>
      <c r="M13" s="11">
        <v>76.2</v>
      </c>
      <c r="N13" s="6">
        <v>105.7</v>
      </c>
      <c r="O13" s="6">
        <v>100.5</v>
      </c>
      <c r="P13" s="6">
        <v>105.7</v>
      </c>
      <c r="Q13" s="6">
        <v>87.8</v>
      </c>
      <c r="R13" s="121">
        <v>96.1</v>
      </c>
      <c r="S13" s="6">
        <v>101</v>
      </c>
      <c r="T13" s="27">
        <v>100</v>
      </c>
      <c r="U13" s="27">
        <v>99.8</v>
      </c>
      <c r="V13" s="106">
        <v>96.9</v>
      </c>
    </row>
    <row r="14" spans="2:23" ht="21.75" customHeight="1">
      <c r="B14" s="9" t="s">
        <v>11</v>
      </c>
      <c r="C14" s="12">
        <v>109</v>
      </c>
      <c r="D14" s="6">
        <v>99.5</v>
      </c>
      <c r="E14" s="6">
        <v>96.6</v>
      </c>
      <c r="F14" s="155">
        <v>85.9</v>
      </c>
      <c r="G14" s="6">
        <v>127.8</v>
      </c>
      <c r="H14" s="11">
        <v>95.4</v>
      </c>
      <c r="I14" s="6">
        <v>95.8</v>
      </c>
      <c r="J14" s="6">
        <v>103.2</v>
      </c>
      <c r="K14" s="156">
        <v>108.1</v>
      </c>
      <c r="L14" s="6">
        <v>101.3</v>
      </c>
      <c r="M14" s="11">
        <v>89.9</v>
      </c>
      <c r="N14" s="106">
        <v>101.2</v>
      </c>
      <c r="O14" s="106">
        <v>105</v>
      </c>
      <c r="P14" s="6">
        <v>102.6</v>
      </c>
      <c r="Q14" s="6">
        <v>96.1</v>
      </c>
      <c r="R14" s="121">
        <v>96.9</v>
      </c>
      <c r="S14" s="6">
        <v>85.2</v>
      </c>
      <c r="T14" s="27">
        <v>107.5</v>
      </c>
      <c r="U14" s="27">
        <v>103.4</v>
      </c>
      <c r="V14" s="106">
        <v>97.7</v>
      </c>
    </row>
    <row r="15" spans="2:23" ht="21.75" customHeight="1">
      <c r="B15" s="9" t="s">
        <v>12</v>
      </c>
      <c r="C15" s="12">
        <v>97.5</v>
      </c>
      <c r="D15" s="6">
        <v>101.7</v>
      </c>
      <c r="E15" s="6">
        <v>102.9</v>
      </c>
      <c r="F15" s="155">
        <v>101.5</v>
      </c>
      <c r="G15" s="6">
        <v>96.4</v>
      </c>
      <c r="H15" s="11">
        <v>84.9</v>
      </c>
      <c r="I15" s="6">
        <v>90.7</v>
      </c>
      <c r="J15" s="6">
        <v>111.4</v>
      </c>
      <c r="K15" s="156">
        <v>102.3</v>
      </c>
      <c r="L15" s="6">
        <v>100.2</v>
      </c>
      <c r="M15" s="11">
        <v>79.2</v>
      </c>
      <c r="N15" s="6">
        <v>100.1</v>
      </c>
      <c r="O15" s="6">
        <v>115.2</v>
      </c>
      <c r="P15" s="6">
        <v>113.2</v>
      </c>
      <c r="Q15" s="6">
        <v>99</v>
      </c>
      <c r="R15" s="121">
        <v>96.4</v>
      </c>
      <c r="S15" s="6">
        <v>92.3</v>
      </c>
      <c r="T15" s="27">
        <v>102.1</v>
      </c>
      <c r="U15" s="27">
        <v>109.9</v>
      </c>
      <c r="V15" s="106">
        <v>87.8</v>
      </c>
    </row>
    <row r="16" spans="2:23" ht="21.75" customHeight="1">
      <c r="B16" s="9" t="s">
        <v>13</v>
      </c>
      <c r="C16" s="12">
        <v>90.1</v>
      </c>
      <c r="D16" s="6">
        <v>110.6</v>
      </c>
      <c r="E16" s="6">
        <v>96.2</v>
      </c>
      <c r="F16" s="155">
        <v>122.1</v>
      </c>
      <c r="G16" s="6">
        <v>92.1</v>
      </c>
      <c r="H16" s="11">
        <v>89.1</v>
      </c>
      <c r="I16" s="6">
        <v>87.3</v>
      </c>
      <c r="J16" s="6">
        <v>97.9</v>
      </c>
      <c r="K16" s="156">
        <v>87</v>
      </c>
      <c r="L16" s="6">
        <v>96</v>
      </c>
      <c r="M16" s="11">
        <v>89.7</v>
      </c>
      <c r="N16" s="6">
        <v>105.6</v>
      </c>
      <c r="O16" s="6">
        <v>115.7</v>
      </c>
      <c r="P16" s="6">
        <v>99.2</v>
      </c>
      <c r="Q16" s="6">
        <v>98.2</v>
      </c>
      <c r="R16" s="121">
        <v>81.400000000000006</v>
      </c>
      <c r="S16" s="6">
        <v>104.2</v>
      </c>
      <c r="T16" s="27">
        <v>73.7</v>
      </c>
      <c r="U16" s="27">
        <v>124.6</v>
      </c>
      <c r="V16" s="106">
        <v>104.5</v>
      </c>
    </row>
    <row r="17" spans="1:22" ht="21.75" customHeight="1">
      <c r="B17" s="9" t="s">
        <v>14</v>
      </c>
      <c r="C17" s="12">
        <v>97.7</v>
      </c>
      <c r="D17" s="6">
        <v>110.1</v>
      </c>
      <c r="E17" s="6">
        <v>85.9</v>
      </c>
      <c r="F17" s="155">
        <v>121</v>
      </c>
      <c r="G17" s="6">
        <v>107.3</v>
      </c>
      <c r="H17" s="11">
        <v>93.6</v>
      </c>
      <c r="I17" s="6">
        <v>116</v>
      </c>
      <c r="J17" s="6">
        <v>112.1</v>
      </c>
      <c r="K17" s="156">
        <v>110.1</v>
      </c>
      <c r="L17" s="6">
        <v>80.5</v>
      </c>
      <c r="M17" s="11">
        <v>74.099999999999994</v>
      </c>
      <c r="N17" s="6">
        <v>118.1</v>
      </c>
      <c r="O17" s="6">
        <v>103.9</v>
      </c>
      <c r="P17" s="6">
        <v>97</v>
      </c>
      <c r="Q17" s="6">
        <v>114.9</v>
      </c>
      <c r="R17" s="121">
        <v>86</v>
      </c>
      <c r="S17" s="6">
        <v>108.1</v>
      </c>
      <c r="T17" s="27">
        <v>96.7</v>
      </c>
      <c r="U17" s="27">
        <v>118.1</v>
      </c>
      <c r="V17" s="106">
        <v>99.7</v>
      </c>
    </row>
    <row r="18" spans="1:22" ht="21.75" customHeight="1">
      <c r="A18" s="456">
        <v>146</v>
      </c>
      <c r="B18" s="9" t="s">
        <v>15</v>
      </c>
      <c r="C18" s="12">
        <v>79</v>
      </c>
      <c r="D18" s="6">
        <v>118.3</v>
      </c>
      <c r="E18" s="6">
        <v>94.3</v>
      </c>
      <c r="F18" s="155">
        <v>110.2</v>
      </c>
      <c r="G18" s="6">
        <v>113.4</v>
      </c>
      <c r="H18" s="11">
        <v>24.1</v>
      </c>
      <c r="I18" s="6">
        <v>140.80000000000001</v>
      </c>
      <c r="J18" s="6">
        <v>30.3</v>
      </c>
      <c r="K18" s="156">
        <v>45.8</v>
      </c>
      <c r="L18" s="6">
        <v>83.3</v>
      </c>
      <c r="M18" s="11">
        <v>36.6</v>
      </c>
      <c r="N18" s="6">
        <v>137.6</v>
      </c>
      <c r="O18" s="6">
        <v>88.2</v>
      </c>
      <c r="P18" s="6">
        <v>90.2</v>
      </c>
      <c r="Q18" s="6">
        <v>111.8</v>
      </c>
      <c r="R18" s="121">
        <v>39.299999999999997</v>
      </c>
      <c r="S18" s="6">
        <v>111.2</v>
      </c>
      <c r="T18" s="27">
        <v>85.1</v>
      </c>
      <c r="U18" s="27">
        <v>92.7</v>
      </c>
      <c r="V18" s="106">
        <v>77.099999999999994</v>
      </c>
    </row>
    <row r="19" spans="1:22" ht="21.75" customHeight="1">
      <c r="A19" s="456"/>
      <c r="B19" s="9" t="s">
        <v>16</v>
      </c>
      <c r="C19" s="12">
        <v>97.4</v>
      </c>
      <c r="D19" s="6">
        <v>102</v>
      </c>
      <c r="E19" s="6">
        <v>105.2</v>
      </c>
      <c r="F19" s="155">
        <v>103.7</v>
      </c>
      <c r="G19" s="6">
        <v>100.2</v>
      </c>
      <c r="H19" s="11">
        <v>96.3</v>
      </c>
      <c r="I19" s="6">
        <v>97.8</v>
      </c>
      <c r="J19" s="6">
        <v>100.7</v>
      </c>
      <c r="K19" s="156">
        <v>104.1</v>
      </c>
      <c r="L19" s="6">
        <v>100.7</v>
      </c>
      <c r="M19" s="11">
        <v>90.6</v>
      </c>
      <c r="N19" s="6">
        <v>101.6</v>
      </c>
      <c r="O19" s="6">
        <v>106.7</v>
      </c>
      <c r="P19" s="6">
        <v>104.1</v>
      </c>
      <c r="Q19" s="6">
        <v>99.9</v>
      </c>
      <c r="R19" s="121">
        <v>113.9</v>
      </c>
      <c r="S19" s="6">
        <v>102.1</v>
      </c>
      <c r="T19" s="27">
        <v>103.5</v>
      </c>
      <c r="U19" s="27">
        <v>89.3</v>
      </c>
      <c r="V19" s="106">
        <v>79.5</v>
      </c>
    </row>
    <row r="20" spans="1:22" ht="21.75" customHeight="1">
      <c r="A20" s="456"/>
      <c r="B20" s="9" t="s">
        <v>17</v>
      </c>
      <c r="C20" s="12">
        <v>101.1</v>
      </c>
      <c r="D20" s="6">
        <v>108.9</v>
      </c>
      <c r="E20" s="6">
        <v>91.1</v>
      </c>
      <c r="F20" s="155">
        <v>106.7</v>
      </c>
      <c r="G20" s="6">
        <v>106.7</v>
      </c>
      <c r="H20" s="11">
        <v>100</v>
      </c>
      <c r="I20" s="6">
        <v>115.1</v>
      </c>
      <c r="J20" s="6">
        <v>116.1</v>
      </c>
      <c r="K20" s="156">
        <v>75.5</v>
      </c>
      <c r="L20" s="6">
        <v>106.9</v>
      </c>
      <c r="M20" s="11">
        <v>87.7</v>
      </c>
      <c r="N20" s="6">
        <v>108.9</v>
      </c>
      <c r="O20" s="6">
        <v>102.1</v>
      </c>
      <c r="P20" s="6">
        <v>103.5</v>
      </c>
      <c r="Q20" s="6">
        <v>99.6</v>
      </c>
      <c r="R20" s="121">
        <v>86.4</v>
      </c>
      <c r="S20" s="6">
        <v>105.7</v>
      </c>
      <c r="T20" s="27">
        <v>98.6</v>
      </c>
      <c r="U20" s="27">
        <v>107.9</v>
      </c>
      <c r="V20" s="106">
        <v>103.5</v>
      </c>
    </row>
    <row r="21" spans="1:22" ht="21.75" customHeight="1">
      <c r="B21" s="9" t="s">
        <v>18</v>
      </c>
      <c r="C21" s="12">
        <v>96.8</v>
      </c>
      <c r="D21" s="6">
        <v>110.6</v>
      </c>
      <c r="E21" s="6">
        <v>99</v>
      </c>
      <c r="F21" s="155">
        <v>101.9</v>
      </c>
      <c r="G21" s="6">
        <v>90.6</v>
      </c>
      <c r="H21" s="11">
        <v>77.8</v>
      </c>
      <c r="I21" s="6">
        <v>200</v>
      </c>
      <c r="J21" s="6">
        <v>145.80000000000001</v>
      </c>
      <c r="K21" s="156">
        <v>81.599999999999994</v>
      </c>
      <c r="L21" s="6">
        <v>83.3</v>
      </c>
      <c r="M21" s="11">
        <v>92.3</v>
      </c>
      <c r="N21" s="6">
        <v>109</v>
      </c>
      <c r="O21" s="6">
        <v>113.6</v>
      </c>
      <c r="P21" s="6">
        <v>91.1</v>
      </c>
      <c r="Q21" s="6">
        <v>109.9</v>
      </c>
      <c r="R21" s="121">
        <v>103.2</v>
      </c>
      <c r="S21" s="6">
        <v>93.2</v>
      </c>
      <c r="T21" s="27">
        <v>93.3</v>
      </c>
      <c r="U21" s="27">
        <v>102.2</v>
      </c>
      <c r="V21" s="106">
        <v>100.3</v>
      </c>
    </row>
    <row r="22" spans="1:22" ht="21.75" customHeight="1">
      <c r="B22" s="9" t="s">
        <v>19</v>
      </c>
      <c r="C22" s="12">
        <v>106.5</v>
      </c>
      <c r="D22" s="6">
        <v>103.9</v>
      </c>
      <c r="E22" s="6">
        <v>83.2</v>
      </c>
      <c r="F22" s="155">
        <v>124.1</v>
      </c>
      <c r="G22" s="6">
        <v>96</v>
      </c>
      <c r="H22" s="11">
        <v>95.3</v>
      </c>
      <c r="I22" s="6">
        <v>96.5</v>
      </c>
      <c r="J22" s="6">
        <v>94.8</v>
      </c>
      <c r="K22" s="156">
        <v>98.8</v>
      </c>
      <c r="L22" s="6">
        <v>100.2</v>
      </c>
      <c r="M22" s="11">
        <v>83</v>
      </c>
      <c r="N22" s="6">
        <v>102.9</v>
      </c>
      <c r="O22" s="6">
        <v>103</v>
      </c>
      <c r="P22" s="6">
        <v>104</v>
      </c>
      <c r="Q22" s="6">
        <v>97.6</v>
      </c>
      <c r="R22" s="121">
        <v>91.8</v>
      </c>
      <c r="S22" s="6">
        <v>95.5</v>
      </c>
      <c r="T22" s="27">
        <v>92.6</v>
      </c>
      <c r="U22" s="27">
        <v>104.2</v>
      </c>
      <c r="V22" s="106">
        <v>93.6</v>
      </c>
    </row>
    <row r="23" spans="1:22" ht="21.75" customHeight="1">
      <c r="B23" s="9" t="s">
        <v>20</v>
      </c>
      <c r="C23" s="12">
        <v>93.6</v>
      </c>
      <c r="D23" s="6">
        <v>105.3</v>
      </c>
      <c r="E23" s="6">
        <v>104.2</v>
      </c>
      <c r="F23" s="155">
        <v>102.9</v>
      </c>
      <c r="G23" s="6">
        <v>98.9</v>
      </c>
      <c r="H23" s="11">
        <v>67.7</v>
      </c>
      <c r="I23" s="6">
        <v>108.1</v>
      </c>
      <c r="J23" s="6">
        <v>126.6</v>
      </c>
      <c r="K23" s="156">
        <v>95.4</v>
      </c>
      <c r="L23" s="6">
        <v>105.2</v>
      </c>
      <c r="M23" s="11">
        <v>99.7</v>
      </c>
      <c r="N23" s="6">
        <v>101.6</v>
      </c>
      <c r="O23" s="6">
        <v>106.8</v>
      </c>
      <c r="P23" s="6">
        <v>101.1</v>
      </c>
      <c r="Q23" s="6">
        <v>107.9</v>
      </c>
      <c r="R23" s="121">
        <v>100.6</v>
      </c>
      <c r="S23" s="6">
        <v>92.4</v>
      </c>
      <c r="T23" s="27">
        <v>107.5</v>
      </c>
      <c r="U23" s="27">
        <v>90.1</v>
      </c>
      <c r="V23" s="106">
        <v>108</v>
      </c>
    </row>
    <row r="24" spans="1:22" ht="21.75" customHeight="1">
      <c r="B24" s="9" t="s">
        <v>21</v>
      </c>
      <c r="C24" s="12">
        <v>94.8</v>
      </c>
      <c r="D24" s="6">
        <v>104.1</v>
      </c>
      <c r="E24" s="6">
        <v>100.1</v>
      </c>
      <c r="F24" s="155">
        <v>110.9</v>
      </c>
      <c r="G24" s="6">
        <v>99.6</v>
      </c>
      <c r="H24" s="11">
        <v>80.599999999999994</v>
      </c>
      <c r="I24" s="6">
        <v>85.5</v>
      </c>
      <c r="J24" s="6">
        <v>77.5</v>
      </c>
      <c r="K24" s="156">
        <v>109.8</v>
      </c>
      <c r="L24" s="6">
        <v>100.8</v>
      </c>
      <c r="M24" s="11">
        <v>100.7</v>
      </c>
      <c r="N24" s="6">
        <v>92.8</v>
      </c>
      <c r="O24" s="6">
        <v>108.7</v>
      </c>
      <c r="P24" s="6">
        <v>111.2</v>
      </c>
      <c r="Q24" s="6">
        <v>98</v>
      </c>
      <c r="R24" s="121">
        <v>97.2</v>
      </c>
      <c r="S24" s="6">
        <v>102.3</v>
      </c>
      <c r="T24" s="27">
        <v>88.7</v>
      </c>
      <c r="U24" s="27">
        <v>98.7</v>
      </c>
      <c r="V24" s="106">
        <v>107.6</v>
      </c>
    </row>
    <row r="25" spans="1:22" ht="21.75" customHeight="1">
      <c r="B25" s="9" t="s">
        <v>22</v>
      </c>
      <c r="C25" s="12">
        <v>89.1</v>
      </c>
      <c r="D25" s="6">
        <v>104.6</v>
      </c>
      <c r="E25" s="6">
        <v>110.4</v>
      </c>
      <c r="F25" s="155">
        <v>104.1</v>
      </c>
      <c r="G25" s="6">
        <v>98.2</v>
      </c>
      <c r="H25" s="11">
        <v>151.6</v>
      </c>
      <c r="I25" s="6">
        <v>115.9</v>
      </c>
      <c r="J25" s="6">
        <v>103.5</v>
      </c>
      <c r="K25" s="156">
        <v>104</v>
      </c>
      <c r="L25" s="6">
        <v>102.1</v>
      </c>
      <c r="M25" s="11">
        <v>87.2</v>
      </c>
      <c r="N25" s="6">
        <v>108.7</v>
      </c>
      <c r="O25" s="6">
        <v>111</v>
      </c>
      <c r="P25" s="6">
        <v>97.3</v>
      </c>
      <c r="Q25" s="6">
        <v>98.9</v>
      </c>
      <c r="R25" s="121">
        <v>89.3</v>
      </c>
      <c r="S25" s="6">
        <v>104.2</v>
      </c>
      <c r="T25" s="27">
        <v>100.2</v>
      </c>
      <c r="U25" s="27">
        <v>99.6</v>
      </c>
      <c r="V25" s="106">
        <v>94.7</v>
      </c>
    </row>
    <row r="26" spans="1:22" ht="21.75" customHeight="1">
      <c r="B26" s="9" t="s">
        <v>23</v>
      </c>
      <c r="C26" s="12">
        <v>97.6</v>
      </c>
      <c r="D26" s="6">
        <v>106.9</v>
      </c>
      <c r="E26" s="6">
        <v>90.3</v>
      </c>
      <c r="F26" s="155">
        <v>106.3</v>
      </c>
      <c r="G26" s="6">
        <v>101.6</v>
      </c>
      <c r="H26" s="11">
        <v>92</v>
      </c>
      <c r="I26" s="6">
        <v>102.6</v>
      </c>
      <c r="J26" s="6">
        <v>102.2</v>
      </c>
      <c r="K26" s="156">
        <v>104.8</v>
      </c>
      <c r="L26" s="6">
        <v>97.1</v>
      </c>
      <c r="M26" s="11">
        <v>85</v>
      </c>
      <c r="N26" s="6">
        <v>103.4</v>
      </c>
      <c r="O26" s="6">
        <v>109.2</v>
      </c>
      <c r="P26" s="6">
        <v>100.9</v>
      </c>
      <c r="Q26" s="6">
        <v>95.7</v>
      </c>
      <c r="R26" s="121">
        <v>70.7</v>
      </c>
      <c r="S26" s="6">
        <v>108.9</v>
      </c>
      <c r="T26" s="27">
        <v>83.1</v>
      </c>
      <c r="U26" s="27">
        <v>112.5</v>
      </c>
      <c r="V26" s="106">
        <v>103.2</v>
      </c>
    </row>
    <row r="27" spans="1:22" ht="21.75" customHeight="1">
      <c r="B27" s="9" t="s">
        <v>24</v>
      </c>
      <c r="C27" s="12">
        <v>104.5</v>
      </c>
      <c r="D27" s="6">
        <v>104.1</v>
      </c>
      <c r="E27" s="6">
        <v>99.6</v>
      </c>
      <c r="F27" s="155">
        <v>101.1</v>
      </c>
      <c r="G27" s="6">
        <v>104.1</v>
      </c>
      <c r="H27" s="11">
        <v>145.80000000000001</v>
      </c>
      <c r="I27" s="6">
        <v>125.4</v>
      </c>
      <c r="J27" s="6">
        <v>71.7</v>
      </c>
      <c r="K27" s="156">
        <v>86.4</v>
      </c>
      <c r="L27" s="6">
        <v>130.69999999999999</v>
      </c>
      <c r="M27" s="11">
        <v>96.9</v>
      </c>
      <c r="N27" s="6">
        <v>100.6</v>
      </c>
      <c r="O27" s="6">
        <v>101.5</v>
      </c>
      <c r="P27" s="6">
        <v>94.4</v>
      </c>
      <c r="Q27" s="6">
        <v>99.6</v>
      </c>
      <c r="R27" s="121">
        <v>89.7</v>
      </c>
      <c r="S27" s="6">
        <v>102.4</v>
      </c>
      <c r="T27" s="27">
        <v>110</v>
      </c>
      <c r="U27" s="27">
        <v>124.7</v>
      </c>
      <c r="V27" s="106">
        <v>120.3</v>
      </c>
    </row>
    <row r="28" spans="1:22" ht="21.75" customHeight="1">
      <c r="B28" s="9" t="s">
        <v>25</v>
      </c>
      <c r="C28" s="12">
        <v>88.2</v>
      </c>
      <c r="D28" s="6">
        <v>108.8</v>
      </c>
      <c r="E28" s="6">
        <v>111.8</v>
      </c>
      <c r="F28" s="155">
        <v>103.3</v>
      </c>
      <c r="G28" s="6">
        <v>96.4</v>
      </c>
      <c r="H28" s="11">
        <v>108.2</v>
      </c>
      <c r="I28" s="6">
        <v>128</v>
      </c>
      <c r="J28" s="6">
        <v>92.3</v>
      </c>
      <c r="K28" s="156">
        <v>87.4</v>
      </c>
      <c r="L28" s="6">
        <v>95.1</v>
      </c>
      <c r="M28" s="11">
        <v>85.5</v>
      </c>
      <c r="N28" s="6">
        <v>100.7</v>
      </c>
      <c r="O28" s="6">
        <v>107.4</v>
      </c>
      <c r="P28" s="6">
        <v>95.2</v>
      </c>
      <c r="Q28" s="6">
        <v>92.7</v>
      </c>
      <c r="R28" s="121">
        <v>111.6</v>
      </c>
      <c r="S28" s="6">
        <v>107.9</v>
      </c>
      <c r="T28" s="27">
        <v>90.1</v>
      </c>
      <c r="U28" s="27">
        <v>96.2</v>
      </c>
      <c r="V28" s="106">
        <v>72.400000000000006</v>
      </c>
    </row>
    <row r="29" spans="1:22" ht="21.75" customHeight="1">
      <c r="B29" s="9" t="s">
        <v>26</v>
      </c>
      <c r="C29" s="12">
        <v>99.3</v>
      </c>
      <c r="D29" s="6">
        <v>103</v>
      </c>
      <c r="E29" s="6">
        <v>89.1</v>
      </c>
      <c r="F29" s="155">
        <v>122.8</v>
      </c>
      <c r="G29" s="6">
        <v>96.7</v>
      </c>
      <c r="H29" s="11">
        <v>91.9</v>
      </c>
      <c r="I29" s="6">
        <v>97.3</v>
      </c>
      <c r="J29" s="6">
        <v>95.8</v>
      </c>
      <c r="K29" s="156">
        <v>92.5</v>
      </c>
      <c r="L29" s="6">
        <v>97.6</v>
      </c>
      <c r="M29" s="11">
        <v>87.9</v>
      </c>
      <c r="N29" s="6">
        <v>105.2</v>
      </c>
      <c r="O29" s="6">
        <v>100.4</v>
      </c>
      <c r="P29" s="6">
        <v>102.5</v>
      </c>
      <c r="Q29" s="6">
        <v>104.1</v>
      </c>
      <c r="R29" s="121">
        <v>91.9</v>
      </c>
      <c r="S29" s="6">
        <v>104.7</v>
      </c>
      <c r="T29" s="27">
        <v>92</v>
      </c>
      <c r="U29" s="27">
        <v>106.8</v>
      </c>
      <c r="V29" s="106">
        <v>95.8</v>
      </c>
    </row>
    <row r="30" spans="1:22" ht="21.75" customHeight="1">
      <c r="B30" s="9" t="s">
        <v>27</v>
      </c>
      <c r="C30" s="12">
        <v>92</v>
      </c>
      <c r="D30" s="6">
        <v>99.5</v>
      </c>
      <c r="E30" s="6">
        <v>104.1</v>
      </c>
      <c r="F30" s="155">
        <v>104.6</v>
      </c>
      <c r="G30" s="6">
        <v>96.6</v>
      </c>
      <c r="H30" s="11">
        <v>138.19999999999999</v>
      </c>
      <c r="I30" s="6">
        <v>81.5</v>
      </c>
      <c r="J30" s="6">
        <v>116</v>
      </c>
      <c r="K30" s="156">
        <v>90.5</v>
      </c>
      <c r="L30" s="6">
        <v>96.2</v>
      </c>
      <c r="M30" s="11">
        <v>88.1</v>
      </c>
      <c r="N30" s="6">
        <v>96.9</v>
      </c>
      <c r="O30" s="6">
        <v>106.9</v>
      </c>
      <c r="P30" s="6">
        <v>108.3</v>
      </c>
      <c r="Q30" s="6">
        <v>103.3</v>
      </c>
      <c r="R30" s="121">
        <v>109</v>
      </c>
      <c r="S30" s="6">
        <v>98</v>
      </c>
      <c r="T30" s="27">
        <v>102.2</v>
      </c>
      <c r="U30" s="27">
        <v>104.5</v>
      </c>
      <c r="V30" s="106">
        <v>93.4</v>
      </c>
    </row>
    <row r="31" spans="1:22" ht="21.75" customHeight="1">
      <c r="B31" s="9" t="s">
        <v>28</v>
      </c>
      <c r="C31" s="12">
        <v>97.9</v>
      </c>
      <c r="D31" s="6">
        <v>104.7</v>
      </c>
      <c r="E31" s="6">
        <v>104.6</v>
      </c>
      <c r="F31" s="155">
        <v>110.8</v>
      </c>
      <c r="G31" s="6">
        <v>97.2</v>
      </c>
      <c r="H31" s="11">
        <v>75.3</v>
      </c>
      <c r="I31" s="6">
        <v>81.8</v>
      </c>
      <c r="J31" s="6">
        <v>91.7</v>
      </c>
      <c r="K31" s="156">
        <v>101.5</v>
      </c>
      <c r="L31" s="6">
        <v>100.1</v>
      </c>
      <c r="M31" s="11">
        <v>93.6</v>
      </c>
      <c r="N31" s="6">
        <v>108.8</v>
      </c>
      <c r="O31" s="6">
        <v>100.1</v>
      </c>
      <c r="P31" s="6">
        <v>97.9</v>
      </c>
      <c r="Q31" s="6">
        <v>90.7</v>
      </c>
      <c r="R31" s="121">
        <v>88.1</v>
      </c>
      <c r="S31" s="6">
        <v>107.8</v>
      </c>
      <c r="T31" s="27">
        <v>93.9</v>
      </c>
      <c r="U31" s="27">
        <v>103.7</v>
      </c>
      <c r="V31" s="106">
        <v>93.8</v>
      </c>
    </row>
    <row r="32" spans="1:22" ht="21.75" customHeight="1">
      <c r="B32" s="6" t="s">
        <v>29</v>
      </c>
      <c r="C32" s="12">
        <v>148.9</v>
      </c>
      <c r="D32" s="6">
        <v>60.8</v>
      </c>
      <c r="E32" s="6">
        <v>79.099999999999994</v>
      </c>
      <c r="F32" s="155">
        <v>110.1</v>
      </c>
      <c r="G32" s="6">
        <v>50.9</v>
      </c>
      <c r="H32" s="11">
        <v>133.30000000000001</v>
      </c>
      <c r="I32" s="6">
        <v>66.7</v>
      </c>
      <c r="J32" s="6">
        <v>66.7</v>
      </c>
      <c r="K32" s="156">
        <v>42.9</v>
      </c>
      <c r="L32" s="6">
        <v>40</v>
      </c>
      <c r="M32" s="11">
        <v>92.8</v>
      </c>
      <c r="N32" s="106">
        <v>103</v>
      </c>
      <c r="O32" s="106">
        <v>96.5</v>
      </c>
      <c r="P32" s="6">
        <v>96.8</v>
      </c>
      <c r="Q32" s="6">
        <v>98</v>
      </c>
      <c r="R32" s="121">
        <v>88.7</v>
      </c>
      <c r="S32" s="6">
        <v>106</v>
      </c>
      <c r="T32" s="27">
        <v>97.3</v>
      </c>
      <c r="U32" s="27">
        <v>103.9</v>
      </c>
      <c r="V32" s="106">
        <v>103.8</v>
      </c>
    </row>
    <row r="33" spans="2:22" ht="21.75" customHeight="1">
      <c r="B33" s="9" t="s">
        <v>30</v>
      </c>
      <c r="C33" s="12" t="s">
        <v>99</v>
      </c>
      <c r="D33" s="24" t="s">
        <v>99</v>
      </c>
      <c r="E33" s="24" t="s">
        <v>99</v>
      </c>
      <c r="F33" s="24" t="s">
        <v>99</v>
      </c>
      <c r="G33" s="24" t="s">
        <v>99</v>
      </c>
      <c r="H33" s="11" t="s">
        <v>99</v>
      </c>
      <c r="I33" s="24" t="s">
        <v>99</v>
      </c>
      <c r="J33" s="24" t="s">
        <v>99</v>
      </c>
      <c r="K33" s="24" t="s">
        <v>99</v>
      </c>
      <c r="L33" s="24" t="s">
        <v>99</v>
      </c>
      <c r="M33" s="11" t="s">
        <v>99</v>
      </c>
      <c r="N33" s="24" t="s">
        <v>99</v>
      </c>
      <c r="O33" s="24" t="s">
        <v>99</v>
      </c>
      <c r="P33" s="133" t="s">
        <v>99</v>
      </c>
      <c r="Q33" s="133" t="s">
        <v>99</v>
      </c>
      <c r="R33" s="121" t="s">
        <v>99</v>
      </c>
      <c r="S33" s="24" t="s">
        <v>99</v>
      </c>
      <c r="T33" s="24" t="s">
        <v>99</v>
      </c>
      <c r="U33" s="24" t="s">
        <v>99</v>
      </c>
      <c r="V33" s="24" t="s">
        <v>99</v>
      </c>
    </row>
    <row r="34" spans="2:22" ht="38.450000000000003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R34" s="6"/>
      <c r="S34" s="6"/>
      <c r="T34" s="6"/>
      <c r="U34" s="6"/>
      <c r="V34" s="6"/>
    </row>
    <row r="35" spans="2:22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R35" s="6"/>
      <c r="S35" s="6"/>
      <c r="T35" s="6"/>
      <c r="U35" s="6"/>
      <c r="V35" s="6"/>
    </row>
    <row r="36" spans="2:22" ht="19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  <c r="T36" s="6"/>
      <c r="U36" s="6"/>
      <c r="V36" s="6"/>
    </row>
    <row r="37" spans="2:22" ht="19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R37" s="6"/>
      <c r="S37" s="6"/>
      <c r="T37" s="6"/>
      <c r="U37" s="6"/>
      <c r="V37" s="6"/>
    </row>
    <row r="38" spans="2:22" ht="19.149999999999999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R38" s="6"/>
      <c r="S38" s="6"/>
      <c r="T38" s="6"/>
      <c r="U38" s="6"/>
      <c r="V38" s="6"/>
    </row>
  </sheetData>
  <mergeCells count="8">
    <mergeCell ref="R3:V3"/>
    <mergeCell ref="R2:V2"/>
    <mergeCell ref="B1:V1"/>
    <mergeCell ref="A18:A20"/>
    <mergeCell ref="B3:B4"/>
    <mergeCell ref="C3:G3"/>
    <mergeCell ref="H3:L3"/>
    <mergeCell ref="M3:Q3"/>
  </mergeCells>
  <pageMargins left="0.47244094488188981" right="0.23622047244094491" top="0.59055118110236227" bottom="0.27559055118110237" header="0.51181102362204722" footer="0.31496062992125984"/>
  <pageSetup paperSize="9" scale="75" firstPageNumber="145" orientation="landscape" r:id="rId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B37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9.140625" style="4"/>
    <col min="2" max="2" width="19" style="4" customWidth="1"/>
    <col min="3" max="22" width="7.85546875" style="4" customWidth="1"/>
    <col min="23" max="25" width="8.85546875" style="4" customWidth="1"/>
    <col min="26" max="28" width="8.85546875" style="104" customWidth="1"/>
    <col min="29" max="29" width="8.85546875" style="4" customWidth="1"/>
    <col min="30" max="16384" width="9.140625" style="4"/>
  </cols>
  <sheetData>
    <row r="1" spans="2:28" ht="15.75" customHeight="1"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R1" s="478" t="s">
        <v>39</v>
      </c>
      <c r="S1" s="478"/>
      <c r="T1" s="478"/>
      <c r="U1" s="478"/>
      <c r="V1" s="478"/>
      <c r="W1" s="3"/>
      <c r="Z1" s="4"/>
      <c r="AA1" s="4"/>
      <c r="AB1" s="4"/>
    </row>
    <row r="2" spans="2:28" ht="66.75" customHeight="1">
      <c r="B2" s="502"/>
      <c r="C2" s="477" t="s">
        <v>97</v>
      </c>
      <c r="D2" s="477"/>
      <c r="E2" s="477"/>
      <c r="F2" s="477"/>
      <c r="G2" s="477"/>
      <c r="H2" s="477" t="s">
        <v>93</v>
      </c>
      <c r="I2" s="477"/>
      <c r="J2" s="477"/>
      <c r="K2" s="477"/>
      <c r="L2" s="466"/>
      <c r="M2" s="466" t="s">
        <v>141</v>
      </c>
      <c r="N2" s="467"/>
      <c r="O2" s="467"/>
      <c r="P2" s="467"/>
      <c r="Q2" s="504"/>
      <c r="R2" s="466" t="s">
        <v>145</v>
      </c>
      <c r="S2" s="467"/>
      <c r="T2" s="467"/>
      <c r="U2" s="467"/>
      <c r="V2" s="467"/>
      <c r="W2" s="3"/>
      <c r="Z2" s="4"/>
      <c r="AA2" s="4"/>
      <c r="AB2" s="4"/>
    </row>
    <row r="3" spans="2:28" ht="20.25" customHeight="1">
      <c r="B3" s="506"/>
      <c r="C3" s="287">
        <v>2015</v>
      </c>
      <c r="D3" s="287">
        <v>2016</v>
      </c>
      <c r="E3" s="287">
        <v>2017</v>
      </c>
      <c r="F3" s="287">
        <v>2018</v>
      </c>
      <c r="G3" s="252">
        <v>2019</v>
      </c>
      <c r="H3" s="287">
        <v>2015</v>
      </c>
      <c r="I3" s="285">
        <v>2016</v>
      </c>
      <c r="J3" s="285">
        <v>2017</v>
      </c>
      <c r="K3" s="285">
        <v>2018</v>
      </c>
      <c r="L3" s="287">
        <v>2019</v>
      </c>
      <c r="M3" s="287">
        <v>2015</v>
      </c>
      <c r="N3" s="287">
        <v>2016</v>
      </c>
      <c r="O3" s="287">
        <v>2017</v>
      </c>
      <c r="P3" s="287">
        <v>2018</v>
      </c>
      <c r="Q3" s="287">
        <v>2019</v>
      </c>
      <c r="R3" s="287">
        <v>2015</v>
      </c>
      <c r="S3" s="287">
        <v>2016</v>
      </c>
      <c r="T3" s="287">
        <v>2017</v>
      </c>
      <c r="U3" s="287">
        <v>2018</v>
      </c>
      <c r="V3" s="366">
        <v>2019</v>
      </c>
      <c r="W3" s="3"/>
      <c r="Z3" s="4"/>
      <c r="AA3" s="4"/>
      <c r="AB3" s="4"/>
    </row>
    <row r="4" spans="2:28" ht="21.75" customHeight="1">
      <c r="B4" s="25" t="s">
        <v>34</v>
      </c>
      <c r="C4" s="117">
        <v>73</v>
      </c>
      <c r="D4" s="117">
        <v>84.4</v>
      </c>
      <c r="E4" s="117">
        <v>91.9</v>
      </c>
      <c r="F4" s="134">
        <v>99.5</v>
      </c>
      <c r="G4" s="134">
        <v>102.8</v>
      </c>
      <c r="H4" s="117">
        <v>81.599999999999994</v>
      </c>
      <c r="I4" s="117">
        <v>115.1</v>
      </c>
      <c r="J4" s="134">
        <v>125.6</v>
      </c>
      <c r="K4" s="134">
        <v>108.4</v>
      </c>
      <c r="L4" s="134">
        <v>123.9</v>
      </c>
      <c r="M4" s="25">
        <v>84.4</v>
      </c>
      <c r="N4" s="25">
        <v>104.3</v>
      </c>
      <c r="O4" s="25">
        <v>102.6</v>
      </c>
      <c r="P4" s="134">
        <v>104.6</v>
      </c>
      <c r="Q4" s="134">
        <v>103.6</v>
      </c>
      <c r="R4" s="25">
        <v>97.5</v>
      </c>
      <c r="S4" s="25">
        <v>103.1</v>
      </c>
      <c r="T4" s="25">
        <v>104.2</v>
      </c>
      <c r="U4" s="134">
        <v>101.1</v>
      </c>
      <c r="V4" s="134">
        <v>103.9</v>
      </c>
      <c r="Z4" s="4"/>
      <c r="AA4" s="4"/>
      <c r="AB4" s="4"/>
    </row>
    <row r="5" spans="2:28" ht="21" customHeight="1">
      <c r="B5" s="9" t="s">
        <v>3</v>
      </c>
      <c r="C5" s="10"/>
      <c r="D5" s="10"/>
      <c r="E5" s="10"/>
      <c r="H5" s="26"/>
      <c r="I5" s="26"/>
      <c r="M5" s="9"/>
      <c r="N5" s="9"/>
      <c r="O5" s="9"/>
      <c r="R5" s="9"/>
      <c r="S5" s="9"/>
      <c r="T5" s="9"/>
      <c r="Z5" s="4"/>
      <c r="AA5" s="4"/>
      <c r="AB5" s="4"/>
    </row>
    <row r="6" spans="2:28" ht="21" customHeight="1">
      <c r="B6" s="9" t="s">
        <v>4</v>
      </c>
      <c r="C6" s="12" t="s">
        <v>99</v>
      </c>
      <c r="D6" s="12" t="s">
        <v>99</v>
      </c>
      <c r="E6" s="12" t="s">
        <v>99</v>
      </c>
      <c r="F6" s="12" t="s">
        <v>99</v>
      </c>
      <c r="G6" s="12" t="s">
        <v>99</v>
      </c>
      <c r="H6" s="12" t="s">
        <v>99</v>
      </c>
      <c r="I6" s="12" t="s">
        <v>99</v>
      </c>
      <c r="J6" s="12" t="s">
        <v>99</v>
      </c>
      <c r="K6" s="12" t="s">
        <v>99</v>
      </c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  <c r="T6" s="12" t="s">
        <v>99</v>
      </c>
      <c r="U6" s="12" t="s">
        <v>99</v>
      </c>
      <c r="V6" s="12" t="s">
        <v>99</v>
      </c>
      <c r="Z6" s="4"/>
      <c r="AA6" s="4"/>
      <c r="AB6" s="4"/>
    </row>
    <row r="7" spans="2:28" ht="21" customHeight="1">
      <c r="B7" s="9" t="s">
        <v>5</v>
      </c>
      <c r="C7" s="11">
        <v>76.599999999999994</v>
      </c>
      <c r="D7" s="11">
        <v>90.9</v>
      </c>
      <c r="E7" s="11">
        <v>88.3</v>
      </c>
      <c r="F7" s="6">
        <v>104.4</v>
      </c>
      <c r="G7" s="6">
        <v>108.5</v>
      </c>
      <c r="H7" s="11">
        <v>95.7</v>
      </c>
      <c r="I7" s="11">
        <v>132</v>
      </c>
      <c r="J7" s="6">
        <v>110.8</v>
      </c>
      <c r="K7" s="6">
        <v>143.4</v>
      </c>
      <c r="L7" s="6">
        <v>174.7</v>
      </c>
      <c r="M7" s="9">
        <v>92.4</v>
      </c>
      <c r="N7" s="9">
        <v>91.6</v>
      </c>
      <c r="O7" s="9">
        <v>105.2</v>
      </c>
      <c r="P7" s="6">
        <v>113</v>
      </c>
      <c r="Q7" s="6">
        <v>107.9</v>
      </c>
      <c r="R7" s="9">
        <v>106.7</v>
      </c>
      <c r="S7" s="9">
        <v>103.3</v>
      </c>
      <c r="T7" s="9">
        <v>100.5</v>
      </c>
      <c r="U7" s="6">
        <v>97.7</v>
      </c>
      <c r="V7" s="6">
        <v>97.2</v>
      </c>
      <c r="Z7" s="4"/>
      <c r="AA7" s="4"/>
      <c r="AB7" s="4"/>
    </row>
    <row r="8" spans="2:28" ht="21" customHeight="1">
      <c r="B8" s="9" t="s">
        <v>6</v>
      </c>
      <c r="C8" s="11">
        <v>75</v>
      </c>
      <c r="D8" s="11">
        <v>93.4</v>
      </c>
      <c r="E8" s="11">
        <v>92</v>
      </c>
      <c r="F8" s="6">
        <v>102.7</v>
      </c>
      <c r="G8" s="6">
        <v>109.4</v>
      </c>
      <c r="H8" s="11">
        <v>116.1</v>
      </c>
      <c r="I8" s="11">
        <v>102.2</v>
      </c>
      <c r="J8" s="6">
        <v>100</v>
      </c>
      <c r="K8" s="6">
        <v>102.2</v>
      </c>
      <c r="L8" s="6">
        <v>126.4</v>
      </c>
      <c r="M8" s="9">
        <v>85.8</v>
      </c>
      <c r="N8" s="9">
        <v>151</v>
      </c>
      <c r="O8" s="9">
        <v>111.5</v>
      </c>
      <c r="P8" s="6">
        <v>104.9</v>
      </c>
      <c r="Q8" s="6">
        <v>59.7</v>
      </c>
      <c r="R8" s="9">
        <v>109.5</v>
      </c>
      <c r="S8" s="9">
        <v>102.4</v>
      </c>
      <c r="T8" s="9">
        <v>105.9</v>
      </c>
      <c r="U8" s="6">
        <v>108.1</v>
      </c>
      <c r="V8" s="6">
        <v>106.2</v>
      </c>
      <c r="Z8" s="4"/>
      <c r="AA8" s="4"/>
      <c r="AB8" s="4"/>
    </row>
    <row r="9" spans="2:28" ht="21" customHeight="1">
      <c r="B9" s="9" t="s">
        <v>7</v>
      </c>
      <c r="C9" s="11">
        <v>72.599999999999994</v>
      </c>
      <c r="D9" s="11">
        <v>89.7</v>
      </c>
      <c r="E9" s="11">
        <v>87.2</v>
      </c>
      <c r="F9" s="6">
        <v>98.2</v>
      </c>
      <c r="G9" s="6">
        <v>99.9</v>
      </c>
      <c r="H9" s="11">
        <v>81.900000000000006</v>
      </c>
      <c r="I9" s="11">
        <v>97.9</v>
      </c>
      <c r="J9" s="6">
        <v>135.19999999999999</v>
      </c>
      <c r="K9" s="6">
        <v>116.3</v>
      </c>
      <c r="L9" s="6">
        <v>129</v>
      </c>
      <c r="M9" s="9">
        <v>79.7</v>
      </c>
      <c r="N9" s="9">
        <v>103.4</v>
      </c>
      <c r="O9" s="9">
        <v>102.6</v>
      </c>
      <c r="P9" s="6">
        <v>96.8</v>
      </c>
      <c r="Q9" s="6">
        <v>118.6</v>
      </c>
      <c r="R9" s="9">
        <v>86.1</v>
      </c>
      <c r="S9" s="9">
        <v>101.7</v>
      </c>
      <c r="T9" s="9">
        <v>100.8</v>
      </c>
      <c r="U9" s="6">
        <v>101.9</v>
      </c>
      <c r="V9" s="6">
        <v>104</v>
      </c>
      <c r="Z9" s="4"/>
      <c r="AA9" s="4"/>
      <c r="AB9" s="4"/>
    </row>
    <row r="10" spans="2:28" ht="21" customHeight="1">
      <c r="B10" s="9" t="s">
        <v>8</v>
      </c>
      <c r="C10" s="11">
        <v>54.3</v>
      </c>
      <c r="D10" s="11">
        <v>58.6</v>
      </c>
      <c r="E10" s="11">
        <v>89.8</v>
      </c>
      <c r="F10" s="6">
        <v>91.7</v>
      </c>
      <c r="G10" s="6">
        <v>99.7</v>
      </c>
      <c r="H10" s="11">
        <v>36.700000000000003</v>
      </c>
      <c r="I10" s="11">
        <v>101.7</v>
      </c>
      <c r="J10" s="6">
        <v>104.2</v>
      </c>
      <c r="K10" s="6">
        <v>134.19999999999999</v>
      </c>
      <c r="L10" s="6">
        <v>126.5</v>
      </c>
      <c r="M10" s="9">
        <v>44.6</v>
      </c>
      <c r="N10" s="9">
        <v>74.5</v>
      </c>
      <c r="O10" s="9">
        <v>93.4</v>
      </c>
      <c r="P10" s="6">
        <v>99.6</v>
      </c>
      <c r="Q10" s="6">
        <v>103.5</v>
      </c>
      <c r="R10" s="9">
        <v>56.8</v>
      </c>
      <c r="S10" s="9">
        <v>109.2</v>
      </c>
      <c r="T10" s="9">
        <v>97.4</v>
      </c>
      <c r="U10" s="6">
        <v>92.6</v>
      </c>
      <c r="V10" s="6">
        <v>104.1</v>
      </c>
      <c r="Z10" s="4"/>
      <c r="AA10" s="4"/>
      <c r="AB10" s="4"/>
    </row>
    <row r="11" spans="2:28" ht="21" customHeight="1">
      <c r="B11" s="9" t="s">
        <v>9</v>
      </c>
      <c r="C11" s="11">
        <v>75.400000000000006</v>
      </c>
      <c r="D11" s="11">
        <v>83.5</v>
      </c>
      <c r="E11" s="11">
        <v>91.1</v>
      </c>
      <c r="F11" s="6">
        <v>94.5</v>
      </c>
      <c r="G11" s="6">
        <v>96</v>
      </c>
      <c r="H11" s="11">
        <v>80.099999999999994</v>
      </c>
      <c r="I11" s="11">
        <v>132.1</v>
      </c>
      <c r="J11" s="6">
        <v>138.80000000000001</v>
      </c>
      <c r="K11" s="6">
        <v>106.1</v>
      </c>
      <c r="L11" s="6">
        <v>128.19999999999999</v>
      </c>
      <c r="M11" s="9">
        <v>82.6</v>
      </c>
      <c r="N11" s="9">
        <v>119</v>
      </c>
      <c r="O11" s="9">
        <v>102.1</v>
      </c>
      <c r="P11" s="6">
        <v>108.4</v>
      </c>
      <c r="Q11" s="6">
        <v>97.6</v>
      </c>
      <c r="R11" s="9">
        <v>96.6</v>
      </c>
      <c r="S11" s="9">
        <v>104.6</v>
      </c>
      <c r="T11" s="9">
        <v>107</v>
      </c>
      <c r="U11" s="6">
        <v>117.7</v>
      </c>
      <c r="V11" s="6">
        <v>108.7</v>
      </c>
      <c r="Z11" s="4"/>
      <c r="AA11" s="4"/>
      <c r="AB11" s="4"/>
    </row>
    <row r="12" spans="2:28" s="104" customFormat="1" ht="21" customHeight="1">
      <c r="B12" s="9" t="s">
        <v>10</v>
      </c>
      <c r="C12" s="11">
        <v>72.900000000000006</v>
      </c>
      <c r="D12" s="11">
        <v>90.4</v>
      </c>
      <c r="E12" s="11">
        <v>91.9</v>
      </c>
      <c r="F12" s="106">
        <v>95.8</v>
      </c>
      <c r="G12" s="106">
        <v>95.4</v>
      </c>
      <c r="H12" s="11">
        <v>105.7</v>
      </c>
      <c r="I12" s="11">
        <v>117.6</v>
      </c>
      <c r="J12" s="106">
        <v>148.69999999999999</v>
      </c>
      <c r="K12" s="106">
        <v>98.2</v>
      </c>
      <c r="L12" s="106">
        <v>121.8</v>
      </c>
      <c r="M12" s="9">
        <v>78.599999999999994</v>
      </c>
      <c r="N12" s="9">
        <v>78.7</v>
      </c>
      <c r="O12" s="9">
        <v>100.1</v>
      </c>
      <c r="P12" s="106">
        <v>113.5</v>
      </c>
      <c r="Q12" s="106">
        <v>97.5</v>
      </c>
      <c r="R12" s="9">
        <v>107.8</v>
      </c>
      <c r="S12" s="9">
        <v>112.2</v>
      </c>
      <c r="T12" s="9">
        <v>107.8</v>
      </c>
      <c r="U12" s="106">
        <v>102.7</v>
      </c>
      <c r="V12" s="106">
        <v>105.7</v>
      </c>
    </row>
    <row r="13" spans="2:28" s="104" customFormat="1" ht="21" customHeight="1">
      <c r="B13" s="9" t="s">
        <v>11</v>
      </c>
      <c r="C13" s="11">
        <v>73.7</v>
      </c>
      <c r="D13" s="11">
        <v>85.6</v>
      </c>
      <c r="E13" s="11">
        <v>94.7</v>
      </c>
      <c r="F13" s="106">
        <v>103.6</v>
      </c>
      <c r="G13" s="106">
        <v>102.1</v>
      </c>
      <c r="H13" s="11">
        <v>87.4</v>
      </c>
      <c r="I13" s="11">
        <v>98.4</v>
      </c>
      <c r="J13" s="106">
        <v>130.5</v>
      </c>
      <c r="K13" s="106">
        <v>119.6</v>
      </c>
      <c r="L13" s="106">
        <v>96.4</v>
      </c>
      <c r="M13" s="9">
        <v>82.1</v>
      </c>
      <c r="N13" s="9">
        <v>110.6</v>
      </c>
      <c r="O13" s="9">
        <v>99.2</v>
      </c>
      <c r="P13" s="106">
        <v>107.2</v>
      </c>
      <c r="Q13" s="106">
        <v>105.7</v>
      </c>
      <c r="R13" s="9">
        <v>98.9</v>
      </c>
      <c r="S13" s="9">
        <v>109</v>
      </c>
      <c r="T13" s="9">
        <v>108.7</v>
      </c>
      <c r="U13" s="106">
        <v>103</v>
      </c>
      <c r="V13" s="106">
        <v>105.7</v>
      </c>
    </row>
    <row r="14" spans="2:28" s="104" customFormat="1" ht="21" customHeight="1">
      <c r="B14" s="9" t="s">
        <v>12</v>
      </c>
      <c r="C14" s="11">
        <v>75.2</v>
      </c>
      <c r="D14" s="11">
        <v>85.5</v>
      </c>
      <c r="E14" s="11">
        <v>95.6</v>
      </c>
      <c r="F14" s="106">
        <v>101.9</v>
      </c>
      <c r="G14" s="106">
        <v>96.7</v>
      </c>
      <c r="H14" s="11">
        <v>96.9</v>
      </c>
      <c r="I14" s="11">
        <v>106.3</v>
      </c>
      <c r="J14" s="106">
        <v>131.6</v>
      </c>
      <c r="K14" s="106">
        <v>103</v>
      </c>
      <c r="L14" s="106">
        <v>108</v>
      </c>
      <c r="M14" s="9">
        <v>85.8</v>
      </c>
      <c r="N14" s="9">
        <v>102.7</v>
      </c>
      <c r="O14" s="9">
        <v>100</v>
      </c>
      <c r="P14" s="106">
        <v>112.3</v>
      </c>
      <c r="Q14" s="106">
        <v>151.9</v>
      </c>
      <c r="R14" s="9">
        <v>111.2</v>
      </c>
      <c r="S14" s="9">
        <v>104.9</v>
      </c>
      <c r="T14" s="9">
        <v>95.2</v>
      </c>
      <c r="U14" s="106">
        <v>99.1</v>
      </c>
      <c r="V14" s="106">
        <v>100.1</v>
      </c>
    </row>
    <row r="15" spans="2:28" s="104" customFormat="1" ht="21" customHeight="1">
      <c r="B15" s="9" t="s">
        <v>13</v>
      </c>
      <c r="C15" s="11">
        <v>75.7</v>
      </c>
      <c r="D15" s="11">
        <v>92.1</v>
      </c>
      <c r="E15" s="11">
        <v>94</v>
      </c>
      <c r="F15" s="106">
        <v>104</v>
      </c>
      <c r="G15" s="106">
        <v>109.5</v>
      </c>
      <c r="H15" s="11">
        <v>90.9</v>
      </c>
      <c r="I15" s="11">
        <v>129.19999999999999</v>
      </c>
      <c r="J15" s="106">
        <v>119.5</v>
      </c>
      <c r="K15" s="106">
        <v>105.2</v>
      </c>
      <c r="L15" s="106">
        <v>134</v>
      </c>
      <c r="M15" s="9">
        <v>86.7</v>
      </c>
      <c r="N15" s="9">
        <v>100.5</v>
      </c>
      <c r="O15" s="9">
        <v>101.5</v>
      </c>
      <c r="P15" s="106">
        <v>108.2</v>
      </c>
      <c r="Q15" s="106">
        <v>107.2</v>
      </c>
      <c r="R15" s="9">
        <v>117.8</v>
      </c>
      <c r="S15" s="9">
        <v>93</v>
      </c>
      <c r="T15" s="9">
        <v>107.8</v>
      </c>
      <c r="U15" s="106">
        <v>105.9</v>
      </c>
      <c r="V15" s="106">
        <v>108.4</v>
      </c>
    </row>
    <row r="16" spans="2:28" s="104" customFormat="1" ht="21" customHeight="1">
      <c r="B16" s="9" t="s">
        <v>14</v>
      </c>
      <c r="C16" s="11">
        <v>78.599999999999994</v>
      </c>
      <c r="D16" s="11">
        <v>78.2</v>
      </c>
      <c r="E16" s="11">
        <v>89.2</v>
      </c>
      <c r="F16" s="106">
        <v>99</v>
      </c>
      <c r="G16" s="106">
        <v>103.5</v>
      </c>
      <c r="H16" s="11">
        <v>96.7</v>
      </c>
      <c r="I16" s="11">
        <v>107.6</v>
      </c>
      <c r="J16" s="106">
        <v>160.6</v>
      </c>
      <c r="K16" s="106">
        <v>94.2</v>
      </c>
      <c r="L16" s="106">
        <v>122</v>
      </c>
      <c r="M16" s="9">
        <v>66.8</v>
      </c>
      <c r="N16" s="9">
        <v>103.2</v>
      </c>
      <c r="O16" s="9">
        <v>100.9</v>
      </c>
      <c r="P16" s="106">
        <v>100.1</v>
      </c>
      <c r="Q16" s="106">
        <v>108.9</v>
      </c>
      <c r="R16" s="9">
        <v>112.7</v>
      </c>
      <c r="S16" s="9">
        <v>104.7</v>
      </c>
      <c r="T16" s="9">
        <v>100.6</v>
      </c>
      <c r="U16" s="106">
        <v>101.3</v>
      </c>
      <c r="V16" s="106">
        <v>105.5</v>
      </c>
    </row>
    <row r="17" spans="1:22" s="104" customFormat="1" ht="21" customHeight="1">
      <c r="A17" s="456">
        <v>147</v>
      </c>
      <c r="B17" s="9" t="s">
        <v>15</v>
      </c>
      <c r="C17" s="11">
        <v>45.1</v>
      </c>
      <c r="D17" s="11">
        <v>53.2</v>
      </c>
      <c r="E17" s="11">
        <v>69.599999999999994</v>
      </c>
      <c r="F17" s="106">
        <v>93.5</v>
      </c>
      <c r="G17" s="106">
        <v>100.6</v>
      </c>
      <c r="H17" s="11">
        <v>47.2</v>
      </c>
      <c r="I17" s="11">
        <v>111.8</v>
      </c>
      <c r="J17" s="106">
        <v>76.8</v>
      </c>
      <c r="K17" s="106">
        <v>88.2</v>
      </c>
      <c r="L17" s="106">
        <v>101.6</v>
      </c>
      <c r="M17" s="9">
        <v>30.7</v>
      </c>
      <c r="N17" s="9">
        <v>102.3</v>
      </c>
      <c r="O17" s="9">
        <v>91.8</v>
      </c>
      <c r="P17" s="106">
        <v>121.3</v>
      </c>
      <c r="Q17" s="106">
        <v>103.7</v>
      </c>
      <c r="R17" s="9">
        <v>40.9</v>
      </c>
      <c r="S17" s="9">
        <v>143.6</v>
      </c>
      <c r="T17" s="9">
        <v>34.4</v>
      </c>
      <c r="U17" s="106">
        <v>89.6</v>
      </c>
      <c r="V17" s="106">
        <v>92.8</v>
      </c>
    </row>
    <row r="18" spans="1:22" s="104" customFormat="1" ht="21" customHeight="1">
      <c r="A18" s="456"/>
      <c r="B18" s="9" t="s">
        <v>16</v>
      </c>
      <c r="C18" s="11">
        <v>71.599999999999994</v>
      </c>
      <c r="D18" s="11">
        <v>90.6</v>
      </c>
      <c r="E18" s="11">
        <v>125</v>
      </c>
      <c r="F18" s="106">
        <v>97.5</v>
      </c>
      <c r="G18" s="106">
        <v>102.7</v>
      </c>
      <c r="H18" s="11">
        <v>106</v>
      </c>
      <c r="I18" s="11">
        <v>119.2</v>
      </c>
      <c r="J18" s="106">
        <v>110.2</v>
      </c>
      <c r="K18" s="106">
        <v>112.1</v>
      </c>
      <c r="L18" s="106">
        <v>123.8</v>
      </c>
      <c r="M18" s="9">
        <v>73.099999999999994</v>
      </c>
      <c r="N18" s="9">
        <v>98.9</v>
      </c>
      <c r="O18" s="9">
        <v>103.1</v>
      </c>
      <c r="P18" s="106">
        <v>112.6</v>
      </c>
      <c r="Q18" s="106">
        <v>104.3</v>
      </c>
      <c r="R18" s="9">
        <v>107.4</v>
      </c>
      <c r="S18" s="9">
        <v>104.4</v>
      </c>
      <c r="T18" s="9">
        <v>102.4</v>
      </c>
      <c r="U18" s="106">
        <v>101.4</v>
      </c>
      <c r="V18" s="106">
        <v>102.9</v>
      </c>
    </row>
    <row r="19" spans="1:22" s="104" customFormat="1" ht="21" customHeight="1">
      <c r="A19" s="456"/>
      <c r="B19" s="9" t="s">
        <v>17</v>
      </c>
      <c r="C19" s="11">
        <v>74.400000000000006</v>
      </c>
      <c r="D19" s="11">
        <v>85.3</v>
      </c>
      <c r="E19" s="11">
        <v>88.8</v>
      </c>
      <c r="F19" s="106">
        <v>98.3</v>
      </c>
      <c r="G19" s="106">
        <v>96</v>
      </c>
      <c r="H19" s="11">
        <v>109</v>
      </c>
      <c r="I19" s="11">
        <v>111.1</v>
      </c>
      <c r="J19" s="106">
        <v>115</v>
      </c>
      <c r="K19" s="106">
        <v>97.5</v>
      </c>
      <c r="L19" s="106">
        <v>150.30000000000001</v>
      </c>
      <c r="M19" s="9">
        <v>85</v>
      </c>
      <c r="N19" s="9">
        <v>106.2</v>
      </c>
      <c r="O19" s="9">
        <v>102.4</v>
      </c>
      <c r="P19" s="106">
        <v>110.2</v>
      </c>
      <c r="Q19" s="106">
        <v>117.8</v>
      </c>
      <c r="R19" s="9">
        <v>108</v>
      </c>
      <c r="S19" s="9">
        <v>100.8</v>
      </c>
      <c r="T19" s="9">
        <v>104.9</v>
      </c>
      <c r="U19" s="106">
        <v>100.7</v>
      </c>
      <c r="V19" s="106">
        <v>103</v>
      </c>
    </row>
    <row r="20" spans="1:22" s="104" customFormat="1" ht="21" customHeight="1">
      <c r="B20" s="9" t="s">
        <v>18</v>
      </c>
      <c r="C20" s="11">
        <v>74.099999999999994</v>
      </c>
      <c r="D20" s="11">
        <v>70.099999999999994</v>
      </c>
      <c r="E20" s="11">
        <v>89.6</v>
      </c>
      <c r="F20" s="106">
        <v>99.8</v>
      </c>
      <c r="G20" s="106">
        <v>102.2</v>
      </c>
      <c r="H20" s="11">
        <v>73.7</v>
      </c>
      <c r="I20" s="11">
        <v>129.5</v>
      </c>
      <c r="J20" s="106">
        <v>146</v>
      </c>
      <c r="K20" s="106">
        <v>113.7</v>
      </c>
      <c r="L20" s="106">
        <v>112.9</v>
      </c>
      <c r="M20" s="9">
        <v>80.8</v>
      </c>
      <c r="N20" s="9">
        <v>119.1</v>
      </c>
      <c r="O20" s="9">
        <v>102.7</v>
      </c>
      <c r="P20" s="106">
        <v>105.3</v>
      </c>
      <c r="Q20" s="106">
        <v>98</v>
      </c>
      <c r="R20" s="9">
        <v>110.2</v>
      </c>
      <c r="S20" s="9">
        <v>99.9</v>
      </c>
      <c r="T20" s="9">
        <v>102.7</v>
      </c>
      <c r="U20" s="106">
        <v>99.6</v>
      </c>
      <c r="V20" s="106">
        <v>102.6</v>
      </c>
    </row>
    <row r="21" spans="1:22" s="104" customFormat="1" ht="21" customHeight="1">
      <c r="B21" s="9" t="s">
        <v>19</v>
      </c>
      <c r="C21" s="11">
        <v>75</v>
      </c>
      <c r="D21" s="11">
        <v>93.2</v>
      </c>
      <c r="E21" s="11">
        <v>93</v>
      </c>
      <c r="F21" s="106">
        <v>103.1</v>
      </c>
      <c r="G21" s="106">
        <v>104.8</v>
      </c>
      <c r="H21" s="11">
        <v>77.099999999999994</v>
      </c>
      <c r="I21" s="11">
        <v>91.3</v>
      </c>
      <c r="J21" s="106">
        <v>116.3</v>
      </c>
      <c r="K21" s="106">
        <v>98.5</v>
      </c>
      <c r="L21" s="106">
        <v>103.9</v>
      </c>
      <c r="M21" s="9">
        <v>81.099999999999994</v>
      </c>
      <c r="N21" s="9">
        <v>109.5</v>
      </c>
      <c r="O21" s="9">
        <v>102.2</v>
      </c>
      <c r="P21" s="106">
        <v>106.7</v>
      </c>
      <c r="Q21" s="106">
        <v>109.7</v>
      </c>
      <c r="R21" s="9">
        <v>106.8</v>
      </c>
      <c r="S21" s="9">
        <v>98</v>
      </c>
      <c r="T21" s="9">
        <v>103</v>
      </c>
      <c r="U21" s="106">
        <v>96.7</v>
      </c>
      <c r="V21" s="106">
        <v>99.7</v>
      </c>
    </row>
    <row r="22" spans="1:22" s="104" customFormat="1" ht="21" customHeight="1">
      <c r="B22" s="9" t="s">
        <v>20</v>
      </c>
      <c r="C22" s="11">
        <v>74.3</v>
      </c>
      <c r="D22" s="11">
        <v>89.4</v>
      </c>
      <c r="E22" s="11">
        <v>89.9</v>
      </c>
      <c r="F22" s="106">
        <v>97.1</v>
      </c>
      <c r="G22" s="106">
        <v>100.6</v>
      </c>
      <c r="H22" s="11">
        <v>60.1</v>
      </c>
      <c r="I22" s="11">
        <v>82.4</v>
      </c>
      <c r="J22" s="106">
        <v>112.9</v>
      </c>
      <c r="K22" s="106">
        <v>119.3</v>
      </c>
      <c r="L22" s="106">
        <v>126.4</v>
      </c>
      <c r="M22" s="9">
        <v>83.8</v>
      </c>
      <c r="N22" s="9">
        <v>101.4</v>
      </c>
      <c r="O22" s="9">
        <v>97.5</v>
      </c>
      <c r="P22" s="106">
        <v>104.9</v>
      </c>
      <c r="Q22" s="106">
        <v>114.2</v>
      </c>
      <c r="R22" s="9">
        <v>107.1</v>
      </c>
      <c r="S22" s="9">
        <v>104.3</v>
      </c>
      <c r="T22" s="9">
        <v>106</v>
      </c>
      <c r="U22" s="106">
        <v>94</v>
      </c>
      <c r="V22" s="106">
        <v>100.5</v>
      </c>
    </row>
    <row r="23" spans="1:22" s="104" customFormat="1" ht="21" customHeight="1">
      <c r="B23" s="9" t="s">
        <v>21</v>
      </c>
      <c r="C23" s="11">
        <v>76.7</v>
      </c>
      <c r="D23" s="11">
        <v>89.1</v>
      </c>
      <c r="E23" s="11">
        <v>94.1</v>
      </c>
      <c r="F23" s="106">
        <v>98.1</v>
      </c>
      <c r="G23" s="106">
        <v>100</v>
      </c>
      <c r="H23" s="11">
        <v>80.7</v>
      </c>
      <c r="I23" s="11">
        <v>113.2</v>
      </c>
      <c r="J23" s="106">
        <v>97.4</v>
      </c>
      <c r="K23" s="106">
        <v>102.2</v>
      </c>
      <c r="L23" s="106">
        <v>104.4</v>
      </c>
      <c r="M23" s="9">
        <v>94</v>
      </c>
      <c r="N23" s="9">
        <v>107.3</v>
      </c>
      <c r="O23" s="9">
        <v>97.1</v>
      </c>
      <c r="P23" s="106">
        <v>110.9</v>
      </c>
      <c r="Q23" s="106">
        <v>99.9</v>
      </c>
      <c r="R23" s="9">
        <v>102.4</v>
      </c>
      <c r="S23" s="9">
        <v>97</v>
      </c>
      <c r="T23" s="9">
        <v>101.6</v>
      </c>
      <c r="U23" s="106">
        <v>92.4</v>
      </c>
      <c r="V23" s="106">
        <v>95.4</v>
      </c>
    </row>
    <row r="24" spans="1:22" s="104" customFormat="1" ht="21" customHeight="1">
      <c r="B24" s="9" t="s">
        <v>22</v>
      </c>
      <c r="C24" s="11">
        <v>80.8</v>
      </c>
      <c r="D24" s="11">
        <v>88.2</v>
      </c>
      <c r="E24" s="11">
        <v>86.2</v>
      </c>
      <c r="F24" s="106">
        <v>102.4</v>
      </c>
      <c r="G24" s="106">
        <v>98</v>
      </c>
      <c r="H24" s="11">
        <v>87.6</v>
      </c>
      <c r="I24" s="11">
        <v>126</v>
      </c>
      <c r="J24" s="106">
        <v>101.5</v>
      </c>
      <c r="K24" s="106">
        <v>96.1</v>
      </c>
      <c r="L24" s="106">
        <v>125.5</v>
      </c>
      <c r="M24" s="9">
        <v>87.5</v>
      </c>
      <c r="N24" s="9">
        <v>58.8</v>
      </c>
      <c r="O24" s="9">
        <v>100.3</v>
      </c>
      <c r="P24" s="106">
        <v>108.2</v>
      </c>
      <c r="Q24" s="106">
        <v>101.8</v>
      </c>
      <c r="R24" s="9">
        <v>103.7</v>
      </c>
      <c r="S24" s="9">
        <v>99.1</v>
      </c>
      <c r="T24" s="9">
        <v>100.3</v>
      </c>
      <c r="U24" s="106">
        <v>112.6</v>
      </c>
      <c r="V24" s="106">
        <v>108.8</v>
      </c>
    </row>
    <row r="25" spans="1:22" s="104" customFormat="1" ht="21" customHeight="1">
      <c r="B25" s="9" t="s">
        <v>23</v>
      </c>
      <c r="C25" s="11">
        <v>75</v>
      </c>
      <c r="D25" s="11">
        <v>85.2</v>
      </c>
      <c r="E25" s="11">
        <v>94.2</v>
      </c>
      <c r="F25" s="106">
        <v>99.7</v>
      </c>
      <c r="G25" s="106">
        <v>100.7</v>
      </c>
      <c r="H25" s="11">
        <v>94.3</v>
      </c>
      <c r="I25" s="11">
        <v>130</v>
      </c>
      <c r="J25" s="106">
        <v>119.6</v>
      </c>
      <c r="K25" s="106">
        <v>107.2</v>
      </c>
      <c r="L25" s="106">
        <v>112.9</v>
      </c>
      <c r="M25" s="9">
        <v>85.2</v>
      </c>
      <c r="N25" s="9">
        <v>96.6</v>
      </c>
      <c r="O25" s="9">
        <v>102.4</v>
      </c>
      <c r="P25" s="106">
        <v>94.3</v>
      </c>
      <c r="Q25" s="106">
        <v>103.6</v>
      </c>
      <c r="R25" s="9">
        <v>105.7</v>
      </c>
      <c r="S25" s="9">
        <v>106.3</v>
      </c>
      <c r="T25" s="9">
        <v>98.8</v>
      </c>
      <c r="U25" s="106">
        <v>95.1</v>
      </c>
      <c r="V25" s="106">
        <v>95.6</v>
      </c>
    </row>
    <row r="26" spans="1:22" s="104" customFormat="1" ht="21" customHeight="1">
      <c r="B26" s="9" t="s">
        <v>24</v>
      </c>
      <c r="C26" s="11">
        <v>77.900000000000006</v>
      </c>
      <c r="D26" s="11">
        <v>86.5</v>
      </c>
      <c r="E26" s="11">
        <v>92.2</v>
      </c>
      <c r="F26" s="106">
        <v>97.8</v>
      </c>
      <c r="G26" s="106">
        <v>102.3</v>
      </c>
      <c r="H26" s="11">
        <v>86.1</v>
      </c>
      <c r="I26" s="11">
        <v>112.1</v>
      </c>
      <c r="J26" s="106">
        <v>131.9</v>
      </c>
      <c r="K26" s="106">
        <v>99.4</v>
      </c>
      <c r="L26" s="106">
        <v>142.4</v>
      </c>
      <c r="M26" s="9">
        <v>82.5</v>
      </c>
      <c r="N26" s="9">
        <v>101.2</v>
      </c>
      <c r="O26" s="9">
        <v>100.5</v>
      </c>
      <c r="P26" s="106">
        <v>96.8</v>
      </c>
      <c r="Q26" s="106">
        <v>105.3</v>
      </c>
      <c r="R26" s="9">
        <v>111</v>
      </c>
      <c r="S26" s="9">
        <v>104.4</v>
      </c>
      <c r="T26" s="9">
        <v>98.5</v>
      </c>
      <c r="U26" s="106">
        <v>93.6</v>
      </c>
      <c r="V26" s="106">
        <v>99.6</v>
      </c>
    </row>
    <row r="27" spans="1:22" s="104" customFormat="1" ht="21" customHeight="1">
      <c r="B27" s="9" t="s">
        <v>25</v>
      </c>
      <c r="C27" s="11">
        <v>75.599999999999994</v>
      </c>
      <c r="D27" s="11">
        <v>89.2</v>
      </c>
      <c r="E27" s="11">
        <v>87.7</v>
      </c>
      <c r="F27" s="106">
        <v>103.4</v>
      </c>
      <c r="G27" s="106">
        <v>104.1</v>
      </c>
      <c r="H27" s="11">
        <v>100</v>
      </c>
      <c r="I27" s="11">
        <v>103.4</v>
      </c>
      <c r="J27" s="106">
        <v>120.2</v>
      </c>
      <c r="K27" s="106">
        <v>114.1</v>
      </c>
      <c r="L27" s="106">
        <v>109</v>
      </c>
      <c r="M27" s="9">
        <v>81.2</v>
      </c>
      <c r="N27" s="9">
        <v>109.2</v>
      </c>
      <c r="O27" s="9">
        <v>112.1</v>
      </c>
      <c r="P27" s="106">
        <v>101.2</v>
      </c>
      <c r="Q27" s="106">
        <v>108.4</v>
      </c>
      <c r="R27" s="9">
        <v>114.1</v>
      </c>
      <c r="S27" s="9">
        <v>98.7</v>
      </c>
      <c r="T27" s="9">
        <v>107.9</v>
      </c>
      <c r="U27" s="106">
        <v>112.4</v>
      </c>
      <c r="V27" s="106">
        <v>107.1</v>
      </c>
    </row>
    <row r="28" spans="1:22" s="104" customFormat="1" ht="21" customHeight="1">
      <c r="B28" s="9" t="s">
        <v>26</v>
      </c>
      <c r="C28" s="11">
        <v>76</v>
      </c>
      <c r="D28" s="11">
        <v>89.9</v>
      </c>
      <c r="E28" s="11">
        <v>89.4</v>
      </c>
      <c r="F28" s="106">
        <v>97.3</v>
      </c>
      <c r="G28" s="106">
        <v>106.5</v>
      </c>
      <c r="H28" s="11">
        <v>86.3</v>
      </c>
      <c r="I28" s="11">
        <v>112.1</v>
      </c>
      <c r="J28" s="106">
        <v>106.9</v>
      </c>
      <c r="K28" s="106">
        <v>118.4</v>
      </c>
      <c r="L28" s="106">
        <v>102</v>
      </c>
      <c r="M28" s="9">
        <v>91.2</v>
      </c>
      <c r="N28" s="9">
        <v>93.5</v>
      </c>
      <c r="O28" s="9">
        <v>101.6</v>
      </c>
      <c r="P28" s="106">
        <v>116.8</v>
      </c>
      <c r="Q28" s="106">
        <v>114.4</v>
      </c>
      <c r="R28" s="9">
        <v>105.8</v>
      </c>
      <c r="S28" s="9">
        <v>100.8</v>
      </c>
      <c r="T28" s="9">
        <v>101.3</v>
      </c>
      <c r="U28" s="106">
        <v>98.3</v>
      </c>
      <c r="V28" s="106">
        <v>100.6</v>
      </c>
    </row>
    <row r="29" spans="1:22" s="104" customFormat="1" ht="21" customHeight="1">
      <c r="B29" s="9" t="s">
        <v>27</v>
      </c>
      <c r="C29" s="11">
        <v>75</v>
      </c>
      <c r="D29" s="11">
        <v>88.2</v>
      </c>
      <c r="E29" s="11">
        <v>88.9</v>
      </c>
      <c r="F29" s="106">
        <v>98.7</v>
      </c>
      <c r="G29" s="106">
        <v>102.3</v>
      </c>
      <c r="H29" s="11">
        <v>80.7</v>
      </c>
      <c r="I29" s="11">
        <v>101.4</v>
      </c>
      <c r="J29" s="106">
        <v>107.6</v>
      </c>
      <c r="K29" s="106">
        <v>100</v>
      </c>
      <c r="L29" s="106">
        <v>137</v>
      </c>
      <c r="M29" s="9">
        <v>85.4</v>
      </c>
      <c r="N29" s="9">
        <v>98.5</v>
      </c>
      <c r="O29" s="9">
        <v>105.1</v>
      </c>
      <c r="P29" s="106">
        <v>107.7</v>
      </c>
      <c r="Q29" s="106">
        <v>108.3</v>
      </c>
      <c r="R29" s="9">
        <v>101.3</v>
      </c>
      <c r="S29" s="9">
        <v>98.4</v>
      </c>
      <c r="T29" s="9">
        <v>101.6</v>
      </c>
      <c r="U29" s="106">
        <v>106.3</v>
      </c>
      <c r="V29" s="106">
        <v>103.9</v>
      </c>
    </row>
    <row r="30" spans="1:22" s="104" customFormat="1" ht="21" customHeight="1">
      <c r="B30" s="9" t="s">
        <v>28</v>
      </c>
      <c r="C30" s="11">
        <v>74.7</v>
      </c>
      <c r="D30" s="11">
        <v>89.6</v>
      </c>
      <c r="E30" s="11">
        <v>91.2</v>
      </c>
      <c r="F30" s="106">
        <v>103.7</v>
      </c>
      <c r="G30" s="106">
        <v>105.5</v>
      </c>
      <c r="H30" s="11">
        <v>59.9</v>
      </c>
      <c r="I30" s="11">
        <v>102.1</v>
      </c>
      <c r="J30" s="106">
        <v>127.6</v>
      </c>
      <c r="K30" s="106">
        <v>103.9</v>
      </c>
      <c r="L30" s="106">
        <v>151.4</v>
      </c>
      <c r="M30" s="9">
        <v>82.9</v>
      </c>
      <c r="N30" s="9">
        <v>99.6</v>
      </c>
      <c r="O30" s="9">
        <v>102</v>
      </c>
      <c r="P30" s="106">
        <v>113.3</v>
      </c>
      <c r="Q30" s="106">
        <v>107.6</v>
      </c>
      <c r="R30" s="9">
        <v>82.7</v>
      </c>
      <c r="S30" s="9">
        <v>104</v>
      </c>
      <c r="T30" s="9">
        <v>109.6</v>
      </c>
      <c r="U30" s="106">
        <v>99.2</v>
      </c>
      <c r="V30" s="106">
        <v>99.2</v>
      </c>
    </row>
    <row r="31" spans="1:22" s="104" customFormat="1" ht="21" customHeight="1">
      <c r="B31" s="6" t="s">
        <v>29</v>
      </c>
      <c r="C31" s="11">
        <v>83.6</v>
      </c>
      <c r="D31" s="11">
        <v>86</v>
      </c>
      <c r="E31" s="11">
        <v>92.6</v>
      </c>
      <c r="F31" s="106">
        <v>101.9</v>
      </c>
      <c r="G31" s="106">
        <v>108.3</v>
      </c>
      <c r="H31" s="11">
        <v>78.8</v>
      </c>
      <c r="I31" s="11">
        <v>118.4</v>
      </c>
      <c r="J31" s="106">
        <v>132</v>
      </c>
      <c r="K31" s="106">
        <v>103.3</v>
      </c>
      <c r="L31" s="106">
        <v>124.8</v>
      </c>
      <c r="M31" s="6">
        <v>93.3</v>
      </c>
      <c r="N31" s="6">
        <v>107.2</v>
      </c>
      <c r="O31" s="6">
        <v>103.8</v>
      </c>
      <c r="P31" s="106">
        <v>103.5</v>
      </c>
      <c r="Q31" s="106">
        <v>99.9</v>
      </c>
      <c r="R31" s="6">
        <v>99.7</v>
      </c>
      <c r="S31" s="6">
        <v>104.8</v>
      </c>
      <c r="T31" s="6">
        <v>113.5</v>
      </c>
      <c r="U31" s="106">
        <v>103.4</v>
      </c>
      <c r="V31" s="106">
        <v>107.1</v>
      </c>
    </row>
    <row r="32" spans="1:22" s="104" customFormat="1" ht="21" customHeight="1">
      <c r="B32" s="9" t="s">
        <v>30</v>
      </c>
      <c r="C32" s="12" t="s">
        <v>99</v>
      </c>
      <c r="D32" s="12" t="s">
        <v>99</v>
      </c>
      <c r="E32" s="12" t="s">
        <v>99</v>
      </c>
      <c r="F32" s="12" t="s">
        <v>99</v>
      </c>
      <c r="G32" s="12" t="s">
        <v>99</v>
      </c>
      <c r="H32" s="12" t="s">
        <v>99</v>
      </c>
      <c r="I32" s="12" t="s">
        <v>99</v>
      </c>
      <c r="J32" s="12" t="s">
        <v>99</v>
      </c>
      <c r="K32" s="12" t="s">
        <v>99</v>
      </c>
      <c r="L32" s="12" t="s">
        <v>99</v>
      </c>
      <c r="M32" s="12" t="s">
        <v>99</v>
      </c>
      <c r="N32" s="12" t="s">
        <v>99</v>
      </c>
      <c r="O32" s="12" t="s">
        <v>99</v>
      </c>
      <c r="P32" s="12" t="s">
        <v>99</v>
      </c>
      <c r="Q32" s="12" t="s">
        <v>99</v>
      </c>
      <c r="R32" s="12" t="s">
        <v>99</v>
      </c>
      <c r="S32" s="12" t="s">
        <v>99</v>
      </c>
      <c r="T32" s="12" t="s">
        <v>99</v>
      </c>
      <c r="U32" s="12" t="s">
        <v>99</v>
      </c>
      <c r="V32" s="12" t="s">
        <v>99</v>
      </c>
    </row>
    <row r="33" spans="2:27" s="104" customFormat="1" ht="19.149999999999999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06"/>
      <c r="AA33" s="106"/>
    </row>
    <row r="34" spans="2:27" s="104" customFormat="1" ht="19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06"/>
      <c r="AA34" s="106"/>
    </row>
    <row r="35" spans="2:27" s="104" customFormat="1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06"/>
      <c r="AA35" s="106"/>
    </row>
    <row r="36" spans="2:27" s="104" customFormat="1" ht="19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06"/>
      <c r="AA36" s="106"/>
    </row>
    <row r="37" spans="2:27" s="104" customFormat="1" ht="19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4"/>
      <c r="N37" s="4"/>
      <c r="O37" s="4"/>
      <c r="P37" s="4"/>
      <c r="Q37" s="4"/>
      <c r="R37" s="4"/>
      <c r="S37" s="4"/>
      <c r="T37" s="4"/>
      <c r="U37" s="4"/>
      <c r="V37" s="4"/>
      <c r="W37" s="6"/>
      <c r="X37" s="6"/>
      <c r="Y37" s="6"/>
      <c r="Z37" s="106"/>
      <c r="AA37" s="106"/>
    </row>
  </sheetData>
  <mergeCells count="7">
    <mergeCell ref="A17:A19"/>
    <mergeCell ref="M2:Q2"/>
    <mergeCell ref="R2:V2"/>
    <mergeCell ref="R1:V1"/>
    <mergeCell ref="B2:B3"/>
    <mergeCell ref="H2:L2"/>
    <mergeCell ref="C2:G2"/>
  </mergeCells>
  <pageMargins left="0.47244094488188981" right="0.23622047244094491" top="0.59055118110236227" bottom="0.39370078740157483" header="0.51181102362204722" footer="0.31496062992125984"/>
  <pageSetup paperSize="9" scale="75" firstPageNumber="145" orientation="landscape" r:id="rId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7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9.140625" style="4"/>
    <col min="2" max="2" width="18.5703125" style="4" customWidth="1"/>
    <col min="3" max="17" width="7.85546875" style="4" customWidth="1"/>
    <col min="18" max="20" width="7.85546875" style="104" customWidth="1"/>
    <col min="21" max="22" width="7.85546875" style="4" customWidth="1"/>
    <col min="23" max="16384" width="9.140625" style="4"/>
  </cols>
  <sheetData>
    <row r="1" spans="2:23" s="8" customFormat="1" ht="18.75" customHeight="1"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478" t="s">
        <v>39</v>
      </c>
      <c r="S1" s="478"/>
      <c r="T1" s="478"/>
      <c r="U1" s="478"/>
      <c r="V1" s="478"/>
    </row>
    <row r="2" spans="2:23" ht="54" customHeight="1">
      <c r="B2" s="502"/>
      <c r="C2" s="466" t="s">
        <v>177</v>
      </c>
      <c r="D2" s="467"/>
      <c r="E2" s="467"/>
      <c r="F2" s="467"/>
      <c r="G2" s="504"/>
      <c r="H2" s="477" t="s">
        <v>79</v>
      </c>
      <c r="I2" s="477"/>
      <c r="J2" s="477"/>
      <c r="K2" s="477"/>
      <c r="L2" s="477"/>
      <c r="M2" s="477" t="s">
        <v>80</v>
      </c>
      <c r="N2" s="477"/>
      <c r="O2" s="477"/>
      <c r="P2" s="477"/>
      <c r="Q2" s="477"/>
      <c r="R2" s="507" t="s">
        <v>81</v>
      </c>
      <c r="S2" s="507"/>
      <c r="T2" s="507"/>
      <c r="U2" s="507"/>
      <c r="V2" s="500"/>
      <c r="W2" s="3"/>
    </row>
    <row r="3" spans="2:23" ht="19.5" customHeight="1">
      <c r="B3" s="506"/>
      <c r="C3" s="287">
        <v>2015</v>
      </c>
      <c r="D3" s="287">
        <v>2016</v>
      </c>
      <c r="E3" s="285">
        <v>2017</v>
      </c>
      <c r="F3" s="285">
        <v>2018</v>
      </c>
      <c r="G3" s="249">
        <v>2019</v>
      </c>
      <c r="H3" s="287">
        <v>2015</v>
      </c>
      <c r="I3" s="287">
        <v>2016</v>
      </c>
      <c r="J3" s="287">
        <v>2017</v>
      </c>
      <c r="K3" s="287">
        <v>2018</v>
      </c>
      <c r="L3" s="285">
        <v>2019</v>
      </c>
      <c r="M3" s="287">
        <v>2015</v>
      </c>
      <c r="N3" s="287">
        <v>2016</v>
      </c>
      <c r="O3" s="287">
        <v>2017</v>
      </c>
      <c r="P3" s="287">
        <v>2018</v>
      </c>
      <c r="Q3" s="285">
        <v>2019</v>
      </c>
      <c r="R3" s="287">
        <v>2015</v>
      </c>
      <c r="S3" s="287">
        <v>2016</v>
      </c>
      <c r="T3" s="285">
        <v>2017</v>
      </c>
      <c r="U3" s="285">
        <v>2018</v>
      </c>
      <c r="V3" s="285">
        <v>2019</v>
      </c>
      <c r="W3" s="3"/>
    </row>
    <row r="4" spans="2:23" ht="23.45" customHeight="1">
      <c r="B4" s="25" t="s">
        <v>34</v>
      </c>
      <c r="C4" s="122">
        <v>102.2</v>
      </c>
      <c r="D4" s="122">
        <v>105.6</v>
      </c>
      <c r="E4" s="134">
        <v>104.2</v>
      </c>
      <c r="F4" s="134">
        <v>107.2</v>
      </c>
      <c r="G4" s="134">
        <v>109.7</v>
      </c>
      <c r="H4" s="122">
        <v>99.7</v>
      </c>
      <c r="I4" s="122">
        <v>106.5</v>
      </c>
      <c r="J4" s="122">
        <v>108.4</v>
      </c>
      <c r="K4" s="134">
        <v>106.4</v>
      </c>
      <c r="L4" s="134">
        <v>106.8</v>
      </c>
      <c r="M4" s="122">
        <v>78.900000000000006</v>
      </c>
      <c r="N4" s="122">
        <v>90.6</v>
      </c>
      <c r="O4" s="122">
        <v>118.5</v>
      </c>
      <c r="P4" s="134">
        <v>110.1</v>
      </c>
      <c r="Q4" s="145">
        <v>106</v>
      </c>
      <c r="R4" s="290">
        <v>103.5</v>
      </c>
      <c r="S4" s="145">
        <v>102.2</v>
      </c>
      <c r="T4" s="134">
        <v>101.9</v>
      </c>
      <c r="U4" s="134">
        <v>108.7</v>
      </c>
      <c r="V4" s="134">
        <v>106.9</v>
      </c>
    </row>
    <row r="5" spans="2:23" ht="20.25" customHeight="1">
      <c r="B5" s="9" t="s">
        <v>3</v>
      </c>
      <c r="C5" s="108"/>
      <c r="D5" s="108"/>
      <c r="H5" s="108"/>
      <c r="I5" s="108"/>
      <c r="J5" s="108"/>
      <c r="M5" s="108"/>
      <c r="N5" s="108"/>
      <c r="O5" s="108"/>
      <c r="S5" s="4"/>
      <c r="T5" s="4"/>
    </row>
    <row r="6" spans="2:23" ht="21.6" customHeight="1">
      <c r="B6" s="9" t="s">
        <v>4</v>
      </c>
      <c r="C6" s="12" t="s">
        <v>99</v>
      </c>
      <c r="D6" s="12" t="s">
        <v>99</v>
      </c>
      <c r="E6" s="12" t="s">
        <v>99</v>
      </c>
      <c r="F6" s="12" t="s">
        <v>99</v>
      </c>
      <c r="G6" s="12" t="s">
        <v>99</v>
      </c>
      <c r="H6" s="12" t="s">
        <v>99</v>
      </c>
      <c r="I6" s="12" t="s">
        <v>99</v>
      </c>
      <c r="J6" s="12" t="s">
        <v>99</v>
      </c>
      <c r="K6" s="12" t="s">
        <v>99</v>
      </c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  <c r="T6" s="12" t="s">
        <v>99</v>
      </c>
      <c r="U6" s="12" t="s">
        <v>99</v>
      </c>
      <c r="V6" s="12" t="s">
        <v>99</v>
      </c>
    </row>
    <row r="7" spans="2:23" ht="21.6" customHeight="1">
      <c r="B7" s="9" t="s">
        <v>5</v>
      </c>
      <c r="C7" s="11">
        <v>81.900000000000006</v>
      </c>
      <c r="D7" s="11">
        <v>92.3</v>
      </c>
      <c r="E7" s="6">
        <v>106.3</v>
      </c>
      <c r="F7" s="6">
        <v>106.1</v>
      </c>
      <c r="G7" s="6">
        <v>103.8</v>
      </c>
      <c r="H7" s="11">
        <v>102.4</v>
      </c>
      <c r="I7" s="11">
        <v>107.7</v>
      </c>
      <c r="J7" s="11">
        <v>105.8</v>
      </c>
      <c r="K7" s="6">
        <v>110.2</v>
      </c>
      <c r="L7" s="6">
        <v>113</v>
      </c>
      <c r="M7" s="11">
        <v>90.7</v>
      </c>
      <c r="N7" s="11">
        <v>93.3</v>
      </c>
      <c r="O7" s="11">
        <v>116.6</v>
      </c>
      <c r="P7" s="6">
        <v>112.9</v>
      </c>
      <c r="Q7" s="6">
        <v>110.9</v>
      </c>
      <c r="R7" s="106">
        <v>101.3</v>
      </c>
      <c r="S7" s="6">
        <v>116.7</v>
      </c>
      <c r="T7" s="6">
        <v>105.5</v>
      </c>
      <c r="U7" s="6">
        <v>110.7</v>
      </c>
      <c r="V7" s="6">
        <v>112.3</v>
      </c>
    </row>
    <row r="8" spans="2:23" ht="21.6" customHeight="1">
      <c r="B8" s="9" t="s">
        <v>6</v>
      </c>
      <c r="C8" s="11">
        <v>87.6</v>
      </c>
      <c r="D8" s="11">
        <v>112.1</v>
      </c>
      <c r="E8" s="6">
        <v>88.2</v>
      </c>
      <c r="F8" s="6">
        <v>117.9</v>
      </c>
      <c r="G8" s="6">
        <v>102.2</v>
      </c>
      <c r="H8" s="11">
        <v>101.8</v>
      </c>
      <c r="I8" s="11">
        <v>110.3</v>
      </c>
      <c r="J8" s="11">
        <v>105.2</v>
      </c>
      <c r="K8" s="6">
        <v>109.2</v>
      </c>
      <c r="L8" s="6">
        <v>112</v>
      </c>
      <c r="M8" s="11">
        <v>68.400000000000006</v>
      </c>
      <c r="N8" s="11">
        <v>89.3</v>
      </c>
      <c r="O8" s="11">
        <v>115</v>
      </c>
      <c r="P8" s="6">
        <v>105</v>
      </c>
      <c r="Q8" s="6">
        <v>104.8</v>
      </c>
      <c r="R8" s="106">
        <v>102.3</v>
      </c>
      <c r="S8" s="6">
        <v>106.2</v>
      </c>
      <c r="T8" s="6">
        <v>105.4</v>
      </c>
      <c r="U8" s="6">
        <v>111.9</v>
      </c>
      <c r="V8" s="6">
        <v>109.4</v>
      </c>
    </row>
    <row r="9" spans="2:23" ht="21.6" customHeight="1">
      <c r="B9" s="9" t="s">
        <v>7</v>
      </c>
      <c r="C9" s="11">
        <v>100</v>
      </c>
      <c r="D9" s="11">
        <v>100.1</v>
      </c>
      <c r="E9" s="6">
        <v>108.5</v>
      </c>
      <c r="F9" s="6">
        <v>118.6</v>
      </c>
      <c r="G9" s="6">
        <v>106.7</v>
      </c>
      <c r="H9" s="11">
        <v>99</v>
      </c>
      <c r="I9" s="11">
        <v>110.5</v>
      </c>
      <c r="J9" s="11">
        <v>106.3</v>
      </c>
      <c r="K9" s="6">
        <v>110</v>
      </c>
      <c r="L9" s="6">
        <v>104.9</v>
      </c>
      <c r="M9" s="11">
        <v>85.7</v>
      </c>
      <c r="N9" s="11">
        <v>91.4</v>
      </c>
      <c r="O9" s="11">
        <v>117.8</v>
      </c>
      <c r="P9" s="6">
        <v>106.1</v>
      </c>
      <c r="Q9" s="6">
        <v>107</v>
      </c>
      <c r="R9" s="106">
        <v>112.8</v>
      </c>
      <c r="S9" s="6">
        <v>102.7</v>
      </c>
      <c r="T9" s="6">
        <v>107.8</v>
      </c>
      <c r="U9" s="6">
        <v>107.9</v>
      </c>
      <c r="V9" s="6">
        <v>110.3</v>
      </c>
    </row>
    <row r="10" spans="2:23" ht="21.6" customHeight="1">
      <c r="B10" s="9" t="s">
        <v>8</v>
      </c>
      <c r="C10" s="11">
        <v>71.099999999999994</v>
      </c>
      <c r="D10" s="11">
        <v>127.9</v>
      </c>
      <c r="E10" s="6">
        <v>79.7</v>
      </c>
      <c r="F10" s="6">
        <v>100.9</v>
      </c>
      <c r="G10" s="6">
        <v>104.4</v>
      </c>
      <c r="H10" s="11">
        <v>93.2</v>
      </c>
      <c r="I10" s="11">
        <v>95.9</v>
      </c>
      <c r="J10" s="11">
        <v>94.2</v>
      </c>
      <c r="K10" s="6">
        <v>102.3</v>
      </c>
      <c r="L10" s="6">
        <v>112.1</v>
      </c>
      <c r="M10" s="11">
        <v>45.8</v>
      </c>
      <c r="N10" s="11">
        <v>71.3</v>
      </c>
      <c r="O10" s="11">
        <v>109.5</v>
      </c>
      <c r="P10" s="6">
        <v>111.2</v>
      </c>
      <c r="Q10" s="6">
        <v>104.6</v>
      </c>
      <c r="R10" s="106">
        <v>84.2</v>
      </c>
      <c r="S10" s="6">
        <v>90.3</v>
      </c>
      <c r="T10" s="6">
        <v>99.9</v>
      </c>
      <c r="U10" s="6">
        <v>106.9</v>
      </c>
      <c r="V10" s="6">
        <v>100</v>
      </c>
    </row>
    <row r="11" spans="2:23" ht="21.6" customHeight="1">
      <c r="B11" s="9" t="s">
        <v>9</v>
      </c>
      <c r="C11" s="11">
        <v>95.4</v>
      </c>
      <c r="D11" s="11">
        <v>110.3</v>
      </c>
      <c r="E11" s="6">
        <v>103.6</v>
      </c>
      <c r="F11" s="6">
        <v>98.2</v>
      </c>
      <c r="G11" s="6">
        <v>105.4</v>
      </c>
      <c r="H11" s="11">
        <v>102.7</v>
      </c>
      <c r="I11" s="11">
        <v>109.5</v>
      </c>
      <c r="J11" s="11">
        <v>107.3</v>
      </c>
      <c r="K11" s="6">
        <v>104.6</v>
      </c>
      <c r="L11" s="6">
        <v>108.8</v>
      </c>
      <c r="M11" s="11">
        <v>105.9</v>
      </c>
      <c r="N11" s="11">
        <v>92.9</v>
      </c>
      <c r="O11" s="11">
        <v>116</v>
      </c>
      <c r="P11" s="6">
        <v>103.7</v>
      </c>
      <c r="Q11" s="6">
        <v>103.6</v>
      </c>
      <c r="R11" s="106">
        <v>101.6</v>
      </c>
      <c r="S11" s="6">
        <v>91.4</v>
      </c>
      <c r="T11" s="6">
        <v>105.9</v>
      </c>
      <c r="U11" s="6">
        <v>110.8</v>
      </c>
      <c r="V11" s="6">
        <v>100</v>
      </c>
    </row>
    <row r="12" spans="2:23" s="104" customFormat="1" ht="21.6" customHeight="1">
      <c r="B12" s="9" t="s">
        <v>10</v>
      </c>
      <c r="C12" s="11">
        <v>102.7</v>
      </c>
      <c r="D12" s="11">
        <v>105.9</v>
      </c>
      <c r="E12" s="106">
        <v>90.6</v>
      </c>
      <c r="F12" s="106">
        <v>103.3</v>
      </c>
      <c r="G12" s="106">
        <v>106.2</v>
      </c>
      <c r="H12" s="11">
        <v>101</v>
      </c>
      <c r="I12" s="11">
        <v>106.2</v>
      </c>
      <c r="J12" s="11">
        <v>106.8</v>
      </c>
      <c r="K12" s="106">
        <v>109.8</v>
      </c>
      <c r="L12" s="106">
        <v>112.6</v>
      </c>
      <c r="M12" s="11">
        <v>106.8</v>
      </c>
      <c r="N12" s="11">
        <v>95.4</v>
      </c>
      <c r="O12" s="11">
        <v>118.3</v>
      </c>
      <c r="P12" s="106">
        <v>104.2</v>
      </c>
      <c r="Q12" s="106">
        <v>106.1</v>
      </c>
      <c r="R12" s="106">
        <v>102.1</v>
      </c>
      <c r="S12" s="106">
        <v>96.9</v>
      </c>
      <c r="T12" s="106">
        <v>106</v>
      </c>
      <c r="U12" s="106">
        <v>109.7</v>
      </c>
      <c r="V12" s="106">
        <v>100.3</v>
      </c>
    </row>
    <row r="13" spans="2:23" s="104" customFormat="1" ht="21.6" customHeight="1">
      <c r="B13" s="9" t="s">
        <v>11</v>
      </c>
      <c r="C13" s="11">
        <v>97.6</v>
      </c>
      <c r="D13" s="11">
        <v>111.7</v>
      </c>
      <c r="E13" s="106">
        <v>93.8</v>
      </c>
      <c r="F13" s="106">
        <v>107.7</v>
      </c>
      <c r="G13" s="106">
        <v>108.6</v>
      </c>
      <c r="H13" s="11">
        <v>98.3</v>
      </c>
      <c r="I13" s="11">
        <v>111.6</v>
      </c>
      <c r="J13" s="11">
        <v>108</v>
      </c>
      <c r="K13" s="106">
        <v>106.8</v>
      </c>
      <c r="L13" s="106">
        <v>110.2</v>
      </c>
      <c r="M13" s="11">
        <v>103.4</v>
      </c>
      <c r="N13" s="11">
        <v>91.9</v>
      </c>
      <c r="O13" s="11">
        <v>117.3</v>
      </c>
      <c r="P13" s="106">
        <v>105.9</v>
      </c>
      <c r="Q13" s="106">
        <v>107.7</v>
      </c>
      <c r="R13" s="106">
        <v>105.7</v>
      </c>
      <c r="S13" s="106">
        <v>105.8</v>
      </c>
      <c r="T13" s="106">
        <v>96.3</v>
      </c>
      <c r="U13" s="106">
        <v>104.7</v>
      </c>
      <c r="V13" s="106">
        <v>110.9</v>
      </c>
    </row>
    <row r="14" spans="2:23" s="104" customFormat="1" ht="21.6" customHeight="1">
      <c r="B14" s="9" t="s">
        <v>12</v>
      </c>
      <c r="C14" s="11">
        <v>82.5</v>
      </c>
      <c r="D14" s="11">
        <v>91.4</v>
      </c>
      <c r="E14" s="106">
        <v>122.5</v>
      </c>
      <c r="F14" s="106">
        <v>105.9</v>
      </c>
      <c r="G14" s="106">
        <v>107.5</v>
      </c>
      <c r="H14" s="11">
        <v>100.9</v>
      </c>
      <c r="I14" s="11">
        <v>111.5</v>
      </c>
      <c r="J14" s="11">
        <v>110.4</v>
      </c>
      <c r="K14" s="106">
        <v>109.8</v>
      </c>
      <c r="L14" s="106">
        <v>107.1</v>
      </c>
      <c r="M14" s="11">
        <v>100.7</v>
      </c>
      <c r="N14" s="11">
        <v>96</v>
      </c>
      <c r="O14" s="11">
        <v>115.4</v>
      </c>
      <c r="P14" s="106">
        <v>112.8</v>
      </c>
      <c r="Q14" s="106">
        <v>104.3</v>
      </c>
      <c r="R14" s="106">
        <v>104.9</v>
      </c>
      <c r="S14" s="106">
        <v>109.4</v>
      </c>
      <c r="T14" s="106">
        <v>103.5</v>
      </c>
      <c r="U14" s="106">
        <v>112.4</v>
      </c>
      <c r="V14" s="106">
        <v>109.4</v>
      </c>
    </row>
    <row r="15" spans="2:23" s="104" customFormat="1" ht="21.6" customHeight="1">
      <c r="B15" s="9" t="s">
        <v>13</v>
      </c>
      <c r="C15" s="11">
        <v>98.9</v>
      </c>
      <c r="D15" s="11">
        <v>105.7</v>
      </c>
      <c r="E15" s="106">
        <v>111.7</v>
      </c>
      <c r="F15" s="106">
        <v>108.2</v>
      </c>
      <c r="G15" s="106">
        <v>107.1</v>
      </c>
      <c r="H15" s="11">
        <v>101.7</v>
      </c>
      <c r="I15" s="11">
        <v>111.1</v>
      </c>
      <c r="J15" s="11">
        <v>110.7</v>
      </c>
      <c r="K15" s="106">
        <v>110.2</v>
      </c>
      <c r="L15" s="106">
        <v>114.6</v>
      </c>
      <c r="M15" s="11">
        <v>76.3</v>
      </c>
      <c r="N15" s="11">
        <v>94.9</v>
      </c>
      <c r="O15" s="11">
        <v>114.5</v>
      </c>
      <c r="P15" s="106">
        <v>109.5</v>
      </c>
      <c r="Q15" s="106">
        <v>107.2</v>
      </c>
      <c r="R15" s="106">
        <v>100.2</v>
      </c>
      <c r="S15" s="106">
        <v>103.2</v>
      </c>
      <c r="T15" s="106">
        <v>99.5</v>
      </c>
      <c r="U15" s="106">
        <v>111.4</v>
      </c>
      <c r="V15" s="106">
        <v>104.9</v>
      </c>
    </row>
    <row r="16" spans="2:23" s="104" customFormat="1" ht="21.6" customHeight="1">
      <c r="B16" s="9" t="s">
        <v>14</v>
      </c>
      <c r="C16" s="11">
        <v>88</v>
      </c>
      <c r="D16" s="11">
        <v>112.5</v>
      </c>
      <c r="E16" s="106">
        <v>103.3</v>
      </c>
      <c r="F16" s="106">
        <v>106.8</v>
      </c>
      <c r="G16" s="106">
        <v>102.1</v>
      </c>
      <c r="H16" s="11">
        <v>98.6</v>
      </c>
      <c r="I16" s="11">
        <v>111</v>
      </c>
      <c r="J16" s="11">
        <v>108.5</v>
      </c>
      <c r="K16" s="106">
        <v>109.5</v>
      </c>
      <c r="L16" s="106">
        <v>107.7</v>
      </c>
      <c r="M16" s="11">
        <v>101.9</v>
      </c>
      <c r="N16" s="11">
        <v>95.7</v>
      </c>
      <c r="O16" s="11">
        <v>111.6</v>
      </c>
      <c r="P16" s="106">
        <v>111.1</v>
      </c>
      <c r="Q16" s="106">
        <v>106.5</v>
      </c>
      <c r="R16" s="106">
        <v>105.9</v>
      </c>
      <c r="S16" s="106">
        <v>101</v>
      </c>
      <c r="T16" s="106">
        <v>104.7</v>
      </c>
      <c r="U16" s="106">
        <v>115.9</v>
      </c>
      <c r="V16" s="106">
        <v>105.9</v>
      </c>
    </row>
    <row r="17" spans="1:22" s="104" customFormat="1" ht="21.6" customHeight="1">
      <c r="A17" s="456">
        <v>148</v>
      </c>
      <c r="B17" s="9" t="s">
        <v>15</v>
      </c>
      <c r="C17" s="11">
        <v>32.1</v>
      </c>
      <c r="D17" s="11">
        <v>109.4</v>
      </c>
      <c r="E17" s="106">
        <v>98.6</v>
      </c>
      <c r="F17" s="106">
        <v>103.7</v>
      </c>
      <c r="G17" s="106">
        <v>113.5</v>
      </c>
      <c r="H17" s="11">
        <v>84</v>
      </c>
      <c r="I17" s="11">
        <v>93.5</v>
      </c>
      <c r="J17" s="11">
        <v>91.7</v>
      </c>
      <c r="K17" s="106">
        <v>101</v>
      </c>
      <c r="L17" s="106">
        <v>108.4</v>
      </c>
      <c r="M17" s="11">
        <v>36.5</v>
      </c>
      <c r="N17" s="11">
        <v>85.1</v>
      </c>
      <c r="O17" s="11">
        <v>112.1</v>
      </c>
      <c r="P17" s="106">
        <v>103.9</v>
      </c>
      <c r="Q17" s="106">
        <v>107.6</v>
      </c>
      <c r="R17" s="106">
        <v>54.7</v>
      </c>
      <c r="S17" s="106">
        <v>97.5</v>
      </c>
      <c r="T17" s="106">
        <v>102.5</v>
      </c>
      <c r="U17" s="106">
        <v>110.6</v>
      </c>
      <c r="V17" s="106">
        <v>109.4</v>
      </c>
    </row>
    <row r="18" spans="1:22" s="104" customFormat="1" ht="21" customHeight="1">
      <c r="A18" s="456"/>
      <c r="B18" s="9" t="s">
        <v>16</v>
      </c>
      <c r="C18" s="11">
        <v>113.8</v>
      </c>
      <c r="D18" s="11">
        <v>116</v>
      </c>
      <c r="E18" s="106">
        <v>105.5</v>
      </c>
      <c r="F18" s="106">
        <v>109.2</v>
      </c>
      <c r="G18" s="106">
        <v>104.9</v>
      </c>
      <c r="H18" s="11">
        <v>99.8</v>
      </c>
      <c r="I18" s="11">
        <v>107.9</v>
      </c>
      <c r="J18" s="11">
        <v>108.8</v>
      </c>
      <c r="K18" s="106">
        <v>109.7</v>
      </c>
      <c r="L18" s="106">
        <v>108.9</v>
      </c>
      <c r="M18" s="11">
        <v>73.7</v>
      </c>
      <c r="N18" s="11">
        <v>89.8</v>
      </c>
      <c r="O18" s="11">
        <v>112.2</v>
      </c>
      <c r="P18" s="106">
        <v>117</v>
      </c>
      <c r="Q18" s="106">
        <v>109.1</v>
      </c>
      <c r="R18" s="106">
        <v>115.7</v>
      </c>
      <c r="S18" s="106">
        <v>90.1</v>
      </c>
      <c r="T18" s="106">
        <v>96.6</v>
      </c>
      <c r="U18" s="106">
        <v>114.5</v>
      </c>
      <c r="V18" s="106">
        <v>112.8</v>
      </c>
    </row>
    <row r="19" spans="1:22" s="104" customFormat="1" ht="21.6" customHeight="1">
      <c r="A19" s="456"/>
      <c r="B19" s="9" t="s">
        <v>17</v>
      </c>
      <c r="C19" s="11">
        <v>92.8</v>
      </c>
      <c r="D19" s="11">
        <v>96.4</v>
      </c>
      <c r="E19" s="106">
        <v>88.6</v>
      </c>
      <c r="F19" s="106">
        <v>105.3</v>
      </c>
      <c r="G19" s="106">
        <v>110.8</v>
      </c>
      <c r="H19" s="11">
        <v>103.5</v>
      </c>
      <c r="I19" s="11">
        <v>108.6</v>
      </c>
      <c r="J19" s="11">
        <v>110.9</v>
      </c>
      <c r="K19" s="106">
        <v>107.5</v>
      </c>
      <c r="L19" s="106">
        <v>109.2</v>
      </c>
      <c r="M19" s="11">
        <v>104.2</v>
      </c>
      <c r="N19" s="11">
        <v>96.4</v>
      </c>
      <c r="O19" s="11">
        <v>115.7</v>
      </c>
      <c r="P19" s="106">
        <v>104.6</v>
      </c>
      <c r="Q19" s="106">
        <v>107.7</v>
      </c>
      <c r="R19" s="106">
        <v>101.3</v>
      </c>
      <c r="S19" s="106">
        <v>108.5</v>
      </c>
      <c r="T19" s="106">
        <v>103.4</v>
      </c>
      <c r="U19" s="106">
        <v>104.8</v>
      </c>
      <c r="V19" s="106">
        <v>108.9</v>
      </c>
    </row>
    <row r="20" spans="1:22" s="104" customFormat="1" ht="21.6" customHeight="1">
      <c r="B20" s="9" t="s">
        <v>18</v>
      </c>
      <c r="C20" s="11">
        <v>114.1</v>
      </c>
      <c r="D20" s="11">
        <v>91.7</v>
      </c>
      <c r="E20" s="106">
        <v>112.6</v>
      </c>
      <c r="F20" s="106">
        <v>110.9</v>
      </c>
      <c r="G20" s="106">
        <v>100.5</v>
      </c>
      <c r="H20" s="11">
        <v>99.1</v>
      </c>
      <c r="I20" s="11">
        <v>105.8</v>
      </c>
      <c r="J20" s="11">
        <v>108.4</v>
      </c>
      <c r="K20" s="106">
        <v>104.4</v>
      </c>
      <c r="L20" s="106">
        <v>106.2</v>
      </c>
      <c r="M20" s="11">
        <v>81</v>
      </c>
      <c r="N20" s="11">
        <v>93.7</v>
      </c>
      <c r="O20" s="11">
        <v>113.7</v>
      </c>
      <c r="P20" s="106">
        <v>115</v>
      </c>
      <c r="Q20" s="106">
        <v>107.9</v>
      </c>
      <c r="R20" s="106">
        <v>108.2</v>
      </c>
      <c r="S20" s="106">
        <v>90.2</v>
      </c>
      <c r="T20" s="106">
        <v>96.2</v>
      </c>
      <c r="U20" s="106">
        <v>112.2</v>
      </c>
      <c r="V20" s="106">
        <v>108.9</v>
      </c>
    </row>
    <row r="21" spans="1:22" s="104" customFormat="1" ht="21.6" customHeight="1">
      <c r="B21" s="9" t="s">
        <v>19</v>
      </c>
      <c r="C21" s="11">
        <v>89</v>
      </c>
      <c r="D21" s="11">
        <v>107.2</v>
      </c>
      <c r="E21" s="106">
        <v>100.3</v>
      </c>
      <c r="F21" s="106">
        <v>105.6</v>
      </c>
      <c r="G21" s="106">
        <v>109.7</v>
      </c>
      <c r="H21" s="11">
        <v>101.7</v>
      </c>
      <c r="I21" s="11">
        <v>107.8</v>
      </c>
      <c r="J21" s="11">
        <v>110</v>
      </c>
      <c r="K21" s="106">
        <v>109.4</v>
      </c>
      <c r="L21" s="106">
        <v>110.1</v>
      </c>
      <c r="M21" s="11">
        <v>75.3</v>
      </c>
      <c r="N21" s="11">
        <v>88.4</v>
      </c>
      <c r="O21" s="11">
        <v>114</v>
      </c>
      <c r="P21" s="106">
        <v>108</v>
      </c>
      <c r="Q21" s="106">
        <v>106.6</v>
      </c>
      <c r="R21" s="106">
        <v>106.1</v>
      </c>
      <c r="S21" s="106">
        <v>92.2</v>
      </c>
      <c r="T21" s="106">
        <v>106.8</v>
      </c>
      <c r="U21" s="106">
        <v>110.3</v>
      </c>
      <c r="V21" s="106">
        <v>112.9</v>
      </c>
    </row>
    <row r="22" spans="1:22" s="104" customFormat="1" ht="21.6" customHeight="1">
      <c r="B22" s="9" t="s">
        <v>20</v>
      </c>
      <c r="C22" s="11">
        <v>69.7</v>
      </c>
      <c r="D22" s="11">
        <v>96.3</v>
      </c>
      <c r="E22" s="106">
        <v>94.3</v>
      </c>
      <c r="F22" s="106">
        <v>97.8</v>
      </c>
      <c r="G22" s="106">
        <v>102.5</v>
      </c>
      <c r="H22" s="11">
        <v>100.8</v>
      </c>
      <c r="I22" s="11">
        <v>108.9</v>
      </c>
      <c r="J22" s="11">
        <v>111.3</v>
      </c>
      <c r="K22" s="106">
        <v>110.5</v>
      </c>
      <c r="L22" s="106">
        <v>112.7</v>
      </c>
      <c r="M22" s="11">
        <v>74.7</v>
      </c>
      <c r="N22" s="11">
        <v>95.4</v>
      </c>
      <c r="O22" s="11">
        <v>113.7</v>
      </c>
      <c r="P22" s="106">
        <v>105.7</v>
      </c>
      <c r="Q22" s="106">
        <v>101.4</v>
      </c>
      <c r="R22" s="106">
        <v>100.7</v>
      </c>
      <c r="S22" s="106">
        <v>112</v>
      </c>
      <c r="T22" s="106">
        <v>102.3</v>
      </c>
      <c r="U22" s="106">
        <v>118.7</v>
      </c>
      <c r="V22" s="106">
        <v>115.4</v>
      </c>
    </row>
    <row r="23" spans="1:22" s="104" customFormat="1" ht="21.6" customHeight="1">
      <c r="B23" s="9" t="s">
        <v>21</v>
      </c>
      <c r="C23" s="11">
        <v>108.4</v>
      </c>
      <c r="D23" s="11">
        <v>108.8</v>
      </c>
      <c r="E23" s="106">
        <v>99.4</v>
      </c>
      <c r="F23" s="106">
        <v>98</v>
      </c>
      <c r="G23" s="106">
        <v>110.3</v>
      </c>
      <c r="H23" s="11">
        <v>102.1</v>
      </c>
      <c r="I23" s="11">
        <v>110.2</v>
      </c>
      <c r="J23" s="11">
        <v>110.3</v>
      </c>
      <c r="K23" s="106">
        <v>104.8</v>
      </c>
      <c r="L23" s="106">
        <v>112.8</v>
      </c>
      <c r="M23" s="11">
        <v>71.5</v>
      </c>
      <c r="N23" s="11">
        <v>92</v>
      </c>
      <c r="O23" s="11">
        <v>117.4</v>
      </c>
      <c r="P23" s="106">
        <v>112.1</v>
      </c>
      <c r="Q23" s="106">
        <v>104.4</v>
      </c>
      <c r="R23" s="106">
        <v>104</v>
      </c>
      <c r="S23" s="106">
        <v>91.2</v>
      </c>
      <c r="T23" s="106">
        <v>102.5</v>
      </c>
      <c r="U23" s="106">
        <v>103.3</v>
      </c>
      <c r="V23" s="106">
        <v>109</v>
      </c>
    </row>
    <row r="24" spans="1:22" s="104" customFormat="1" ht="21.6" customHeight="1">
      <c r="B24" s="9" t="s">
        <v>22</v>
      </c>
      <c r="C24" s="11">
        <v>71.8</v>
      </c>
      <c r="D24" s="11">
        <v>104.3</v>
      </c>
      <c r="E24" s="106">
        <v>107.1</v>
      </c>
      <c r="F24" s="106">
        <v>106.1</v>
      </c>
      <c r="G24" s="106">
        <v>104.3</v>
      </c>
      <c r="H24" s="11">
        <v>101.7</v>
      </c>
      <c r="I24" s="11">
        <v>105.6</v>
      </c>
      <c r="J24" s="11">
        <v>109.6</v>
      </c>
      <c r="K24" s="106">
        <v>110.6</v>
      </c>
      <c r="L24" s="106">
        <v>112.7</v>
      </c>
      <c r="M24" s="11">
        <v>94</v>
      </c>
      <c r="N24" s="11">
        <v>95.1</v>
      </c>
      <c r="O24" s="11">
        <v>117.6</v>
      </c>
      <c r="P24" s="106">
        <v>105.4</v>
      </c>
      <c r="Q24" s="106">
        <v>102.5</v>
      </c>
      <c r="R24" s="106">
        <v>95.6</v>
      </c>
      <c r="S24" s="106">
        <v>115.8</v>
      </c>
      <c r="T24" s="106">
        <v>102.7</v>
      </c>
      <c r="U24" s="106">
        <v>108.4</v>
      </c>
      <c r="V24" s="106">
        <v>111.3</v>
      </c>
    </row>
    <row r="25" spans="1:22" s="104" customFormat="1" ht="21.6" customHeight="1">
      <c r="B25" s="9" t="s">
        <v>23</v>
      </c>
      <c r="C25" s="11">
        <v>109.8</v>
      </c>
      <c r="D25" s="11">
        <v>115.8</v>
      </c>
      <c r="E25" s="106">
        <v>108.7</v>
      </c>
      <c r="F25" s="106">
        <v>101.4</v>
      </c>
      <c r="G25" s="106">
        <v>111.6</v>
      </c>
      <c r="H25" s="11">
        <v>102.4</v>
      </c>
      <c r="I25" s="11">
        <v>109.7</v>
      </c>
      <c r="J25" s="11">
        <v>105.8</v>
      </c>
      <c r="K25" s="106">
        <v>108.2</v>
      </c>
      <c r="L25" s="106">
        <v>106.8</v>
      </c>
      <c r="M25" s="11">
        <v>81.599999999999994</v>
      </c>
      <c r="N25" s="11">
        <v>89.8</v>
      </c>
      <c r="O25" s="11">
        <v>115</v>
      </c>
      <c r="P25" s="106">
        <v>114.6</v>
      </c>
      <c r="Q25" s="106">
        <v>107.7</v>
      </c>
      <c r="R25" s="106">
        <v>98.1</v>
      </c>
      <c r="S25" s="106">
        <v>105.4</v>
      </c>
      <c r="T25" s="106">
        <v>102</v>
      </c>
      <c r="U25" s="106">
        <v>113.3</v>
      </c>
      <c r="V25" s="106">
        <v>107.9</v>
      </c>
    </row>
    <row r="26" spans="1:22" s="104" customFormat="1" ht="21.6" customHeight="1">
      <c r="B26" s="9" t="s">
        <v>24</v>
      </c>
      <c r="C26" s="11">
        <v>92.5</v>
      </c>
      <c r="D26" s="11">
        <v>97.4</v>
      </c>
      <c r="E26" s="106">
        <v>84.8</v>
      </c>
      <c r="F26" s="106">
        <v>106.2</v>
      </c>
      <c r="G26" s="106">
        <v>102.8</v>
      </c>
      <c r="H26" s="11">
        <v>102.3</v>
      </c>
      <c r="I26" s="11">
        <v>108.5</v>
      </c>
      <c r="J26" s="11">
        <v>111</v>
      </c>
      <c r="K26" s="106">
        <v>106.1</v>
      </c>
      <c r="L26" s="106">
        <v>110.7</v>
      </c>
      <c r="M26" s="11">
        <v>101.5</v>
      </c>
      <c r="N26" s="11">
        <v>96.1</v>
      </c>
      <c r="O26" s="11">
        <v>115.4</v>
      </c>
      <c r="P26" s="106">
        <v>110.8</v>
      </c>
      <c r="Q26" s="106">
        <v>103.4</v>
      </c>
      <c r="R26" s="106">
        <v>99.1</v>
      </c>
      <c r="S26" s="106">
        <v>110.7</v>
      </c>
      <c r="T26" s="106">
        <v>103</v>
      </c>
      <c r="U26" s="106">
        <v>110.1</v>
      </c>
      <c r="V26" s="106">
        <v>103.5</v>
      </c>
    </row>
    <row r="27" spans="1:22" s="104" customFormat="1" ht="21.6" customHeight="1">
      <c r="B27" s="9" t="s">
        <v>25</v>
      </c>
      <c r="C27" s="11">
        <v>85.7</v>
      </c>
      <c r="D27" s="11">
        <v>107.9</v>
      </c>
      <c r="E27" s="106">
        <v>92.7</v>
      </c>
      <c r="F27" s="106">
        <v>102.6</v>
      </c>
      <c r="G27" s="106">
        <v>105.6</v>
      </c>
      <c r="H27" s="11">
        <v>102</v>
      </c>
      <c r="I27" s="11">
        <v>109.9</v>
      </c>
      <c r="J27" s="11">
        <v>111.5</v>
      </c>
      <c r="K27" s="106">
        <v>109.9</v>
      </c>
      <c r="L27" s="106">
        <v>109.9</v>
      </c>
      <c r="M27" s="11">
        <v>79.7</v>
      </c>
      <c r="N27" s="11">
        <v>96.4</v>
      </c>
      <c r="O27" s="11">
        <v>116</v>
      </c>
      <c r="P27" s="106">
        <v>114.4</v>
      </c>
      <c r="Q27" s="106">
        <v>104.4</v>
      </c>
      <c r="R27" s="106">
        <v>99.9</v>
      </c>
      <c r="S27" s="106">
        <v>111.6</v>
      </c>
      <c r="T27" s="106">
        <v>103</v>
      </c>
      <c r="U27" s="106">
        <v>113.7</v>
      </c>
      <c r="V27" s="106">
        <v>111.9</v>
      </c>
    </row>
    <row r="28" spans="1:22" s="104" customFormat="1" ht="21.6" customHeight="1">
      <c r="B28" s="9" t="s">
        <v>26</v>
      </c>
      <c r="C28" s="11">
        <v>112.7</v>
      </c>
      <c r="D28" s="11">
        <v>98.6</v>
      </c>
      <c r="E28" s="106">
        <v>102.7</v>
      </c>
      <c r="F28" s="106">
        <v>102.3</v>
      </c>
      <c r="G28" s="106">
        <v>106.1</v>
      </c>
      <c r="H28" s="11">
        <v>101.6</v>
      </c>
      <c r="I28" s="11">
        <v>109.7</v>
      </c>
      <c r="J28" s="11">
        <v>111.7</v>
      </c>
      <c r="K28" s="106">
        <v>110.2</v>
      </c>
      <c r="L28" s="106">
        <v>109.9</v>
      </c>
      <c r="M28" s="11">
        <v>85.8</v>
      </c>
      <c r="N28" s="11">
        <v>93.7</v>
      </c>
      <c r="O28" s="11">
        <v>114.1</v>
      </c>
      <c r="P28" s="106">
        <v>114.8</v>
      </c>
      <c r="Q28" s="106">
        <v>102.9</v>
      </c>
      <c r="R28" s="106">
        <v>106.5</v>
      </c>
      <c r="S28" s="106">
        <v>113.3</v>
      </c>
      <c r="T28" s="106">
        <v>97.4</v>
      </c>
      <c r="U28" s="106">
        <v>112.9</v>
      </c>
      <c r="V28" s="106">
        <v>104.9</v>
      </c>
    </row>
    <row r="29" spans="1:22" s="104" customFormat="1" ht="21.6" customHeight="1">
      <c r="B29" s="9" t="s">
        <v>27</v>
      </c>
      <c r="C29" s="11">
        <v>99.3</v>
      </c>
      <c r="D29" s="11">
        <v>107.5</v>
      </c>
      <c r="E29" s="106">
        <v>96.1</v>
      </c>
      <c r="F29" s="106">
        <v>104.3</v>
      </c>
      <c r="G29" s="106">
        <v>104.2</v>
      </c>
      <c r="H29" s="11">
        <v>99.1</v>
      </c>
      <c r="I29" s="11">
        <v>106.1</v>
      </c>
      <c r="J29" s="11">
        <v>109.1</v>
      </c>
      <c r="K29" s="106">
        <v>108</v>
      </c>
      <c r="L29" s="106">
        <v>110.6</v>
      </c>
      <c r="M29" s="11">
        <v>82.1</v>
      </c>
      <c r="N29" s="11">
        <v>90.8</v>
      </c>
      <c r="O29" s="11">
        <v>115.1</v>
      </c>
      <c r="P29" s="106">
        <v>113.1</v>
      </c>
      <c r="Q29" s="106">
        <v>103.4</v>
      </c>
      <c r="R29" s="106">
        <v>99.2</v>
      </c>
      <c r="S29" s="106">
        <v>115.6</v>
      </c>
      <c r="T29" s="106">
        <v>103.1</v>
      </c>
      <c r="U29" s="106">
        <v>113.7</v>
      </c>
      <c r="V29" s="106">
        <v>105.5</v>
      </c>
    </row>
    <row r="30" spans="1:22" s="104" customFormat="1" ht="21.6" customHeight="1">
      <c r="B30" s="9" t="s">
        <v>28</v>
      </c>
      <c r="C30" s="11">
        <v>86.8</v>
      </c>
      <c r="D30" s="11">
        <v>114.7</v>
      </c>
      <c r="E30" s="106">
        <v>97.1</v>
      </c>
      <c r="F30" s="106">
        <v>111.3</v>
      </c>
      <c r="G30" s="106">
        <v>118.3</v>
      </c>
      <c r="H30" s="11">
        <v>102.2</v>
      </c>
      <c r="I30" s="11">
        <v>107</v>
      </c>
      <c r="J30" s="11">
        <v>109.3</v>
      </c>
      <c r="K30" s="106">
        <v>106</v>
      </c>
      <c r="L30" s="106">
        <v>109.8</v>
      </c>
      <c r="M30" s="11">
        <v>73.900000000000006</v>
      </c>
      <c r="N30" s="11">
        <v>92.1</v>
      </c>
      <c r="O30" s="11">
        <v>116.9</v>
      </c>
      <c r="P30" s="106">
        <v>109.4</v>
      </c>
      <c r="Q30" s="106">
        <v>103</v>
      </c>
      <c r="R30" s="106">
        <v>112.2</v>
      </c>
      <c r="S30" s="106">
        <v>95.3</v>
      </c>
      <c r="T30" s="106">
        <v>102.3</v>
      </c>
      <c r="U30" s="106">
        <v>111.3</v>
      </c>
      <c r="V30" s="106">
        <v>116.8</v>
      </c>
    </row>
    <row r="31" spans="1:22" s="104" customFormat="1" ht="21.6" customHeight="1">
      <c r="B31" s="6" t="s">
        <v>29</v>
      </c>
      <c r="C31" s="11">
        <v>118.9</v>
      </c>
      <c r="D31" s="11">
        <v>106.9</v>
      </c>
      <c r="E31" s="106">
        <v>106.5</v>
      </c>
      <c r="F31" s="106">
        <v>106.7</v>
      </c>
      <c r="G31" s="106">
        <v>117.9</v>
      </c>
      <c r="H31" s="11">
        <v>99.5</v>
      </c>
      <c r="I31" s="11">
        <v>105.5</v>
      </c>
      <c r="J31" s="11">
        <v>109.2</v>
      </c>
      <c r="K31" s="106">
        <v>105</v>
      </c>
      <c r="L31" s="106">
        <v>105.2</v>
      </c>
      <c r="M31" s="11">
        <v>79.400000000000006</v>
      </c>
      <c r="N31" s="11">
        <v>90.9</v>
      </c>
      <c r="O31" s="11">
        <v>121.4</v>
      </c>
      <c r="P31" s="106">
        <v>110.5</v>
      </c>
      <c r="Q31" s="106">
        <v>105.7</v>
      </c>
      <c r="R31" s="106">
        <v>111.3</v>
      </c>
      <c r="S31" s="106">
        <v>106.4</v>
      </c>
      <c r="T31" s="106">
        <v>102.1</v>
      </c>
      <c r="U31" s="106">
        <v>101.8</v>
      </c>
      <c r="V31" s="106">
        <v>100.7</v>
      </c>
    </row>
    <row r="32" spans="1:22" s="104" customFormat="1" ht="21.6" customHeight="1">
      <c r="B32" s="9" t="s">
        <v>30</v>
      </c>
      <c r="C32" s="12" t="s">
        <v>99</v>
      </c>
      <c r="D32" s="12" t="s">
        <v>99</v>
      </c>
      <c r="E32" s="12" t="s">
        <v>99</v>
      </c>
      <c r="F32" s="12" t="s">
        <v>99</v>
      </c>
      <c r="G32" s="12" t="s">
        <v>99</v>
      </c>
      <c r="H32" s="12" t="s">
        <v>99</v>
      </c>
      <c r="I32" s="12" t="s">
        <v>99</v>
      </c>
      <c r="J32" s="12" t="s">
        <v>99</v>
      </c>
      <c r="K32" s="12" t="s">
        <v>99</v>
      </c>
      <c r="L32" s="12" t="s">
        <v>99</v>
      </c>
      <c r="M32" s="12" t="s">
        <v>99</v>
      </c>
      <c r="N32" s="12" t="s">
        <v>99</v>
      </c>
      <c r="O32" s="12" t="s">
        <v>99</v>
      </c>
      <c r="P32" s="12" t="s">
        <v>99</v>
      </c>
      <c r="Q32" s="12" t="s">
        <v>99</v>
      </c>
      <c r="R32" s="12" t="s">
        <v>99</v>
      </c>
      <c r="S32" s="12" t="s">
        <v>99</v>
      </c>
      <c r="T32" s="12" t="s">
        <v>99</v>
      </c>
      <c r="U32" s="12" t="s">
        <v>99</v>
      </c>
      <c r="V32" s="12" t="s">
        <v>99</v>
      </c>
    </row>
    <row r="33" spans="2:19" s="104" customFormat="1" ht="19.149999999999999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106"/>
      <c r="S33" s="106"/>
    </row>
    <row r="34" spans="2:19" s="104" customFormat="1" ht="19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106"/>
      <c r="S34" s="106"/>
    </row>
    <row r="35" spans="2:19" s="104" customFormat="1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106"/>
      <c r="S35" s="106"/>
    </row>
    <row r="36" spans="2:19" s="104" customFormat="1" ht="19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106"/>
      <c r="S36" s="106"/>
    </row>
    <row r="37" spans="2:19" s="104" customFormat="1" ht="19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106"/>
      <c r="S37" s="106"/>
    </row>
  </sheetData>
  <mergeCells count="7">
    <mergeCell ref="A17:A19"/>
    <mergeCell ref="R1:V1"/>
    <mergeCell ref="C2:G2"/>
    <mergeCell ref="B2:B3"/>
    <mergeCell ref="H2:L2"/>
    <mergeCell ref="M2:Q2"/>
    <mergeCell ref="R2:V2"/>
  </mergeCells>
  <pageMargins left="0.47244094488188981" right="0.23622047244094491" top="0.59055118110236227" bottom="0.39370078740157483" header="0.51181102362204722" footer="0.31496062992125984"/>
  <pageSetup paperSize="9" scale="75" firstPageNumber="145" orientation="landscape" r:id="rId1"/>
  <headerFooter alignWithMargins="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7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9.140625" style="4"/>
    <col min="2" max="2" width="17.85546875" style="4" customWidth="1"/>
    <col min="3" max="17" width="10.5703125" style="4" customWidth="1"/>
    <col min="18" max="16384" width="9.140625" style="4"/>
  </cols>
  <sheetData>
    <row r="1" spans="2:18" s="8" customFormat="1" ht="19.149999999999999" customHeight="1">
      <c r="B1" s="505" t="s">
        <v>39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</row>
    <row r="2" spans="2:18" ht="54.75" customHeight="1">
      <c r="B2" s="502"/>
      <c r="C2" s="477" t="s">
        <v>82</v>
      </c>
      <c r="D2" s="477"/>
      <c r="E2" s="477"/>
      <c r="F2" s="477"/>
      <c r="G2" s="477"/>
      <c r="H2" s="477" t="s">
        <v>143</v>
      </c>
      <c r="I2" s="477"/>
      <c r="J2" s="477"/>
      <c r="K2" s="477"/>
      <c r="L2" s="477"/>
      <c r="M2" s="477" t="s">
        <v>146</v>
      </c>
      <c r="N2" s="477"/>
      <c r="O2" s="477"/>
      <c r="P2" s="477"/>
      <c r="Q2" s="466"/>
      <c r="R2" s="3"/>
    </row>
    <row r="3" spans="2:18" ht="19.899999999999999" customHeight="1">
      <c r="B3" s="506"/>
      <c r="C3" s="287">
        <v>2015</v>
      </c>
      <c r="D3" s="287">
        <v>2016</v>
      </c>
      <c r="E3" s="287">
        <v>2017</v>
      </c>
      <c r="F3" s="287">
        <v>2018</v>
      </c>
      <c r="G3" s="252">
        <v>2019</v>
      </c>
      <c r="H3" s="287">
        <v>2015</v>
      </c>
      <c r="I3" s="287">
        <v>2016</v>
      </c>
      <c r="J3" s="287">
        <v>2017</v>
      </c>
      <c r="K3" s="287">
        <v>2018</v>
      </c>
      <c r="L3" s="287">
        <v>2019</v>
      </c>
      <c r="M3" s="287">
        <v>2015</v>
      </c>
      <c r="N3" s="287">
        <v>2016</v>
      </c>
      <c r="O3" s="285">
        <v>2017</v>
      </c>
      <c r="P3" s="285">
        <v>2018</v>
      </c>
      <c r="Q3" s="366">
        <v>2019</v>
      </c>
      <c r="R3" s="3"/>
    </row>
    <row r="4" spans="2:18" ht="24" customHeight="1">
      <c r="B4" s="25" t="s">
        <v>34</v>
      </c>
      <c r="C4" s="122">
        <v>87.2</v>
      </c>
      <c r="D4" s="122">
        <v>105</v>
      </c>
      <c r="E4" s="122">
        <v>105.7</v>
      </c>
      <c r="F4" s="134">
        <v>105.9</v>
      </c>
      <c r="G4" s="134">
        <v>103.5</v>
      </c>
      <c r="H4" s="122">
        <v>97.5</v>
      </c>
      <c r="I4" s="122">
        <v>108.7</v>
      </c>
      <c r="J4" s="122">
        <v>100.6</v>
      </c>
      <c r="K4" s="262" t="s">
        <v>219</v>
      </c>
      <c r="L4" s="262">
        <v>106.7</v>
      </c>
      <c r="M4" s="122">
        <v>102.6</v>
      </c>
      <c r="N4" s="122">
        <v>100.9</v>
      </c>
      <c r="O4" s="134">
        <v>94.4</v>
      </c>
      <c r="P4" s="134">
        <v>99.3</v>
      </c>
      <c r="Q4" s="134">
        <v>108.8</v>
      </c>
    </row>
    <row r="5" spans="2:18" ht="21" customHeight="1">
      <c r="B5" s="9" t="s">
        <v>3</v>
      </c>
      <c r="C5" s="10"/>
      <c r="D5" s="10"/>
      <c r="E5" s="10"/>
      <c r="H5" s="26"/>
      <c r="I5" s="26"/>
      <c r="J5" s="26"/>
      <c r="M5" s="26"/>
      <c r="N5" s="26"/>
    </row>
    <row r="6" spans="2:18" ht="21" customHeight="1">
      <c r="B6" s="9" t="s">
        <v>4</v>
      </c>
      <c r="C6" s="135" t="s">
        <v>99</v>
      </c>
      <c r="D6" s="135" t="s">
        <v>99</v>
      </c>
      <c r="E6" s="135" t="s">
        <v>99</v>
      </c>
      <c r="F6" s="135" t="s">
        <v>99</v>
      </c>
      <c r="G6" s="135" t="s">
        <v>99</v>
      </c>
      <c r="H6" s="135" t="s">
        <v>99</v>
      </c>
      <c r="I6" s="135" t="s">
        <v>99</v>
      </c>
      <c r="J6" s="135" t="s">
        <v>99</v>
      </c>
      <c r="K6" s="135" t="s">
        <v>99</v>
      </c>
      <c r="L6" s="135" t="s">
        <v>99</v>
      </c>
      <c r="M6" s="135" t="s">
        <v>99</v>
      </c>
      <c r="N6" s="135" t="s">
        <v>99</v>
      </c>
      <c r="O6" s="135" t="s">
        <v>99</v>
      </c>
      <c r="P6" s="135" t="s">
        <v>99</v>
      </c>
      <c r="Q6" s="135" t="s">
        <v>99</v>
      </c>
    </row>
    <row r="7" spans="2:18" ht="21" customHeight="1">
      <c r="B7" s="9" t="s">
        <v>5</v>
      </c>
      <c r="C7" s="11">
        <v>88.7</v>
      </c>
      <c r="D7" s="11">
        <v>103.1</v>
      </c>
      <c r="E7" s="11">
        <v>108.4</v>
      </c>
      <c r="F7" s="6">
        <v>115.8</v>
      </c>
      <c r="G7" s="6">
        <v>104</v>
      </c>
      <c r="H7" s="11">
        <v>108.9</v>
      </c>
      <c r="I7" s="11">
        <v>103.3</v>
      </c>
      <c r="J7" s="11">
        <v>100.7</v>
      </c>
      <c r="K7" s="6">
        <v>107.3</v>
      </c>
      <c r="L7" s="6">
        <v>108.1</v>
      </c>
      <c r="M7" s="11">
        <v>102.1</v>
      </c>
      <c r="N7" s="11">
        <v>106.5</v>
      </c>
      <c r="O7" s="6">
        <v>92.5</v>
      </c>
      <c r="P7" s="6">
        <v>96.1</v>
      </c>
      <c r="Q7" s="6">
        <v>116.1</v>
      </c>
    </row>
    <row r="8" spans="2:18" ht="21" customHeight="1">
      <c r="B8" s="9" t="s">
        <v>6</v>
      </c>
      <c r="C8" s="11">
        <v>78.3</v>
      </c>
      <c r="D8" s="11">
        <v>105</v>
      </c>
      <c r="E8" s="11">
        <v>115</v>
      </c>
      <c r="F8" s="6">
        <v>107.8</v>
      </c>
      <c r="G8" s="6">
        <v>104.3</v>
      </c>
      <c r="H8" s="11">
        <v>107.1</v>
      </c>
      <c r="I8" s="11">
        <v>100.5</v>
      </c>
      <c r="J8" s="11">
        <v>100</v>
      </c>
      <c r="K8" s="6">
        <v>108.1</v>
      </c>
      <c r="L8" s="6">
        <v>108.5</v>
      </c>
      <c r="M8" s="11">
        <v>102.2</v>
      </c>
      <c r="N8" s="11">
        <v>95.8</v>
      </c>
      <c r="O8" s="6">
        <v>91.8</v>
      </c>
      <c r="P8" s="6">
        <v>99.7</v>
      </c>
      <c r="Q8" s="6">
        <v>110.4</v>
      </c>
    </row>
    <row r="9" spans="2:18" ht="21" customHeight="1">
      <c r="B9" s="9" t="s">
        <v>7</v>
      </c>
      <c r="C9" s="11">
        <v>70.8</v>
      </c>
      <c r="D9" s="11">
        <v>101.5</v>
      </c>
      <c r="E9" s="11">
        <v>109.3</v>
      </c>
      <c r="F9" s="6">
        <v>111.8</v>
      </c>
      <c r="G9" s="6">
        <v>101.6</v>
      </c>
      <c r="H9" s="11">
        <v>95.6</v>
      </c>
      <c r="I9" s="11">
        <v>100.2</v>
      </c>
      <c r="J9" s="11">
        <v>103.9</v>
      </c>
      <c r="K9" s="6">
        <v>100.1</v>
      </c>
      <c r="L9" s="6">
        <v>106.3</v>
      </c>
      <c r="M9" s="11">
        <v>107.9</v>
      </c>
      <c r="N9" s="11">
        <v>92.9</v>
      </c>
      <c r="O9" s="6">
        <v>91</v>
      </c>
      <c r="P9" s="6">
        <v>101.6</v>
      </c>
      <c r="Q9" s="6">
        <v>107.4</v>
      </c>
    </row>
    <row r="10" spans="2:18" ht="21" customHeight="1">
      <c r="B10" s="9" t="s">
        <v>8</v>
      </c>
      <c r="C10" s="11">
        <v>31.4</v>
      </c>
      <c r="D10" s="11">
        <v>110.1</v>
      </c>
      <c r="E10" s="11">
        <v>105.4</v>
      </c>
      <c r="F10" s="6">
        <v>116.1</v>
      </c>
      <c r="G10" s="6">
        <v>126.4</v>
      </c>
      <c r="H10" s="11">
        <v>66.8</v>
      </c>
      <c r="I10" s="11">
        <v>95.7</v>
      </c>
      <c r="J10" s="11">
        <v>100.6</v>
      </c>
      <c r="K10" s="6">
        <v>100.3</v>
      </c>
      <c r="L10" s="6">
        <v>105.6</v>
      </c>
      <c r="M10" s="11">
        <v>82.8</v>
      </c>
      <c r="N10" s="11">
        <v>99.9</v>
      </c>
      <c r="O10" s="6">
        <v>93.7</v>
      </c>
      <c r="P10" s="6">
        <v>100.2</v>
      </c>
      <c r="Q10" s="6">
        <v>104.4</v>
      </c>
    </row>
    <row r="11" spans="2:18" ht="21" customHeight="1">
      <c r="B11" s="9" t="s">
        <v>9</v>
      </c>
      <c r="C11" s="11">
        <v>90.7</v>
      </c>
      <c r="D11" s="11">
        <v>110.1</v>
      </c>
      <c r="E11" s="11">
        <v>109</v>
      </c>
      <c r="F11" s="6">
        <v>109.8</v>
      </c>
      <c r="G11" s="6">
        <v>122.8</v>
      </c>
      <c r="H11" s="11">
        <v>90.2</v>
      </c>
      <c r="I11" s="11">
        <v>99.1</v>
      </c>
      <c r="J11" s="11">
        <v>100.8</v>
      </c>
      <c r="K11" s="6">
        <v>110.2</v>
      </c>
      <c r="L11" s="6">
        <v>115.2</v>
      </c>
      <c r="M11" s="11">
        <v>106.8</v>
      </c>
      <c r="N11" s="11">
        <v>96.5</v>
      </c>
      <c r="O11" s="6">
        <v>95.4</v>
      </c>
      <c r="P11" s="6">
        <v>100</v>
      </c>
      <c r="Q11" s="6">
        <v>104.9</v>
      </c>
    </row>
    <row r="12" spans="2:18" s="104" customFormat="1" ht="21" customHeight="1">
      <c r="B12" s="9" t="s">
        <v>10</v>
      </c>
      <c r="C12" s="11">
        <v>85</v>
      </c>
      <c r="D12" s="11">
        <v>105.2</v>
      </c>
      <c r="E12" s="11">
        <v>108.4</v>
      </c>
      <c r="F12" s="106">
        <v>114</v>
      </c>
      <c r="G12" s="106">
        <v>118.5</v>
      </c>
      <c r="H12" s="11">
        <v>99.3</v>
      </c>
      <c r="I12" s="11">
        <v>104.1</v>
      </c>
      <c r="J12" s="11">
        <v>101.9</v>
      </c>
      <c r="K12" s="106">
        <v>107.2</v>
      </c>
      <c r="L12" s="106">
        <v>102.4</v>
      </c>
      <c r="M12" s="11">
        <v>105.3</v>
      </c>
      <c r="N12" s="11">
        <v>96.2</v>
      </c>
      <c r="O12" s="106">
        <v>82.4</v>
      </c>
      <c r="P12" s="106">
        <v>99.9</v>
      </c>
      <c r="Q12" s="106">
        <v>109</v>
      </c>
    </row>
    <row r="13" spans="2:18" s="104" customFormat="1" ht="21" customHeight="1">
      <c r="B13" s="9" t="s">
        <v>11</v>
      </c>
      <c r="C13" s="11">
        <v>70.099999999999994</v>
      </c>
      <c r="D13" s="11">
        <v>105.1</v>
      </c>
      <c r="E13" s="11">
        <v>109.2</v>
      </c>
      <c r="F13" s="106">
        <v>111.5</v>
      </c>
      <c r="G13" s="106">
        <v>109.2</v>
      </c>
      <c r="H13" s="11">
        <v>101.7</v>
      </c>
      <c r="I13" s="11">
        <v>104.9</v>
      </c>
      <c r="J13" s="11">
        <v>102.8</v>
      </c>
      <c r="K13" s="106">
        <v>108.2</v>
      </c>
      <c r="L13" s="106">
        <v>103.1</v>
      </c>
      <c r="M13" s="11">
        <v>110.6</v>
      </c>
      <c r="N13" s="11">
        <v>93.7</v>
      </c>
      <c r="O13" s="106">
        <v>84.1</v>
      </c>
      <c r="P13" s="106">
        <v>99.7</v>
      </c>
      <c r="Q13" s="106">
        <v>109</v>
      </c>
    </row>
    <row r="14" spans="2:18" s="104" customFormat="1" ht="21" customHeight="1">
      <c r="B14" s="9" t="s">
        <v>12</v>
      </c>
      <c r="C14" s="11">
        <v>64.099999999999994</v>
      </c>
      <c r="D14" s="11">
        <v>102</v>
      </c>
      <c r="E14" s="11">
        <v>102.2</v>
      </c>
      <c r="F14" s="106">
        <v>103.4</v>
      </c>
      <c r="G14" s="106">
        <v>114.1</v>
      </c>
      <c r="H14" s="11">
        <v>107.9</v>
      </c>
      <c r="I14" s="11">
        <v>103.3</v>
      </c>
      <c r="J14" s="11">
        <v>98.7</v>
      </c>
      <c r="K14" s="106">
        <v>100.6</v>
      </c>
      <c r="L14" s="106">
        <v>106.4</v>
      </c>
      <c r="M14" s="11">
        <v>93.8</v>
      </c>
      <c r="N14" s="11">
        <v>96.6</v>
      </c>
      <c r="O14" s="106">
        <v>101.6</v>
      </c>
      <c r="P14" s="106">
        <v>101.5</v>
      </c>
      <c r="Q14" s="106">
        <v>102.7</v>
      </c>
    </row>
    <row r="15" spans="2:18" s="104" customFormat="1" ht="21" customHeight="1">
      <c r="B15" s="9" t="s">
        <v>13</v>
      </c>
      <c r="C15" s="11">
        <v>88.7</v>
      </c>
      <c r="D15" s="11">
        <v>105.8</v>
      </c>
      <c r="E15" s="11">
        <v>101.4</v>
      </c>
      <c r="F15" s="106">
        <v>110.8</v>
      </c>
      <c r="G15" s="106">
        <v>116.2</v>
      </c>
      <c r="H15" s="11">
        <v>90.8</v>
      </c>
      <c r="I15" s="11">
        <v>112.7</v>
      </c>
      <c r="J15" s="11">
        <v>104</v>
      </c>
      <c r="K15" s="106">
        <v>102.1</v>
      </c>
      <c r="L15" s="106">
        <v>103.4</v>
      </c>
      <c r="M15" s="11">
        <v>106.7</v>
      </c>
      <c r="N15" s="11">
        <v>134.6</v>
      </c>
      <c r="O15" s="106">
        <v>100.7</v>
      </c>
      <c r="P15" s="106">
        <v>99.1</v>
      </c>
      <c r="Q15" s="106">
        <v>106</v>
      </c>
    </row>
    <row r="16" spans="2:18" s="104" customFormat="1" ht="21" customHeight="1">
      <c r="B16" s="9" t="s">
        <v>14</v>
      </c>
      <c r="C16" s="11">
        <v>90.2</v>
      </c>
      <c r="D16" s="11">
        <v>104.1</v>
      </c>
      <c r="E16" s="11">
        <v>102.7</v>
      </c>
      <c r="F16" s="106">
        <v>110.1</v>
      </c>
      <c r="G16" s="106">
        <v>131.6</v>
      </c>
      <c r="H16" s="11">
        <v>93.3</v>
      </c>
      <c r="I16" s="11">
        <v>98.7</v>
      </c>
      <c r="J16" s="11">
        <v>98.7</v>
      </c>
      <c r="K16" s="106">
        <v>103.3</v>
      </c>
      <c r="L16" s="106">
        <v>115.9</v>
      </c>
      <c r="M16" s="11">
        <v>105.2</v>
      </c>
      <c r="N16" s="11">
        <v>99.5</v>
      </c>
      <c r="O16" s="106">
        <v>100.4</v>
      </c>
      <c r="P16" s="106">
        <v>94.5</v>
      </c>
      <c r="Q16" s="106">
        <v>110</v>
      </c>
    </row>
    <row r="17" spans="1:17" s="104" customFormat="1" ht="21" customHeight="1">
      <c r="A17" s="456">
        <v>149</v>
      </c>
      <c r="B17" s="9" t="s">
        <v>15</v>
      </c>
      <c r="C17" s="11">
        <v>50</v>
      </c>
      <c r="D17" s="11">
        <v>100</v>
      </c>
      <c r="E17" s="11">
        <v>104.2</v>
      </c>
      <c r="F17" s="106">
        <v>102.2</v>
      </c>
      <c r="G17" s="106">
        <v>104.6</v>
      </c>
      <c r="H17" s="11">
        <v>89.7</v>
      </c>
      <c r="I17" s="11">
        <v>121.8</v>
      </c>
      <c r="J17" s="11">
        <v>100.7</v>
      </c>
      <c r="K17" s="106">
        <v>100</v>
      </c>
      <c r="L17" s="106">
        <v>103.4</v>
      </c>
      <c r="M17" s="11">
        <v>64.7</v>
      </c>
      <c r="N17" s="11">
        <v>103.5</v>
      </c>
      <c r="O17" s="106">
        <v>90.8</v>
      </c>
      <c r="P17" s="106">
        <v>98</v>
      </c>
      <c r="Q17" s="106">
        <v>109.3</v>
      </c>
    </row>
    <row r="18" spans="1:17" s="104" customFormat="1" ht="21" customHeight="1">
      <c r="A18" s="456"/>
      <c r="B18" s="9" t="s">
        <v>16</v>
      </c>
      <c r="C18" s="11">
        <v>85.7</v>
      </c>
      <c r="D18" s="11">
        <v>106.3</v>
      </c>
      <c r="E18" s="11">
        <v>101.4</v>
      </c>
      <c r="F18" s="106">
        <v>109.4</v>
      </c>
      <c r="G18" s="106">
        <v>114.1</v>
      </c>
      <c r="H18" s="11">
        <v>102.7</v>
      </c>
      <c r="I18" s="11">
        <v>111.3</v>
      </c>
      <c r="J18" s="11">
        <v>100.2</v>
      </c>
      <c r="K18" s="106">
        <v>105.5</v>
      </c>
      <c r="L18" s="106">
        <v>113</v>
      </c>
      <c r="M18" s="11">
        <v>108.3</v>
      </c>
      <c r="N18" s="11">
        <v>92.9</v>
      </c>
      <c r="O18" s="106">
        <v>99</v>
      </c>
      <c r="P18" s="106">
        <v>101.9</v>
      </c>
      <c r="Q18" s="106">
        <v>110.6</v>
      </c>
    </row>
    <row r="19" spans="1:17" s="104" customFormat="1" ht="21" customHeight="1">
      <c r="A19" s="456"/>
      <c r="B19" s="9" t="s">
        <v>17</v>
      </c>
      <c r="C19" s="11">
        <v>64.599999999999994</v>
      </c>
      <c r="D19" s="11">
        <v>102.7</v>
      </c>
      <c r="E19" s="11">
        <v>101.4</v>
      </c>
      <c r="F19" s="106">
        <v>106.6</v>
      </c>
      <c r="G19" s="106">
        <v>107.4</v>
      </c>
      <c r="H19" s="11">
        <v>108.4</v>
      </c>
      <c r="I19" s="11">
        <v>118.2</v>
      </c>
      <c r="J19" s="11">
        <v>100</v>
      </c>
      <c r="K19" s="106">
        <v>100</v>
      </c>
      <c r="L19" s="106">
        <v>105.5</v>
      </c>
      <c r="M19" s="11">
        <v>107</v>
      </c>
      <c r="N19" s="11">
        <v>104</v>
      </c>
      <c r="O19" s="106">
        <v>90.5</v>
      </c>
      <c r="P19" s="106">
        <v>98.9</v>
      </c>
      <c r="Q19" s="106">
        <v>108.3</v>
      </c>
    </row>
    <row r="20" spans="1:17" s="104" customFormat="1" ht="21" customHeight="1">
      <c r="B20" s="9" t="s">
        <v>18</v>
      </c>
      <c r="C20" s="11">
        <v>61.8</v>
      </c>
      <c r="D20" s="11">
        <v>100.7</v>
      </c>
      <c r="E20" s="11">
        <v>101.3</v>
      </c>
      <c r="F20" s="106">
        <v>106.3</v>
      </c>
      <c r="G20" s="106">
        <v>106.9</v>
      </c>
      <c r="H20" s="11">
        <v>103.2</v>
      </c>
      <c r="I20" s="11">
        <v>110.8</v>
      </c>
      <c r="J20" s="11">
        <v>99.9</v>
      </c>
      <c r="K20" s="106">
        <v>100.4</v>
      </c>
      <c r="L20" s="106">
        <v>102.6</v>
      </c>
      <c r="M20" s="11">
        <v>108</v>
      </c>
      <c r="N20" s="11">
        <v>102.8</v>
      </c>
      <c r="O20" s="106">
        <v>90.2</v>
      </c>
      <c r="P20" s="106">
        <v>98.8</v>
      </c>
      <c r="Q20" s="106">
        <v>111.2</v>
      </c>
    </row>
    <row r="21" spans="1:17" s="104" customFormat="1" ht="21" customHeight="1">
      <c r="B21" s="9" t="s">
        <v>19</v>
      </c>
      <c r="C21" s="11">
        <v>71.8</v>
      </c>
      <c r="D21" s="11">
        <v>106.2</v>
      </c>
      <c r="E21" s="11">
        <v>104.9</v>
      </c>
      <c r="F21" s="106">
        <v>103.3</v>
      </c>
      <c r="G21" s="106">
        <v>103.5</v>
      </c>
      <c r="H21" s="11">
        <v>108.1</v>
      </c>
      <c r="I21" s="11">
        <v>98.7</v>
      </c>
      <c r="J21" s="11">
        <v>100.6</v>
      </c>
      <c r="K21" s="106">
        <v>106.6</v>
      </c>
      <c r="L21" s="106">
        <v>107.9</v>
      </c>
      <c r="M21" s="11">
        <v>103.7</v>
      </c>
      <c r="N21" s="11">
        <v>100.2</v>
      </c>
      <c r="O21" s="106">
        <v>100.3</v>
      </c>
      <c r="P21" s="106">
        <v>99.9</v>
      </c>
      <c r="Q21" s="106">
        <v>107.3</v>
      </c>
    </row>
    <row r="22" spans="1:17" s="104" customFormat="1" ht="21" customHeight="1">
      <c r="B22" s="9" t="s">
        <v>20</v>
      </c>
      <c r="C22" s="11">
        <v>94.1</v>
      </c>
      <c r="D22" s="11">
        <v>109</v>
      </c>
      <c r="E22" s="11">
        <v>100.3</v>
      </c>
      <c r="F22" s="106">
        <v>103.9</v>
      </c>
      <c r="G22" s="106">
        <v>101.8</v>
      </c>
      <c r="H22" s="11">
        <v>101.7</v>
      </c>
      <c r="I22" s="11">
        <v>101.1</v>
      </c>
      <c r="J22" s="11">
        <v>100.5</v>
      </c>
      <c r="K22" s="106">
        <v>104.9</v>
      </c>
      <c r="L22" s="106">
        <v>105.6</v>
      </c>
      <c r="M22" s="11">
        <v>105.7</v>
      </c>
      <c r="N22" s="11">
        <v>101.4</v>
      </c>
      <c r="O22" s="106">
        <v>90.5</v>
      </c>
      <c r="P22" s="106">
        <v>97.9</v>
      </c>
      <c r="Q22" s="106">
        <v>109.3</v>
      </c>
    </row>
    <row r="23" spans="1:17" s="104" customFormat="1" ht="21" customHeight="1">
      <c r="B23" s="9" t="s">
        <v>21</v>
      </c>
      <c r="C23" s="11">
        <v>89.3</v>
      </c>
      <c r="D23" s="11">
        <v>105.5</v>
      </c>
      <c r="E23" s="11">
        <v>100.2</v>
      </c>
      <c r="F23" s="106">
        <v>105.5</v>
      </c>
      <c r="G23" s="106">
        <v>104.2</v>
      </c>
      <c r="H23" s="11">
        <v>90.8</v>
      </c>
      <c r="I23" s="11">
        <v>100.8</v>
      </c>
      <c r="J23" s="11">
        <v>100.4</v>
      </c>
      <c r="K23" s="106">
        <v>103.5</v>
      </c>
      <c r="L23" s="106">
        <v>106</v>
      </c>
      <c r="M23" s="11">
        <v>109.3</v>
      </c>
      <c r="N23" s="11">
        <v>97.4</v>
      </c>
      <c r="O23" s="106">
        <v>93.9</v>
      </c>
      <c r="P23" s="106">
        <v>97.6</v>
      </c>
      <c r="Q23" s="106">
        <v>110.2</v>
      </c>
    </row>
    <row r="24" spans="1:17" s="104" customFormat="1" ht="21" customHeight="1">
      <c r="B24" s="9" t="s">
        <v>22</v>
      </c>
      <c r="C24" s="11">
        <v>96</v>
      </c>
      <c r="D24" s="11">
        <v>100</v>
      </c>
      <c r="E24" s="11">
        <v>108.6</v>
      </c>
      <c r="F24" s="106">
        <v>109.1</v>
      </c>
      <c r="G24" s="106">
        <v>110.2</v>
      </c>
      <c r="H24" s="11">
        <v>94.8</v>
      </c>
      <c r="I24" s="11">
        <v>103.6</v>
      </c>
      <c r="J24" s="11">
        <v>100.5</v>
      </c>
      <c r="K24" s="106">
        <v>106.7</v>
      </c>
      <c r="L24" s="106">
        <v>103.9</v>
      </c>
      <c r="M24" s="11">
        <v>100.7</v>
      </c>
      <c r="N24" s="11">
        <v>95.6</v>
      </c>
      <c r="O24" s="106">
        <v>91.4</v>
      </c>
      <c r="P24" s="106">
        <v>99.8</v>
      </c>
      <c r="Q24" s="106">
        <v>108.4</v>
      </c>
    </row>
    <row r="25" spans="1:17" s="104" customFormat="1" ht="21" customHeight="1">
      <c r="B25" s="9" t="s">
        <v>23</v>
      </c>
      <c r="C25" s="11">
        <v>64.099999999999994</v>
      </c>
      <c r="D25" s="11">
        <v>102.2</v>
      </c>
      <c r="E25" s="11">
        <v>100.3</v>
      </c>
      <c r="F25" s="106">
        <v>104.5</v>
      </c>
      <c r="G25" s="106">
        <v>109.2</v>
      </c>
      <c r="H25" s="11">
        <v>103.2</v>
      </c>
      <c r="I25" s="11">
        <v>99.1</v>
      </c>
      <c r="J25" s="11">
        <v>100</v>
      </c>
      <c r="K25" s="106">
        <v>100.4</v>
      </c>
      <c r="L25" s="106">
        <v>103</v>
      </c>
      <c r="M25" s="11">
        <v>99.5</v>
      </c>
      <c r="N25" s="11">
        <v>96.5</v>
      </c>
      <c r="O25" s="106">
        <v>94.6</v>
      </c>
      <c r="P25" s="106">
        <v>102.2</v>
      </c>
      <c r="Q25" s="106">
        <v>108.7</v>
      </c>
    </row>
    <row r="26" spans="1:17" s="104" customFormat="1" ht="21" customHeight="1">
      <c r="B26" s="9" t="s">
        <v>24</v>
      </c>
      <c r="C26" s="11">
        <v>97.9</v>
      </c>
      <c r="D26" s="11">
        <v>110</v>
      </c>
      <c r="E26" s="11">
        <v>108.5</v>
      </c>
      <c r="F26" s="106">
        <v>104.4</v>
      </c>
      <c r="G26" s="106">
        <v>111.5</v>
      </c>
      <c r="H26" s="11">
        <v>90.8</v>
      </c>
      <c r="I26" s="11">
        <v>110.5</v>
      </c>
      <c r="J26" s="11">
        <v>100.8</v>
      </c>
      <c r="K26" s="106">
        <v>103.6</v>
      </c>
      <c r="L26" s="106">
        <v>105.9</v>
      </c>
      <c r="M26" s="11">
        <v>97.1</v>
      </c>
      <c r="N26" s="11">
        <v>97.1</v>
      </c>
      <c r="O26" s="106">
        <v>94.6</v>
      </c>
      <c r="P26" s="106">
        <v>100.1</v>
      </c>
      <c r="Q26" s="106">
        <v>107.6</v>
      </c>
    </row>
    <row r="27" spans="1:17" s="104" customFormat="1" ht="21" customHeight="1">
      <c r="B27" s="9" t="s">
        <v>25</v>
      </c>
      <c r="C27" s="11">
        <v>95</v>
      </c>
      <c r="D27" s="11">
        <v>108.4</v>
      </c>
      <c r="E27" s="11">
        <v>101.7</v>
      </c>
      <c r="F27" s="106">
        <v>101.6</v>
      </c>
      <c r="G27" s="106">
        <v>116</v>
      </c>
      <c r="H27" s="11">
        <v>90.5</v>
      </c>
      <c r="I27" s="11">
        <v>100.9</v>
      </c>
      <c r="J27" s="11">
        <v>100.4</v>
      </c>
      <c r="K27" s="106">
        <v>109.6</v>
      </c>
      <c r="L27" s="106">
        <v>110.7</v>
      </c>
      <c r="M27" s="11">
        <v>101.6</v>
      </c>
      <c r="N27" s="11">
        <v>103.6</v>
      </c>
      <c r="O27" s="106">
        <v>95.6</v>
      </c>
      <c r="P27" s="106">
        <v>98.8</v>
      </c>
      <c r="Q27" s="106">
        <v>110.4</v>
      </c>
    </row>
    <row r="28" spans="1:17" s="104" customFormat="1" ht="21" customHeight="1">
      <c r="B28" s="9" t="s">
        <v>26</v>
      </c>
      <c r="C28" s="11">
        <v>98</v>
      </c>
      <c r="D28" s="11">
        <v>104.3</v>
      </c>
      <c r="E28" s="11">
        <v>107.1</v>
      </c>
      <c r="F28" s="106">
        <v>107.2</v>
      </c>
      <c r="G28" s="106">
        <v>112.3</v>
      </c>
      <c r="H28" s="11">
        <v>108.9</v>
      </c>
      <c r="I28" s="11">
        <v>103.5</v>
      </c>
      <c r="J28" s="11">
        <v>101.3</v>
      </c>
      <c r="K28" s="106">
        <v>105.9</v>
      </c>
      <c r="L28" s="106">
        <v>109.4</v>
      </c>
      <c r="M28" s="11">
        <v>99.1</v>
      </c>
      <c r="N28" s="11">
        <v>93.7</v>
      </c>
      <c r="O28" s="106">
        <v>100</v>
      </c>
      <c r="P28" s="106">
        <v>99.6</v>
      </c>
      <c r="Q28" s="106">
        <v>105.9</v>
      </c>
    </row>
    <row r="29" spans="1:17" s="104" customFormat="1" ht="21" customHeight="1">
      <c r="B29" s="9" t="s">
        <v>27</v>
      </c>
      <c r="C29" s="11">
        <v>85.4</v>
      </c>
      <c r="D29" s="11">
        <v>103.6</v>
      </c>
      <c r="E29" s="11">
        <v>101.6</v>
      </c>
      <c r="F29" s="106">
        <v>105.4</v>
      </c>
      <c r="G29" s="106">
        <v>106.5</v>
      </c>
      <c r="H29" s="11">
        <v>91.3</v>
      </c>
      <c r="I29" s="11">
        <v>101.4</v>
      </c>
      <c r="J29" s="11">
        <v>100.6</v>
      </c>
      <c r="K29" s="106">
        <v>107.8</v>
      </c>
      <c r="L29" s="106">
        <v>107.9</v>
      </c>
      <c r="M29" s="11">
        <v>96</v>
      </c>
      <c r="N29" s="11">
        <v>96</v>
      </c>
      <c r="O29" s="106">
        <v>91</v>
      </c>
      <c r="P29" s="106">
        <v>98</v>
      </c>
      <c r="Q29" s="106">
        <v>113.9</v>
      </c>
    </row>
    <row r="30" spans="1:17" s="104" customFormat="1" ht="21" customHeight="1">
      <c r="B30" s="9" t="s">
        <v>28</v>
      </c>
      <c r="C30" s="11">
        <v>93.8</v>
      </c>
      <c r="D30" s="11">
        <v>110.3</v>
      </c>
      <c r="E30" s="11">
        <v>108.6</v>
      </c>
      <c r="F30" s="106">
        <v>108.9</v>
      </c>
      <c r="G30" s="106">
        <v>108.9</v>
      </c>
      <c r="H30" s="11">
        <v>108</v>
      </c>
      <c r="I30" s="11">
        <v>98.7</v>
      </c>
      <c r="J30" s="11">
        <v>101.9</v>
      </c>
      <c r="K30" s="106">
        <v>107.4</v>
      </c>
      <c r="L30" s="106">
        <v>115.3</v>
      </c>
      <c r="M30" s="11">
        <v>105</v>
      </c>
      <c r="N30" s="11">
        <v>95.2</v>
      </c>
      <c r="O30" s="106">
        <v>93.8</v>
      </c>
      <c r="P30" s="106">
        <v>97.1</v>
      </c>
      <c r="Q30" s="106">
        <v>110.8</v>
      </c>
    </row>
    <row r="31" spans="1:17" s="104" customFormat="1" ht="21" customHeight="1">
      <c r="B31" s="6" t="s">
        <v>29</v>
      </c>
      <c r="C31" s="11">
        <v>100.4</v>
      </c>
      <c r="D31" s="11">
        <v>105.4</v>
      </c>
      <c r="E31" s="11">
        <v>106.4</v>
      </c>
      <c r="F31" s="106">
        <v>104.7</v>
      </c>
      <c r="G31" s="106">
        <v>100.2</v>
      </c>
      <c r="H31" s="11">
        <v>98.6</v>
      </c>
      <c r="I31" s="11">
        <v>115.6</v>
      </c>
      <c r="J31" s="11">
        <v>99.7</v>
      </c>
      <c r="K31" s="106">
        <v>106.3</v>
      </c>
      <c r="L31" s="106">
        <v>107.2</v>
      </c>
      <c r="M31" s="11">
        <v>107.5</v>
      </c>
      <c r="N31" s="11">
        <v>103.6</v>
      </c>
      <c r="O31" s="106">
        <v>97.1</v>
      </c>
      <c r="P31" s="106">
        <v>98</v>
      </c>
      <c r="Q31" s="106">
        <v>110.7</v>
      </c>
    </row>
    <row r="32" spans="1:17" s="104" customFormat="1" ht="21" customHeight="1">
      <c r="B32" s="9" t="s">
        <v>30</v>
      </c>
      <c r="C32" s="12" t="s">
        <v>99</v>
      </c>
      <c r="D32" s="12" t="s">
        <v>99</v>
      </c>
      <c r="E32" s="12" t="s">
        <v>99</v>
      </c>
      <c r="F32" s="12" t="s">
        <v>99</v>
      </c>
      <c r="G32" s="12" t="s">
        <v>99</v>
      </c>
      <c r="H32" s="12" t="s">
        <v>99</v>
      </c>
      <c r="I32" s="12" t="s">
        <v>99</v>
      </c>
      <c r="J32" s="12" t="s">
        <v>99</v>
      </c>
      <c r="K32" s="12" t="s">
        <v>99</v>
      </c>
      <c r="L32" s="12" t="s">
        <v>99</v>
      </c>
      <c r="M32" s="12" t="s">
        <v>99</v>
      </c>
      <c r="N32" s="12" t="s">
        <v>99</v>
      </c>
      <c r="O32" s="12" t="s">
        <v>99</v>
      </c>
      <c r="P32" s="12" t="s">
        <v>99</v>
      </c>
      <c r="Q32" s="12" t="s">
        <v>99</v>
      </c>
    </row>
    <row r="33" spans="2:16" s="104" customFormat="1" ht="19.149999999999999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2:16" s="104" customFormat="1" ht="19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2:16" s="104" customFormat="1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2:16" s="104" customFormat="1" ht="19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2:16" s="104" customFormat="1" ht="19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</sheetData>
  <mergeCells count="6">
    <mergeCell ref="A17:A19"/>
    <mergeCell ref="B2:B3"/>
    <mergeCell ref="B1:Q1"/>
    <mergeCell ref="M2:Q2"/>
    <mergeCell ref="H2:L2"/>
    <mergeCell ref="C2:G2"/>
  </mergeCells>
  <pageMargins left="0.47244094488188981" right="0.23622047244094491" top="0.59055118110236227" bottom="0.39370078740157483" header="0.51181102362204722" footer="0.31496062992125984"/>
  <pageSetup paperSize="9" scale="75" firstPageNumber="145" orientation="landscape" r:id="rId1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5"/>
  <sheetViews>
    <sheetView view="pageBreakPreview" zoomScale="84" zoomScaleNormal="75" zoomScaleSheetLayoutView="84" workbookViewId="0">
      <selection activeCell="J13" sqref="J13"/>
    </sheetView>
  </sheetViews>
  <sheetFormatPr defaultRowHeight="19.149999999999999" customHeight="1"/>
  <cols>
    <col min="1" max="1" width="5.140625" style="4" customWidth="1"/>
    <col min="2" max="2" width="18.5703125" style="4" customWidth="1"/>
    <col min="3" max="22" width="7.85546875" style="4" customWidth="1"/>
    <col min="23" max="16384" width="9.140625" style="4"/>
  </cols>
  <sheetData>
    <row r="1" spans="2:23" s="8" customFormat="1" ht="24.6" customHeight="1">
      <c r="B1" s="505" t="s">
        <v>39</v>
      </c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370"/>
    </row>
    <row r="2" spans="2:23" ht="55.15" customHeight="1">
      <c r="B2" s="502"/>
      <c r="C2" s="477" t="s">
        <v>124</v>
      </c>
      <c r="D2" s="477"/>
      <c r="E2" s="477"/>
      <c r="F2" s="477"/>
      <c r="G2" s="477"/>
      <c r="H2" s="477" t="s">
        <v>133</v>
      </c>
      <c r="I2" s="477"/>
      <c r="J2" s="477"/>
      <c r="K2" s="477"/>
      <c r="L2" s="477"/>
      <c r="M2" s="477" t="s">
        <v>87</v>
      </c>
      <c r="N2" s="477"/>
      <c r="O2" s="477"/>
      <c r="P2" s="477"/>
      <c r="Q2" s="477"/>
      <c r="R2" s="477" t="s">
        <v>107</v>
      </c>
      <c r="S2" s="477"/>
      <c r="T2" s="477"/>
      <c r="U2" s="477"/>
      <c r="V2" s="466"/>
      <c r="W2" s="3"/>
    </row>
    <row r="3" spans="2:23" ht="21" customHeight="1">
      <c r="B3" s="506"/>
      <c r="C3" s="287">
        <v>2015</v>
      </c>
      <c r="D3" s="287">
        <v>2016</v>
      </c>
      <c r="E3" s="287">
        <v>2017</v>
      </c>
      <c r="F3" s="287">
        <v>2018</v>
      </c>
      <c r="G3" s="230">
        <v>2019</v>
      </c>
      <c r="H3" s="287">
        <v>2015</v>
      </c>
      <c r="I3" s="287">
        <v>2016</v>
      </c>
      <c r="J3" s="287">
        <v>2017</v>
      </c>
      <c r="K3" s="287">
        <v>2018</v>
      </c>
      <c r="L3" s="287">
        <v>2019</v>
      </c>
      <c r="M3" s="287">
        <v>2015</v>
      </c>
      <c r="N3" s="287">
        <v>2016</v>
      </c>
      <c r="O3" s="287">
        <v>2017</v>
      </c>
      <c r="P3" s="287">
        <v>2018</v>
      </c>
      <c r="Q3" s="287">
        <v>2019</v>
      </c>
      <c r="R3" s="287">
        <v>2015</v>
      </c>
      <c r="S3" s="284">
        <v>2016</v>
      </c>
      <c r="T3" s="284">
        <v>2017</v>
      </c>
      <c r="U3" s="284">
        <v>2018</v>
      </c>
      <c r="V3" s="366">
        <v>2019</v>
      </c>
      <c r="W3" s="3"/>
    </row>
    <row r="4" spans="2:23" ht="24" customHeight="1">
      <c r="B4" s="25" t="s">
        <v>34</v>
      </c>
      <c r="C4" s="25">
        <v>96.9</v>
      </c>
      <c r="D4" s="25">
        <v>95.5</v>
      </c>
      <c r="E4" s="145">
        <v>101.1</v>
      </c>
      <c r="F4" s="145">
        <v>99.9</v>
      </c>
      <c r="G4" s="145">
        <v>101.4</v>
      </c>
      <c r="H4" s="122">
        <v>99.3</v>
      </c>
      <c r="I4" s="122">
        <v>96.9</v>
      </c>
      <c r="J4" s="145">
        <v>99.9</v>
      </c>
      <c r="K4" s="145">
        <v>95.9</v>
      </c>
      <c r="L4" s="145">
        <v>104.6</v>
      </c>
      <c r="M4" s="145">
        <v>87</v>
      </c>
      <c r="N4" s="145">
        <v>98.4</v>
      </c>
      <c r="O4" s="145">
        <v>100.7</v>
      </c>
      <c r="P4" s="145">
        <v>102</v>
      </c>
      <c r="Q4" s="145">
        <v>104.5</v>
      </c>
      <c r="R4" s="145">
        <v>99.5</v>
      </c>
      <c r="S4" s="145">
        <v>103.2</v>
      </c>
      <c r="T4" s="145">
        <v>105.7</v>
      </c>
      <c r="U4" s="145">
        <v>106.2</v>
      </c>
      <c r="V4" s="145">
        <v>113.8</v>
      </c>
    </row>
    <row r="5" spans="2:23" ht="21" customHeight="1">
      <c r="B5" s="9" t="s">
        <v>3</v>
      </c>
      <c r="C5" s="9"/>
      <c r="D5" s="9"/>
      <c r="E5" s="6"/>
      <c r="F5" s="6"/>
      <c r="G5" s="6"/>
      <c r="H5" s="26"/>
      <c r="I5" s="26"/>
      <c r="J5" s="6"/>
      <c r="K5" s="6"/>
      <c r="L5" s="6"/>
      <c r="M5" s="26"/>
      <c r="N5" s="26"/>
      <c r="O5" s="6"/>
      <c r="P5" s="6"/>
      <c r="Q5" s="6"/>
      <c r="R5" s="6"/>
      <c r="S5" s="6"/>
      <c r="T5" s="6"/>
      <c r="U5" s="6"/>
      <c r="V5" s="6"/>
    </row>
    <row r="6" spans="2:23" ht="21" customHeight="1">
      <c r="B6" s="9" t="s">
        <v>4</v>
      </c>
      <c r="C6" s="5" t="s">
        <v>99</v>
      </c>
      <c r="D6" s="5" t="s">
        <v>99</v>
      </c>
      <c r="E6" s="5" t="s">
        <v>99</v>
      </c>
      <c r="F6" s="5" t="s">
        <v>99</v>
      </c>
      <c r="G6" s="5" t="s">
        <v>99</v>
      </c>
      <c r="H6" s="5" t="s">
        <v>99</v>
      </c>
      <c r="I6" s="5" t="s">
        <v>99</v>
      </c>
      <c r="J6" s="5" t="s">
        <v>99</v>
      </c>
      <c r="K6" s="5" t="s">
        <v>99</v>
      </c>
      <c r="L6" s="5" t="s">
        <v>99</v>
      </c>
      <c r="M6" s="5" t="s">
        <v>99</v>
      </c>
      <c r="N6" s="5" t="s">
        <v>99</v>
      </c>
      <c r="O6" s="5" t="s">
        <v>99</v>
      </c>
      <c r="P6" s="5" t="s">
        <v>99</v>
      </c>
      <c r="Q6" s="5" t="s">
        <v>99</v>
      </c>
      <c r="R6" s="5" t="s">
        <v>99</v>
      </c>
      <c r="S6" s="5" t="s">
        <v>99</v>
      </c>
      <c r="T6" s="5" t="s">
        <v>99</v>
      </c>
      <c r="U6" s="5" t="s">
        <v>99</v>
      </c>
      <c r="V6" s="5" t="s">
        <v>99</v>
      </c>
    </row>
    <row r="7" spans="2:23" ht="21" customHeight="1">
      <c r="B7" s="9" t="s">
        <v>5</v>
      </c>
      <c r="C7" s="9">
        <v>96.9</v>
      </c>
      <c r="D7" s="9">
        <v>95</v>
      </c>
      <c r="E7" s="6">
        <v>102</v>
      </c>
      <c r="F7" s="6">
        <v>99.8</v>
      </c>
      <c r="G7" s="6">
        <v>99.8</v>
      </c>
      <c r="H7" s="11">
        <v>101.2</v>
      </c>
      <c r="I7" s="11">
        <v>96.3</v>
      </c>
      <c r="J7" s="6">
        <v>96.4</v>
      </c>
      <c r="K7" s="6">
        <v>95.7</v>
      </c>
      <c r="L7" s="6">
        <v>96.6</v>
      </c>
      <c r="M7" s="11">
        <v>87.4</v>
      </c>
      <c r="N7" s="11">
        <v>97.7</v>
      </c>
      <c r="O7" s="6">
        <v>104.1</v>
      </c>
      <c r="P7" s="6">
        <v>107.8</v>
      </c>
      <c r="Q7" s="6">
        <v>104.7</v>
      </c>
      <c r="R7" s="6">
        <v>87.3</v>
      </c>
      <c r="S7" s="6">
        <v>105.9</v>
      </c>
      <c r="T7" s="6">
        <v>115.4</v>
      </c>
      <c r="U7" s="6">
        <v>110.6</v>
      </c>
      <c r="V7" s="6">
        <v>118.8</v>
      </c>
    </row>
    <row r="8" spans="2:23" ht="21" customHeight="1">
      <c r="B8" s="9" t="s">
        <v>6</v>
      </c>
      <c r="C8" s="9">
        <v>98.6</v>
      </c>
      <c r="D8" s="9">
        <v>95</v>
      </c>
      <c r="E8" s="6">
        <v>100.3</v>
      </c>
      <c r="F8" s="6">
        <v>102.6</v>
      </c>
      <c r="G8" s="6">
        <v>103.6</v>
      </c>
      <c r="H8" s="11">
        <v>103.1</v>
      </c>
      <c r="I8" s="11">
        <v>96.9</v>
      </c>
      <c r="J8" s="6">
        <v>97</v>
      </c>
      <c r="K8" s="6">
        <v>95.6</v>
      </c>
      <c r="L8" s="6">
        <v>101.2</v>
      </c>
      <c r="M8" s="11">
        <v>81.2</v>
      </c>
      <c r="N8" s="11">
        <v>97.7</v>
      </c>
      <c r="O8" s="6">
        <v>94.8</v>
      </c>
      <c r="P8" s="6">
        <v>108.2</v>
      </c>
      <c r="Q8" s="6">
        <v>107.4</v>
      </c>
      <c r="R8" s="6">
        <v>94</v>
      </c>
      <c r="S8" s="6">
        <v>103.7</v>
      </c>
      <c r="T8" s="6">
        <v>104.2</v>
      </c>
      <c r="U8" s="6">
        <v>107.8</v>
      </c>
      <c r="V8" s="6">
        <v>108.7</v>
      </c>
    </row>
    <row r="9" spans="2:23" ht="21" customHeight="1">
      <c r="B9" s="9" t="s">
        <v>7</v>
      </c>
      <c r="C9" s="9">
        <v>101.4</v>
      </c>
      <c r="D9" s="9">
        <v>94.6</v>
      </c>
      <c r="E9" s="6">
        <v>103</v>
      </c>
      <c r="F9" s="6">
        <v>99.6</v>
      </c>
      <c r="G9" s="6">
        <v>102.1</v>
      </c>
      <c r="H9" s="11">
        <v>101.5</v>
      </c>
      <c r="I9" s="11">
        <v>95</v>
      </c>
      <c r="J9" s="6">
        <v>96.2</v>
      </c>
      <c r="K9" s="6">
        <v>94.6</v>
      </c>
      <c r="L9" s="6">
        <v>110.7</v>
      </c>
      <c r="M9" s="11">
        <v>101.6</v>
      </c>
      <c r="N9" s="11">
        <v>103.4</v>
      </c>
      <c r="O9" s="6">
        <v>104.4</v>
      </c>
      <c r="P9" s="6">
        <v>101.6</v>
      </c>
      <c r="Q9" s="6">
        <v>105.8</v>
      </c>
      <c r="R9" s="6">
        <v>93.2</v>
      </c>
      <c r="S9" s="6">
        <v>101.6</v>
      </c>
      <c r="T9" s="6">
        <v>102.1</v>
      </c>
      <c r="U9" s="6">
        <v>105.3</v>
      </c>
      <c r="V9" s="6">
        <v>117.1</v>
      </c>
    </row>
    <row r="10" spans="2:23" ht="21" customHeight="1">
      <c r="B10" s="9" t="s">
        <v>8</v>
      </c>
      <c r="C10" s="9">
        <v>58.9</v>
      </c>
      <c r="D10" s="9">
        <v>95.8</v>
      </c>
      <c r="E10" s="6">
        <v>102.7</v>
      </c>
      <c r="F10" s="6">
        <v>98.7</v>
      </c>
      <c r="G10" s="6">
        <v>101</v>
      </c>
      <c r="H10" s="11">
        <v>66</v>
      </c>
      <c r="I10" s="11">
        <v>93.3</v>
      </c>
      <c r="J10" s="6">
        <v>95.3</v>
      </c>
      <c r="K10" s="6">
        <v>97</v>
      </c>
      <c r="L10" s="6">
        <v>107.7</v>
      </c>
      <c r="M10" s="11">
        <v>71.8</v>
      </c>
      <c r="N10" s="11">
        <v>108</v>
      </c>
      <c r="O10" s="6">
        <v>103.7</v>
      </c>
      <c r="P10" s="6">
        <v>104.5</v>
      </c>
      <c r="Q10" s="6">
        <v>93.3</v>
      </c>
      <c r="R10" s="6">
        <v>94.3</v>
      </c>
      <c r="S10" s="6">
        <v>97</v>
      </c>
      <c r="T10" s="6">
        <v>101.9</v>
      </c>
      <c r="U10" s="6">
        <v>103</v>
      </c>
      <c r="V10" s="6">
        <v>111.6</v>
      </c>
    </row>
    <row r="11" spans="2:23" ht="21" customHeight="1">
      <c r="B11" s="9" t="s">
        <v>9</v>
      </c>
      <c r="C11" s="9">
        <v>101.2</v>
      </c>
      <c r="D11" s="9">
        <v>95.1</v>
      </c>
      <c r="E11" s="6">
        <v>97.8</v>
      </c>
      <c r="F11" s="6">
        <v>99.2</v>
      </c>
      <c r="G11" s="6">
        <v>99.4</v>
      </c>
      <c r="H11" s="11">
        <v>99.1</v>
      </c>
      <c r="I11" s="11">
        <v>96.6</v>
      </c>
      <c r="J11" s="6">
        <v>96.1</v>
      </c>
      <c r="K11" s="6">
        <v>99.8</v>
      </c>
      <c r="L11" s="6">
        <v>99.1</v>
      </c>
      <c r="M11" s="11">
        <v>86.2</v>
      </c>
      <c r="N11" s="11">
        <v>98.4</v>
      </c>
      <c r="O11" s="6">
        <v>98.6</v>
      </c>
      <c r="P11" s="6">
        <v>106.8</v>
      </c>
      <c r="Q11" s="6">
        <v>103.9</v>
      </c>
      <c r="R11" s="6">
        <v>96</v>
      </c>
      <c r="S11" s="6">
        <v>106.8</v>
      </c>
      <c r="T11" s="6">
        <v>106.4</v>
      </c>
      <c r="U11" s="6">
        <v>110</v>
      </c>
      <c r="V11" s="6">
        <v>112.9</v>
      </c>
    </row>
    <row r="12" spans="2:23" s="104" customFormat="1" ht="21" customHeight="1">
      <c r="B12" s="9" t="s">
        <v>10</v>
      </c>
      <c r="C12" s="9">
        <v>103</v>
      </c>
      <c r="D12" s="9">
        <v>95</v>
      </c>
      <c r="E12" s="106">
        <v>107.1</v>
      </c>
      <c r="F12" s="106">
        <v>97.8</v>
      </c>
      <c r="G12" s="106">
        <v>102.6</v>
      </c>
      <c r="H12" s="11">
        <v>102.3</v>
      </c>
      <c r="I12" s="11">
        <v>95.4</v>
      </c>
      <c r="J12" s="106">
        <v>102.5</v>
      </c>
      <c r="K12" s="106">
        <v>96.6</v>
      </c>
      <c r="L12" s="106">
        <v>98.6</v>
      </c>
      <c r="M12" s="11">
        <v>91.4</v>
      </c>
      <c r="N12" s="11">
        <v>98.4</v>
      </c>
      <c r="O12" s="106">
        <v>104.7</v>
      </c>
      <c r="P12" s="106">
        <v>109.3</v>
      </c>
      <c r="Q12" s="106">
        <v>104.8</v>
      </c>
      <c r="R12" s="106">
        <v>93.3</v>
      </c>
      <c r="S12" s="106">
        <v>99.6</v>
      </c>
      <c r="T12" s="106">
        <v>102.4</v>
      </c>
      <c r="U12" s="106">
        <v>102.1</v>
      </c>
      <c r="V12" s="106">
        <v>109.5</v>
      </c>
    </row>
    <row r="13" spans="2:23" s="104" customFormat="1" ht="21" customHeight="1">
      <c r="B13" s="9" t="s">
        <v>11</v>
      </c>
      <c r="C13" s="9">
        <v>102.6</v>
      </c>
      <c r="D13" s="9">
        <v>95.2</v>
      </c>
      <c r="E13" s="106">
        <v>101.6</v>
      </c>
      <c r="F13" s="106">
        <v>99.9</v>
      </c>
      <c r="G13" s="106">
        <v>100.2</v>
      </c>
      <c r="H13" s="11">
        <v>103.5</v>
      </c>
      <c r="I13" s="11">
        <v>96.6</v>
      </c>
      <c r="J13" s="106">
        <v>102.1</v>
      </c>
      <c r="K13" s="106">
        <v>90.2</v>
      </c>
      <c r="L13" s="106">
        <v>100.6</v>
      </c>
      <c r="M13" s="11">
        <v>97.3</v>
      </c>
      <c r="N13" s="11">
        <v>98.1</v>
      </c>
      <c r="O13" s="106">
        <v>101.4</v>
      </c>
      <c r="P13" s="106">
        <v>99.8</v>
      </c>
      <c r="Q13" s="106">
        <v>103.1</v>
      </c>
      <c r="R13" s="106">
        <v>90.5</v>
      </c>
      <c r="S13" s="106">
        <v>105.4</v>
      </c>
      <c r="T13" s="106">
        <v>102.7</v>
      </c>
      <c r="U13" s="106">
        <v>105.3</v>
      </c>
      <c r="V13" s="106">
        <v>112.6</v>
      </c>
    </row>
    <row r="14" spans="2:23" s="104" customFormat="1" ht="21" customHeight="1">
      <c r="B14" s="9" t="s">
        <v>12</v>
      </c>
      <c r="C14" s="9">
        <v>105.2</v>
      </c>
      <c r="D14" s="9">
        <v>95</v>
      </c>
      <c r="E14" s="106">
        <v>103.9</v>
      </c>
      <c r="F14" s="106">
        <v>100.6</v>
      </c>
      <c r="G14" s="106">
        <v>102.6</v>
      </c>
      <c r="H14" s="11">
        <v>104.3</v>
      </c>
      <c r="I14" s="11">
        <v>96.6</v>
      </c>
      <c r="J14" s="106">
        <v>98.5</v>
      </c>
      <c r="K14" s="106">
        <v>95.6</v>
      </c>
      <c r="L14" s="106">
        <v>100.1</v>
      </c>
      <c r="M14" s="11">
        <v>83.9</v>
      </c>
      <c r="N14" s="11">
        <v>100</v>
      </c>
      <c r="O14" s="106">
        <v>99.3</v>
      </c>
      <c r="P14" s="106">
        <v>109.3</v>
      </c>
      <c r="Q14" s="106">
        <v>101.9</v>
      </c>
      <c r="R14" s="106">
        <v>94.1</v>
      </c>
      <c r="S14" s="106">
        <v>105.7</v>
      </c>
      <c r="T14" s="106">
        <v>108.7</v>
      </c>
      <c r="U14" s="106">
        <v>105.8</v>
      </c>
      <c r="V14" s="106">
        <v>113</v>
      </c>
    </row>
    <row r="15" spans="2:23" s="104" customFormat="1" ht="21" customHeight="1">
      <c r="B15" s="9" t="s">
        <v>13</v>
      </c>
      <c r="C15" s="9">
        <v>105.4</v>
      </c>
      <c r="D15" s="9">
        <v>95.2</v>
      </c>
      <c r="E15" s="106">
        <v>104.3</v>
      </c>
      <c r="F15" s="106">
        <v>103.3</v>
      </c>
      <c r="G15" s="106">
        <v>104.2</v>
      </c>
      <c r="H15" s="11">
        <v>99.3</v>
      </c>
      <c r="I15" s="11">
        <v>98.6</v>
      </c>
      <c r="J15" s="106">
        <v>98.1</v>
      </c>
      <c r="K15" s="106">
        <v>94</v>
      </c>
      <c r="L15" s="106">
        <v>111.3</v>
      </c>
      <c r="M15" s="11">
        <v>96.6</v>
      </c>
      <c r="N15" s="11">
        <v>95.2</v>
      </c>
      <c r="O15" s="106">
        <v>104.4</v>
      </c>
      <c r="P15" s="106">
        <v>111.7</v>
      </c>
      <c r="Q15" s="106">
        <v>104.9</v>
      </c>
      <c r="R15" s="106">
        <v>100.7</v>
      </c>
      <c r="S15" s="106">
        <v>102.6</v>
      </c>
      <c r="T15" s="106">
        <v>106.7</v>
      </c>
      <c r="U15" s="106">
        <v>107</v>
      </c>
      <c r="V15" s="106">
        <v>114.4</v>
      </c>
    </row>
    <row r="16" spans="2:23" s="104" customFormat="1" ht="21" customHeight="1">
      <c r="B16" s="9" t="s">
        <v>14</v>
      </c>
      <c r="C16" s="9">
        <v>102</v>
      </c>
      <c r="D16" s="9">
        <v>95.4</v>
      </c>
      <c r="E16" s="106">
        <v>99.8</v>
      </c>
      <c r="F16" s="106">
        <v>99.4</v>
      </c>
      <c r="G16" s="106">
        <v>99.7</v>
      </c>
      <c r="H16" s="11">
        <v>100.7</v>
      </c>
      <c r="I16" s="11">
        <v>96.3</v>
      </c>
      <c r="J16" s="106">
        <v>98.1</v>
      </c>
      <c r="K16" s="106">
        <v>94.9</v>
      </c>
      <c r="L16" s="106">
        <v>102</v>
      </c>
      <c r="M16" s="11">
        <v>78.7</v>
      </c>
      <c r="N16" s="11">
        <v>97.8</v>
      </c>
      <c r="O16" s="106">
        <v>97.1</v>
      </c>
      <c r="P16" s="106">
        <v>113.8</v>
      </c>
      <c r="Q16" s="106">
        <v>105.3</v>
      </c>
      <c r="R16" s="106">
        <v>90.7</v>
      </c>
      <c r="S16" s="106">
        <v>104.1</v>
      </c>
      <c r="T16" s="106">
        <v>104.4</v>
      </c>
      <c r="U16" s="106">
        <v>109.2</v>
      </c>
      <c r="V16" s="106">
        <v>114.1</v>
      </c>
    </row>
    <row r="17" spans="1:22" s="104" customFormat="1" ht="21" customHeight="1">
      <c r="A17" s="498">
        <v>150</v>
      </c>
      <c r="B17" s="9" t="s">
        <v>15</v>
      </c>
      <c r="C17" s="9">
        <v>46.3</v>
      </c>
      <c r="D17" s="9">
        <v>95.5</v>
      </c>
      <c r="E17" s="106">
        <v>96.8</v>
      </c>
      <c r="F17" s="106">
        <v>98.8</v>
      </c>
      <c r="G17" s="106">
        <v>103.2</v>
      </c>
      <c r="H17" s="11">
        <v>68.3</v>
      </c>
      <c r="I17" s="11">
        <v>91.1</v>
      </c>
      <c r="J17" s="106">
        <v>97.4</v>
      </c>
      <c r="K17" s="106">
        <v>97.6</v>
      </c>
      <c r="L17" s="106">
        <v>99.1</v>
      </c>
      <c r="M17" s="11">
        <v>43</v>
      </c>
      <c r="N17" s="11">
        <v>100.9</v>
      </c>
      <c r="O17" s="106">
        <v>110.6</v>
      </c>
      <c r="P17" s="106">
        <v>101</v>
      </c>
      <c r="Q17" s="106">
        <v>90.7</v>
      </c>
      <c r="R17" s="106">
        <v>104.9</v>
      </c>
      <c r="S17" s="106">
        <v>97.1</v>
      </c>
      <c r="T17" s="106">
        <v>109.1</v>
      </c>
      <c r="U17" s="106">
        <v>104.6</v>
      </c>
      <c r="V17" s="106">
        <v>106.2</v>
      </c>
    </row>
    <row r="18" spans="1:22" s="104" customFormat="1" ht="21" customHeight="1">
      <c r="A18" s="498"/>
      <c r="B18" s="9" t="s">
        <v>16</v>
      </c>
      <c r="C18" s="9">
        <v>100.8</v>
      </c>
      <c r="D18" s="9">
        <v>95.8</v>
      </c>
      <c r="E18" s="106">
        <v>99.9</v>
      </c>
      <c r="F18" s="106">
        <v>99.4</v>
      </c>
      <c r="G18" s="106">
        <v>99.8</v>
      </c>
      <c r="H18" s="11">
        <v>100.7</v>
      </c>
      <c r="I18" s="11">
        <v>97.7</v>
      </c>
      <c r="J18" s="106">
        <v>99.9</v>
      </c>
      <c r="K18" s="106">
        <v>100.9</v>
      </c>
      <c r="L18" s="106">
        <v>105.1</v>
      </c>
      <c r="M18" s="11">
        <v>89.4</v>
      </c>
      <c r="N18" s="11">
        <v>101.3</v>
      </c>
      <c r="O18" s="106">
        <v>111.8</v>
      </c>
      <c r="P18" s="106">
        <v>99</v>
      </c>
      <c r="Q18" s="106">
        <v>109.2</v>
      </c>
      <c r="R18" s="106">
        <v>101</v>
      </c>
      <c r="S18" s="106">
        <v>100.8</v>
      </c>
      <c r="T18" s="106">
        <v>109.1</v>
      </c>
      <c r="U18" s="106">
        <v>108.3</v>
      </c>
      <c r="V18" s="106">
        <v>111</v>
      </c>
    </row>
    <row r="19" spans="1:22" s="104" customFormat="1" ht="21" customHeight="1">
      <c r="A19" s="498"/>
      <c r="B19" s="9" t="s">
        <v>17</v>
      </c>
      <c r="C19" s="9">
        <v>98.4</v>
      </c>
      <c r="D19" s="9">
        <v>99.1</v>
      </c>
      <c r="E19" s="106">
        <v>97.3</v>
      </c>
      <c r="F19" s="106">
        <v>98.6</v>
      </c>
      <c r="G19" s="106">
        <v>99.6</v>
      </c>
      <c r="H19" s="11">
        <v>97.9</v>
      </c>
      <c r="I19" s="11">
        <v>97.4</v>
      </c>
      <c r="J19" s="106">
        <v>94.8</v>
      </c>
      <c r="K19" s="106">
        <v>93.1</v>
      </c>
      <c r="L19" s="106">
        <v>108.3</v>
      </c>
      <c r="M19" s="11">
        <v>80.7</v>
      </c>
      <c r="N19" s="11">
        <v>104.2</v>
      </c>
      <c r="O19" s="106">
        <v>108.3</v>
      </c>
      <c r="P19" s="106">
        <v>98</v>
      </c>
      <c r="Q19" s="106">
        <v>103.4</v>
      </c>
      <c r="R19" s="106">
        <v>107.5</v>
      </c>
      <c r="S19" s="106">
        <v>103.5</v>
      </c>
      <c r="T19" s="106">
        <v>105.1</v>
      </c>
      <c r="U19" s="106">
        <v>104.3</v>
      </c>
      <c r="V19" s="106">
        <v>107.7</v>
      </c>
    </row>
    <row r="20" spans="1:22" s="104" customFormat="1" ht="21" customHeight="1">
      <c r="B20" s="9" t="s">
        <v>18</v>
      </c>
      <c r="C20" s="9">
        <v>101.4</v>
      </c>
      <c r="D20" s="9">
        <v>95.2</v>
      </c>
      <c r="E20" s="106">
        <v>100.4</v>
      </c>
      <c r="F20" s="106">
        <v>100</v>
      </c>
      <c r="G20" s="106">
        <v>99.5</v>
      </c>
      <c r="H20" s="11">
        <v>103.5</v>
      </c>
      <c r="I20" s="11">
        <v>95.6</v>
      </c>
      <c r="J20" s="106">
        <v>102.2</v>
      </c>
      <c r="K20" s="106">
        <v>94.6</v>
      </c>
      <c r="L20" s="106">
        <v>97.9</v>
      </c>
      <c r="M20" s="11">
        <v>84.1</v>
      </c>
      <c r="N20" s="11">
        <v>107.2</v>
      </c>
      <c r="O20" s="106">
        <v>99.7</v>
      </c>
      <c r="P20" s="106">
        <v>108.3</v>
      </c>
      <c r="Q20" s="106">
        <v>104.9</v>
      </c>
      <c r="R20" s="106">
        <v>104.2</v>
      </c>
      <c r="S20" s="106">
        <v>101.5</v>
      </c>
      <c r="T20" s="106">
        <v>110.9</v>
      </c>
      <c r="U20" s="106">
        <v>106.2</v>
      </c>
      <c r="V20" s="106">
        <v>117.9</v>
      </c>
    </row>
    <row r="21" spans="1:22" s="104" customFormat="1" ht="21" customHeight="1">
      <c r="B21" s="9" t="s">
        <v>19</v>
      </c>
      <c r="C21" s="9">
        <v>102.5</v>
      </c>
      <c r="D21" s="9">
        <v>95.7</v>
      </c>
      <c r="E21" s="106">
        <v>100.3</v>
      </c>
      <c r="F21" s="106">
        <v>99.2</v>
      </c>
      <c r="G21" s="106">
        <v>103.9</v>
      </c>
      <c r="H21" s="11">
        <v>98.5</v>
      </c>
      <c r="I21" s="11">
        <v>95.9</v>
      </c>
      <c r="J21" s="106">
        <v>102.4</v>
      </c>
      <c r="K21" s="106">
        <v>90.1</v>
      </c>
      <c r="L21" s="106">
        <v>110.3</v>
      </c>
      <c r="M21" s="11">
        <v>100.4</v>
      </c>
      <c r="N21" s="11">
        <v>97.2</v>
      </c>
      <c r="O21" s="106">
        <v>107</v>
      </c>
      <c r="P21" s="106">
        <v>97.5</v>
      </c>
      <c r="Q21" s="106">
        <v>103.5</v>
      </c>
      <c r="R21" s="106">
        <v>91</v>
      </c>
      <c r="S21" s="106">
        <v>104.1</v>
      </c>
      <c r="T21" s="106">
        <v>103.7</v>
      </c>
      <c r="U21" s="106">
        <v>102.4</v>
      </c>
      <c r="V21" s="106">
        <v>116.6</v>
      </c>
    </row>
    <row r="22" spans="1:22" s="104" customFormat="1" ht="21" customHeight="1">
      <c r="B22" s="9" t="s">
        <v>20</v>
      </c>
      <c r="C22" s="9">
        <v>106.6</v>
      </c>
      <c r="D22" s="9">
        <v>95.4</v>
      </c>
      <c r="E22" s="106">
        <v>101.3</v>
      </c>
      <c r="F22" s="106">
        <v>102.3</v>
      </c>
      <c r="G22" s="106">
        <v>102.3</v>
      </c>
      <c r="H22" s="11">
        <v>98.7</v>
      </c>
      <c r="I22" s="11">
        <v>96.8</v>
      </c>
      <c r="J22" s="106">
        <v>94.8</v>
      </c>
      <c r="K22" s="106">
        <v>94.8</v>
      </c>
      <c r="L22" s="106">
        <v>99.6</v>
      </c>
      <c r="M22" s="11">
        <v>88.3</v>
      </c>
      <c r="N22" s="11">
        <v>95.5</v>
      </c>
      <c r="O22" s="106">
        <v>98.1</v>
      </c>
      <c r="P22" s="106">
        <v>108.2</v>
      </c>
      <c r="Q22" s="106">
        <v>102.9</v>
      </c>
      <c r="R22" s="106">
        <v>94</v>
      </c>
      <c r="S22" s="106">
        <v>102.9</v>
      </c>
      <c r="T22" s="106">
        <v>103.8</v>
      </c>
      <c r="U22" s="106">
        <v>105.8</v>
      </c>
      <c r="V22" s="106">
        <v>109</v>
      </c>
    </row>
    <row r="23" spans="1:22" s="104" customFormat="1" ht="21" customHeight="1">
      <c r="B23" s="9" t="s">
        <v>21</v>
      </c>
      <c r="C23" s="9">
        <v>103.9</v>
      </c>
      <c r="D23" s="9">
        <v>95.4</v>
      </c>
      <c r="E23" s="106">
        <v>96.3</v>
      </c>
      <c r="F23" s="106">
        <v>100.5</v>
      </c>
      <c r="G23" s="106">
        <v>100.7</v>
      </c>
      <c r="H23" s="11">
        <v>101.3</v>
      </c>
      <c r="I23" s="11">
        <v>96.9</v>
      </c>
      <c r="J23" s="106">
        <v>99</v>
      </c>
      <c r="K23" s="106">
        <v>93.3</v>
      </c>
      <c r="L23" s="106">
        <v>105.3</v>
      </c>
      <c r="M23" s="11">
        <v>83.6</v>
      </c>
      <c r="N23" s="11">
        <v>98.5</v>
      </c>
      <c r="O23" s="106">
        <v>95</v>
      </c>
      <c r="P23" s="106">
        <v>107.5</v>
      </c>
      <c r="Q23" s="106">
        <v>101.8</v>
      </c>
      <c r="R23" s="106">
        <v>92.5</v>
      </c>
      <c r="S23" s="106">
        <v>103.6</v>
      </c>
      <c r="T23" s="106">
        <v>106</v>
      </c>
      <c r="U23" s="106">
        <v>107.9</v>
      </c>
      <c r="V23" s="106">
        <v>113.3</v>
      </c>
    </row>
    <row r="24" spans="1:22" s="104" customFormat="1" ht="21" customHeight="1">
      <c r="B24" s="9" t="s">
        <v>22</v>
      </c>
      <c r="C24" s="9">
        <v>103.6</v>
      </c>
      <c r="D24" s="9">
        <v>95.1</v>
      </c>
      <c r="E24" s="106">
        <v>100.2</v>
      </c>
      <c r="F24" s="106">
        <v>99.9</v>
      </c>
      <c r="G24" s="106">
        <v>101.8</v>
      </c>
      <c r="H24" s="11">
        <v>98.2</v>
      </c>
      <c r="I24" s="11">
        <v>95.3</v>
      </c>
      <c r="J24" s="106">
        <v>95.7</v>
      </c>
      <c r="K24" s="106">
        <v>100.7</v>
      </c>
      <c r="L24" s="106">
        <v>102.7</v>
      </c>
      <c r="M24" s="11">
        <v>85</v>
      </c>
      <c r="N24" s="11">
        <v>94.2</v>
      </c>
      <c r="O24" s="106">
        <v>94.9</v>
      </c>
      <c r="P24" s="106">
        <v>111.9</v>
      </c>
      <c r="Q24" s="106">
        <v>105</v>
      </c>
      <c r="R24" s="106">
        <v>93.6</v>
      </c>
      <c r="S24" s="106">
        <v>100.5</v>
      </c>
      <c r="T24" s="106">
        <v>105.6</v>
      </c>
      <c r="U24" s="106">
        <v>104.4</v>
      </c>
      <c r="V24" s="106">
        <v>115.4</v>
      </c>
    </row>
    <row r="25" spans="1:22" s="104" customFormat="1" ht="21" customHeight="1">
      <c r="B25" s="9" t="s">
        <v>23</v>
      </c>
      <c r="C25" s="9">
        <v>94.7</v>
      </c>
      <c r="D25" s="9">
        <v>95.1</v>
      </c>
      <c r="E25" s="106">
        <v>94.5</v>
      </c>
      <c r="F25" s="106">
        <v>100.4</v>
      </c>
      <c r="G25" s="106">
        <v>98.7</v>
      </c>
      <c r="H25" s="11">
        <v>100.2</v>
      </c>
      <c r="I25" s="11">
        <v>95.1</v>
      </c>
      <c r="J25" s="106">
        <v>103.8</v>
      </c>
      <c r="K25" s="106">
        <v>86</v>
      </c>
      <c r="L25" s="106">
        <v>102.2</v>
      </c>
      <c r="M25" s="11">
        <v>90.1</v>
      </c>
      <c r="N25" s="11">
        <v>100.6</v>
      </c>
      <c r="O25" s="106">
        <v>108.4</v>
      </c>
      <c r="P25" s="106">
        <v>95.6</v>
      </c>
      <c r="Q25" s="106">
        <v>104.6</v>
      </c>
      <c r="R25" s="106">
        <v>95.1</v>
      </c>
      <c r="S25" s="106">
        <v>103.3</v>
      </c>
      <c r="T25" s="106">
        <v>103.8</v>
      </c>
      <c r="U25" s="106">
        <v>102.3</v>
      </c>
      <c r="V25" s="106">
        <v>116.8</v>
      </c>
    </row>
    <row r="26" spans="1:22" s="104" customFormat="1" ht="21" customHeight="1">
      <c r="B26" s="9" t="s">
        <v>24</v>
      </c>
      <c r="C26" s="9">
        <v>99.3</v>
      </c>
      <c r="D26" s="9">
        <v>95.7</v>
      </c>
      <c r="E26" s="106">
        <v>101.9</v>
      </c>
      <c r="F26" s="106">
        <v>99.4</v>
      </c>
      <c r="G26" s="106">
        <v>101.8</v>
      </c>
      <c r="H26" s="11">
        <v>98.3</v>
      </c>
      <c r="I26" s="11">
        <v>97.5</v>
      </c>
      <c r="J26" s="106">
        <v>94.4</v>
      </c>
      <c r="K26" s="106">
        <v>93.7</v>
      </c>
      <c r="L26" s="106">
        <v>102.9</v>
      </c>
      <c r="M26" s="11">
        <v>90.3</v>
      </c>
      <c r="N26" s="11">
        <v>96.3</v>
      </c>
      <c r="O26" s="106">
        <v>95.2</v>
      </c>
      <c r="P26" s="106">
        <v>109.3</v>
      </c>
      <c r="Q26" s="106">
        <v>102.7</v>
      </c>
      <c r="R26" s="106">
        <v>96.7</v>
      </c>
      <c r="S26" s="106">
        <v>106.6</v>
      </c>
      <c r="T26" s="106">
        <v>101.8</v>
      </c>
      <c r="U26" s="106">
        <v>109</v>
      </c>
      <c r="V26" s="106">
        <v>111.8</v>
      </c>
    </row>
    <row r="27" spans="1:22" s="104" customFormat="1" ht="21" customHeight="1">
      <c r="B27" s="9" t="s">
        <v>25</v>
      </c>
      <c r="C27" s="9">
        <v>96.5</v>
      </c>
      <c r="D27" s="9">
        <v>98</v>
      </c>
      <c r="E27" s="106">
        <v>97.5</v>
      </c>
      <c r="F27" s="106">
        <v>99.6</v>
      </c>
      <c r="G27" s="106">
        <v>101.5</v>
      </c>
      <c r="H27" s="11">
        <v>100.2</v>
      </c>
      <c r="I27" s="11">
        <v>97.4</v>
      </c>
      <c r="J27" s="106">
        <v>99.4</v>
      </c>
      <c r="K27" s="106">
        <v>98</v>
      </c>
      <c r="L27" s="106">
        <v>97</v>
      </c>
      <c r="M27" s="11">
        <v>85.1</v>
      </c>
      <c r="N27" s="11">
        <v>92.3</v>
      </c>
      <c r="O27" s="106">
        <v>93.9</v>
      </c>
      <c r="P27" s="106">
        <v>110</v>
      </c>
      <c r="Q27" s="106">
        <v>105.5</v>
      </c>
      <c r="R27" s="106">
        <v>87.2</v>
      </c>
      <c r="S27" s="106">
        <v>102</v>
      </c>
      <c r="T27" s="106">
        <v>101.3</v>
      </c>
      <c r="U27" s="106">
        <v>103.8</v>
      </c>
      <c r="V27" s="106">
        <v>115.6</v>
      </c>
    </row>
    <row r="28" spans="1:22" s="104" customFormat="1" ht="21" customHeight="1">
      <c r="B28" s="9" t="s">
        <v>26</v>
      </c>
      <c r="C28" s="9">
        <v>100</v>
      </c>
      <c r="D28" s="9">
        <v>95.8</v>
      </c>
      <c r="E28" s="106">
        <v>101.5</v>
      </c>
      <c r="F28" s="106">
        <v>99.9</v>
      </c>
      <c r="G28" s="106">
        <v>102.4</v>
      </c>
      <c r="H28" s="11">
        <v>98.3</v>
      </c>
      <c r="I28" s="11">
        <v>97.6</v>
      </c>
      <c r="J28" s="106">
        <v>96.5</v>
      </c>
      <c r="K28" s="106">
        <v>98.1</v>
      </c>
      <c r="L28" s="106">
        <v>97.6</v>
      </c>
      <c r="M28" s="11">
        <v>88.7</v>
      </c>
      <c r="N28" s="11">
        <v>95.3</v>
      </c>
      <c r="O28" s="106">
        <v>101.2</v>
      </c>
      <c r="P28" s="106">
        <v>99.7</v>
      </c>
      <c r="Q28" s="106">
        <v>105</v>
      </c>
      <c r="R28" s="106">
        <v>87.9</v>
      </c>
      <c r="S28" s="106">
        <v>102.9</v>
      </c>
      <c r="T28" s="106">
        <v>104.4</v>
      </c>
      <c r="U28" s="106">
        <v>103.8</v>
      </c>
      <c r="V28" s="106">
        <v>108.1</v>
      </c>
    </row>
    <row r="29" spans="1:22" s="104" customFormat="1" ht="21" customHeight="1">
      <c r="B29" s="9" t="s">
        <v>27</v>
      </c>
      <c r="C29" s="9">
        <v>105.8</v>
      </c>
      <c r="D29" s="9">
        <v>95.2</v>
      </c>
      <c r="E29" s="106">
        <v>102</v>
      </c>
      <c r="F29" s="106">
        <v>99.3</v>
      </c>
      <c r="G29" s="106">
        <v>101.4</v>
      </c>
      <c r="H29" s="11">
        <v>99.7</v>
      </c>
      <c r="I29" s="11">
        <v>96.2</v>
      </c>
      <c r="J29" s="106">
        <v>101.8</v>
      </c>
      <c r="K29" s="106">
        <v>99.3</v>
      </c>
      <c r="L29" s="106">
        <v>104.8</v>
      </c>
      <c r="M29" s="11">
        <v>80</v>
      </c>
      <c r="N29" s="11">
        <v>97.3</v>
      </c>
      <c r="O29" s="106">
        <v>94.9</v>
      </c>
      <c r="P29" s="106">
        <v>110.7</v>
      </c>
      <c r="Q29" s="106">
        <v>104.6</v>
      </c>
      <c r="R29" s="106">
        <v>108</v>
      </c>
      <c r="S29" s="106">
        <v>107.6</v>
      </c>
      <c r="T29" s="106">
        <v>110.2</v>
      </c>
      <c r="U29" s="106">
        <v>105.7</v>
      </c>
      <c r="V29" s="106">
        <v>112.3</v>
      </c>
    </row>
    <row r="30" spans="1:22" s="104" customFormat="1" ht="21" customHeight="1">
      <c r="B30" s="9" t="s">
        <v>28</v>
      </c>
      <c r="C30" s="9">
        <v>101</v>
      </c>
      <c r="D30" s="9">
        <v>97.3</v>
      </c>
      <c r="E30" s="106">
        <v>107.5</v>
      </c>
      <c r="F30" s="106">
        <v>95.1</v>
      </c>
      <c r="G30" s="106">
        <v>101</v>
      </c>
      <c r="H30" s="11">
        <v>98.6</v>
      </c>
      <c r="I30" s="11">
        <v>96.8</v>
      </c>
      <c r="J30" s="106">
        <v>95.9</v>
      </c>
      <c r="K30" s="106">
        <v>93.1</v>
      </c>
      <c r="L30" s="106">
        <v>95.6</v>
      </c>
      <c r="M30" s="11">
        <v>88.1</v>
      </c>
      <c r="N30" s="11">
        <v>94.7</v>
      </c>
      <c r="O30" s="106">
        <v>94.2</v>
      </c>
      <c r="P30" s="106">
        <v>109.3</v>
      </c>
      <c r="Q30" s="106">
        <v>104.4</v>
      </c>
      <c r="R30" s="106">
        <v>100.7</v>
      </c>
      <c r="S30" s="106">
        <v>101</v>
      </c>
      <c r="T30" s="106">
        <v>107.4</v>
      </c>
      <c r="U30" s="106">
        <v>106.5</v>
      </c>
      <c r="V30" s="106">
        <v>109.7</v>
      </c>
    </row>
    <row r="31" spans="1:22" s="104" customFormat="1" ht="21" customHeight="1">
      <c r="B31" s="6" t="s">
        <v>29</v>
      </c>
      <c r="C31" s="6">
        <v>100.2</v>
      </c>
      <c r="D31" s="6">
        <v>95.5</v>
      </c>
      <c r="E31" s="106">
        <v>104.2</v>
      </c>
      <c r="F31" s="106">
        <v>100.5</v>
      </c>
      <c r="G31" s="106">
        <v>102.8</v>
      </c>
      <c r="H31" s="11">
        <v>111.3</v>
      </c>
      <c r="I31" s="11">
        <v>99.7</v>
      </c>
      <c r="J31" s="106">
        <v>103.7</v>
      </c>
      <c r="K31" s="106">
        <v>100.1</v>
      </c>
      <c r="L31" s="106">
        <v>109.9</v>
      </c>
      <c r="M31" s="11">
        <v>88</v>
      </c>
      <c r="N31" s="11">
        <v>96.4</v>
      </c>
      <c r="O31" s="106">
        <v>97.8</v>
      </c>
      <c r="P31" s="106">
        <v>98.5</v>
      </c>
      <c r="Q31" s="106">
        <v>106.4</v>
      </c>
      <c r="R31" s="106">
        <v>109.9</v>
      </c>
      <c r="S31" s="106">
        <v>104.8</v>
      </c>
      <c r="T31" s="106">
        <v>105.9</v>
      </c>
      <c r="U31" s="106">
        <v>107.9</v>
      </c>
      <c r="V31" s="106">
        <v>114.2</v>
      </c>
    </row>
    <row r="32" spans="1:22" s="104" customFormat="1" ht="21" customHeight="1">
      <c r="B32" s="9" t="s">
        <v>30</v>
      </c>
      <c r="C32" s="5" t="s">
        <v>99</v>
      </c>
      <c r="D32" s="5" t="s">
        <v>99</v>
      </c>
      <c r="E32" s="5" t="s">
        <v>99</v>
      </c>
      <c r="F32" s="5" t="s">
        <v>99</v>
      </c>
      <c r="G32" s="5" t="s">
        <v>99</v>
      </c>
      <c r="H32" s="5" t="s">
        <v>99</v>
      </c>
      <c r="I32" s="5" t="s">
        <v>99</v>
      </c>
      <c r="J32" s="5" t="s">
        <v>99</v>
      </c>
      <c r="K32" s="5" t="s">
        <v>99</v>
      </c>
      <c r="L32" s="5" t="s">
        <v>99</v>
      </c>
      <c r="M32" s="5" t="s">
        <v>99</v>
      </c>
      <c r="N32" s="5" t="s">
        <v>99</v>
      </c>
      <c r="O32" s="5" t="s">
        <v>99</v>
      </c>
      <c r="P32" s="5" t="s">
        <v>99</v>
      </c>
      <c r="Q32" s="5" t="s">
        <v>99</v>
      </c>
      <c r="R32" s="5" t="s">
        <v>99</v>
      </c>
      <c r="S32" s="5" t="s">
        <v>99</v>
      </c>
      <c r="T32" s="5" t="s">
        <v>99</v>
      </c>
      <c r="U32" s="5" t="s">
        <v>99</v>
      </c>
      <c r="V32" s="5" t="s">
        <v>99</v>
      </c>
    </row>
    <row r="33" spans="2:20" s="104" customFormat="1" ht="24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2:20" s="104" customFormat="1" ht="19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2:20" s="104" customFormat="1" ht="19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</sheetData>
  <mergeCells count="7">
    <mergeCell ref="A17:A19"/>
    <mergeCell ref="M2:Q2"/>
    <mergeCell ref="B2:B3"/>
    <mergeCell ref="B1:V1"/>
    <mergeCell ref="R2:V2"/>
    <mergeCell ref="C2:G2"/>
    <mergeCell ref="H2:L2"/>
  </mergeCells>
  <pageMargins left="0.47244094488188981" right="0.23622047244094491" top="0.59055118110236227" bottom="0.39370078740157483" header="0.51181102362204722" footer="0.31496062992125984"/>
  <pageSetup paperSize="9" scale="75" firstPageNumber="14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3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2" max="2" width="22.7109375" customWidth="1"/>
    <col min="3" max="7" width="29.28515625" customWidth="1"/>
    <col min="8" max="11" width="30.28515625" customWidth="1"/>
  </cols>
  <sheetData>
    <row r="1" spans="2:12" s="93" customFormat="1" ht="30.6" customHeight="1">
      <c r="B1" s="437" t="s">
        <v>122</v>
      </c>
      <c r="C1" s="437"/>
      <c r="D1" s="437"/>
      <c r="E1" s="437"/>
      <c r="F1" s="437"/>
      <c r="G1" s="437"/>
      <c r="H1" s="43"/>
      <c r="I1" s="43"/>
    </row>
    <row r="2" spans="2:12" ht="24.75" customHeight="1">
      <c r="B2" s="439"/>
      <c r="C2" s="429" t="s">
        <v>111</v>
      </c>
      <c r="D2" s="429"/>
      <c r="E2" s="429"/>
      <c r="F2" s="435" t="s">
        <v>222</v>
      </c>
      <c r="G2" s="435" t="s">
        <v>155</v>
      </c>
    </row>
    <row r="3" spans="2:12" ht="49.5" customHeight="1">
      <c r="B3" s="440"/>
      <c r="C3" s="109" t="s">
        <v>220</v>
      </c>
      <c r="D3" s="101" t="s">
        <v>61</v>
      </c>
      <c r="E3" s="109" t="s">
        <v>221</v>
      </c>
      <c r="F3" s="436"/>
      <c r="G3" s="438"/>
    </row>
    <row r="4" spans="2:12" ht="26.45" customHeight="1">
      <c r="B4" s="29" t="s">
        <v>34</v>
      </c>
      <c r="C4" s="34">
        <f>SUM(C7:C31)</f>
        <v>4189241</v>
      </c>
      <c r="D4" s="34">
        <f>SUM(D7:D31)</f>
        <v>299157</v>
      </c>
      <c r="E4" s="34">
        <f>SUM(E7:E31)</f>
        <v>4488398</v>
      </c>
      <c r="F4" s="67">
        <v>90.5</v>
      </c>
      <c r="G4" s="67">
        <v>83.2</v>
      </c>
    </row>
    <row r="5" spans="2:12" ht="21" customHeight="1">
      <c r="B5" s="30" t="s">
        <v>3</v>
      </c>
      <c r="C5" s="35"/>
      <c r="D5" s="35"/>
      <c r="E5" s="35"/>
      <c r="F5" s="33"/>
    </row>
    <row r="6" spans="2:12" ht="21" customHeight="1">
      <c r="B6" s="30" t="s">
        <v>4</v>
      </c>
      <c r="C6" s="35" t="s">
        <v>99</v>
      </c>
      <c r="D6" s="35" t="s">
        <v>99</v>
      </c>
      <c r="E6" s="35" t="s">
        <v>99</v>
      </c>
      <c r="F6" s="35" t="s">
        <v>99</v>
      </c>
      <c r="G6" s="35" t="s">
        <v>99</v>
      </c>
      <c r="H6" s="35"/>
      <c r="I6" s="35"/>
      <c r="J6" s="35"/>
      <c r="K6" s="35"/>
      <c r="L6" s="35"/>
    </row>
    <row r="7" spans="2:12" ht="21" customHeight="1">
      <c r="B7" s="30" t="s">
        <v>5</v>
      </c>
      <c r="C7" s="35">
        <v>134916</v>
      </c>
      <c r="D7" s="35">
        <v>8266</v>
      </c>
      <c r="E7" s="50">
        <v>143182</v>
      </c>
      <c r="F7" s="33">
        <v>98.5</v>
      </c>
      <c r="G7" s="33">
        <v>99</v>
      </c>
    </row>
    <row r="8" spans="2:12" ht="21" customHeight="1">
      <c r="B8" s="30" t="s">
        <v>6</v>
      </c>
      <c r="C8" s="35">
        <v>66575</v>
      </c>
      <c r="D8" s="35">
        <v>3965</v>
      </c>
      <c r="E8" s="50">
        <v>70540</v>
      </c>
      <c r="F8" s="33">
        <v>97.6</v>
      </c>
      <c r="G8" s="33">
        <v>93.3</v>
      </c>
    </row>
    <row r="9" spans="2:12" ht="21" customHeight="1">
      <c r="B9" s="30" t="s">
        <v>7</v>
      </c>
      <c r="C9" s="35">
        <v>477229</v>
      </c>
      <c r="D9" s="35">
        <v>45026</v>
      </c>
      <c r="E9" s="50">
        <v>522255</v>
      </c>
      <c r="F9" s="33">
        <v>90.5</v>
      </c>
      <c r="G9" s="33">
        <v>87.6</v>
      </c>
    </row>
    <row r="10" spans="2:12" ht="21" customHeight="1">
      <c r="B10" s="30" t="s">
        <v>8</v>
      </c>
      <c r="C10" s="35">
        <v>265772</v>
      </c>
      <c r="D10" s="35">
        <v>25499</v>
      </c>
      <c r="E10" s="50">
        <v>291271</v>
      </c>
      <c r="F10" s="33">
        <v>62.6</v>
      </c>
      <c r="G10" s="33">
        <v>60.1</v>
      </c>
    </row>
    <row r="11" spans="2:12" ht="21" customHeight="1">
      <c r="B11" s="30" t="s">
        <v>9</v>
      </c>
      <c r="C11" s="35">
        <v>79834</v>
      </c>
      <c r="D11" s="35">
        <v>4657</v>
      </c>
      <c r="E11" s="50">
        <v>84491</v>
      </c>
      <c r="F11" s="33">
        <v>98.6</v>
      </c>
      <c r="G11" s="33">
        <v>97</v>
      </c>
    </row>
    <row r="12" spans="2:12" ht="21" customHeight="1">
      <c r="B12" s="30" t="s">
        <v>10</v>
      </c>
      <c r="C12" s="35">
        <v>56847</v>
      </c>
      <c r="D12" s="35">
        <v>2773</v>
      </c>
      <c r="E12" s="50">
        <v>59620</v>
      </c>
      <c r="F12" s="33">
        <v>91.7</v>
      </c>
      <c r="G12" s="33">
        <v>96.3</v>
      </c>
    </row>
    <row r="13" spans="2:12" ht="21" customHeight="1">
      <c r="B13" s="30" t="s">
        <v>11</v>
      </c>
      <c r="C13" s="35">
        <v>210093</v>
      </c>
      <c r="D13" s="35">
        <v>18563</v>
      </c>
      <c r="E13" s="50">
        <v>228656</v>
      </c>
      <c r="F13" s="33">
        <v>95.6</v>
      </c>
      <c r="G13" s="33">
        <v>89.2</v>
      </c>
    </row>
    <row r="14" spans="2:12" ht="21" customHeight="1">
      <c r="B14" s="30" t="s">
        <v>12</v>
      </c>
      <c r="C14" s="35">
        <v>96935</v>
      </c>
      <c r="D14" s="35">
        <v>5624</v>
      </c>
      <c r="E14" s="50">
        <v>102559</v>
      </c>
      <c r="F14" s="33">
        <v>92.8</v>
      </c>
      <c r="G14" s="33">
        <v>80.3</v>
      </c>
    </row>
    <row r="15" spans="2:12" ht="21" customHeight="1">
      <c r="B15" s="30" t="s">
        <v>13</v>
      </c>
      <c r="C15" s="35">
        <v>226509</v>
      </c>
      <c r="D15" s="35">
        <v>16386</v>
      </c>
      <c r="E15" s="50">
        <v>242895</v>
      </c>
      <c r="F15" s="33">
        <v>95.2</v>
      </c>
      <c r="G15" s="33">
        <v>89.7</v>
      </c>
    </row>
    <row r="16" spans="2:12" ht="21" customHeight="1">
      <c r="B16" s="30" t="s">
        <v>14</v>
      </c>
      <c r="C16" s="35">
        <v>78542</v>
      </c>
      <c r="D16" s="35">
        <v>4778</v>
      </c>
      <c r="E16" s="50">
        <v>83320</v>
      </c>
      <c r="F16" s="33">
        <v>90.3</v>
      </c>
      <c r="G16" s="33">
        <v>82</v>
      </c>
    </row>
    <row r="17" spans="1:12" ht="21" customHeight="1">
      <c r="B17" s="30" t="s">
        <v>15</v>
      </c>
      <c r="C17" s="35">
        <v>50124</v>
      </c>
      <c r="D17" s="35">
        <v>3904</v>
      </c>
      <c r="E17" s="50">
        <v>54028</v>
      </c>
      <c r="F17" s="33">
        <v>45.7</v>
      </c>
      <c r="G17" s="33">
        <v>42.2</v>
      </c>
    </row>
    <row r="18" spans="1:12" ht="21" customHeight="1">
      <c r="A18" s="171">
        <v>16</v>
      </c>
      <c r="B18" s="30" t="s">
        <v>16</v>
      </c>
      <c r="C18" s="35">
        <v>189125</v>
      </c>
      <c r="D18" s="35">
        <v>12025</v>
      </c>
      <c r="E18" s="50">
        <v>201150</v>
      </c>
      <c r="F18" s="33">
        <v>96.7</v>
      </c>
      <c r="G18" s="33">
        <v>91.6</v>
      </c>
    </row>
    <row r="19" spans="1:12" ht="21" customHeight="1">
      <c r="B19" s="30" t="s">
        <v>17</v>
      </c>
      <c r="C19" s="35">
        <v>101949</v>
      </c>
      <c r="D19" s="35">
        <v>6426</v>
      </c>
      <c r="E19" s="50">
        <v>108375</v>
      </c>
      <c r="F19" s="33">
        <v>95.7</v>
      </c>
      <c r="G19" s="33">
        <v>91.1</v>
      </c>
    </row>
    <row r="20" spans="1:12" ht="21" customHeight="1">
      <c r="B20" s="30" t="s">
        <v>18</v>
      </c>
      <c r="C20" s="35">
        <v>203912</v>
      </c>
      <c r="D20" s="35">
        <v>12604</v>
      </c>
      <c r="E20" s="50">
        <v>216516</v>
      </c>
      <c r="F20" s="33">
        <v>95.5</v>
      </c>
      <c r="G20" s="33">
        <v>90.5</v>
      </c>
    </row>
    <row r="21" spans="1:12" ht="21" customHeight="1">
      <c r="B21" s="30" t="s">
        <v>19</v>
      </c>
      <c r="C21" s="35">
        <v>191702</v>
      </c>
      <c r="D21" s="35">
        <v>16284</v>
      </c>
      <c r="E21" s="50">
        <v>207986</v>
      </c>
      <c r="F21" s="33">
        <v>93.8</v>
      </c>
      <c r="G21" s="33">
        <v>89.2</v>
      </c>
    </row>
    <row r="22" spans="1:12" ht="21" customHeight="1">
      <c r="B22" s="30" t="s">
        <v>20</v>
      </c>
      <c r="C22" s="35">
        <v>75757</v>
      </c>
      <c r="D22" s="35">
        <v>4235</v>
      </c>
      <c r="E22" s="50">
        <v>79992</v>
      </c>
      <c r="F22" s="33">
        <v>94.4</v>
      </c>
      <c r="G22" s="33">
        <v>85</v>
      </c>
    </row>
    <row r="23" spans="1:12" ht="21" customHeight="1">
      <c r="B23" s="30" t="s">
        <v>21</v>
      </c>
      <c r="C23" s="35">
        <v>85620</v>
      </c>
      <c r="D23" s="35">
        <v>5468</v>
      </c>
      <c r="E23" s="50">
        <v>91088</v>
      </c>
      <c r="F23" s="33">
        <v>97.6</v>
      </c>
      <c r="G23" s="33">
        <v>95.9</v>
      </c>
    </row>
    <row r="24" spans="1:12" ht="21" customHeight="1">
      <c r="B24" s="30" t="s">
        <v>22</v>
      </c>
      <c r="C24" s="35">
        <v>56504</v>
      </c>
      <c r="D24" s="35">
        <v>2614</v>
      </c>
      <c r="E24" s="50">
        <v>59118</v>
      </c>
      <c r="F24" s="33">
        <v>93.4</v>
      </c>
      <c r="G24" s="33">
        <v>94.1</v>
      </c>
    </row>
    <row r="25" spans="1:12" ht="21" customHeight="1">
      <c r="B25" s="30" t="s">
        <v>23</v>
      </c>
      <c r="C25" s="35">
        <v>261323</v>
      </c>
      <c r="D25" s="35">
        <v>18617</v>
      </c>
      <c r="E25" s="50">
        <v>279940</v>
      </c>
      <c r="F25" s="33">
        <v>91.3</v>
      </c>
      <c r="G25" s="33">
        <v>87.5</v>
      </c>
    </row>
    <row r="26" spans="1:12" ht="21" customHeight="1">
      <c r="B26" s="30" t="s">
        <v>24</v>
      </c>
      <c r="C26" s="35">
        <v>66987</v>
      </c>
      <c r="D26" s="35">
        <v>3350</v>
      </c>
      <c r="E26" s="50">
        <v>70337</v>
      </c>
      <c r="F26" s="33">
        <v>99.4</v>
      </c>
      <c r="G26" s="33">
        <v>100.9</v>
      </c>
    </row>
    <row r="27" spans="1:12" ht="21" customHeight="1">
      <c r="B27" s="30" t="s">
        <v>25</v>
      </c>
      <c r="C27" s="35">
        <v>89858</v>
      </c>
      <c r="D27" s="35">
        <v>5002</v>
      </c>
      <c r="E27" s="50">
        <v>94860</v>
      </c>
      <c r="F27" s="33">
        <v>92.5</v>
      </c>
      <c r="G27" s="33">
        <v>85.4</v>
      </c>
    </row>
    <row r="28" spans="1:12" ht="21" customHeight="1">
      <c r="B28" s="30" t="s">
        <v>26</v>
      </c>
      <c r="C28" s="35">
        <v>116350</v>
      </c>
      <c r="D28" s="35">
        <v>8103</v>
      </c>
      <c r="E28" s="50">
        <v>124453</v>
      </c>
      <c r="F28" s="33">
        <v>94.9</v>
      </c>
      <c r="G28" s="33">
        <v>88.1</v>
      </c>
    </row>
    <row r="29" spans="1:12" ht="21" customHeight="1">
      <c r="B29" s="30" t="s">
        <v>27</v>
      </c>
      <c r="C29" s="35">
        <v>37478</v>
      </c>
      <c r="D29" s="35">
        <v>1420</v>
      </c>
      <c r="E29" s="50">
        <v>38898</v>
      </c>
      <c r="F29" s="33">
        <v>93.8</v>
      </c>
      <c r="G29" s="33">
        <v>94.6</v>
      </c>
    </row>
    <row r="30" spans="1:12" ht="21" customHeight="1">
      <c r="B30" s="30" t="s">
        <v>28</v>
      </c>
      <c r="C30" s="35">
        <v>75339</v>
      </c>
      <c r="D30" s="35">
        <v>4270</v>
      </c>
      <c r="E30" s="50">
        <v>79609</v>
      </c>
      <c r="F30" s="33">
        <v>93.5</v>
      </c>
      <c r="G30" s="33">
        <v>88.7</v>
      </c>
    </row>
    <row r="31" spans="1:12" ht="21" customHeight="1">
      <c r="B31" s="28" t="s">
        <v>29</v>
      </c>
      <c r="C31" s="35">
        <v>893961</v>
      </c>
      <c r="D31" s="35">
        <v>59298</v>
      </c>
      <c r="E31" s="50">
        <v>953259</v>
      </c>
      <c r="F31" s="33">
        <v>94.8</v>
      </c>
      <c r="G31" s="33">
        <v>79.099999999999994</v>
      </c>
    </row>
    <row r="32" spans="1:12" ht="21" customHeight="1">
      <c r="B32" s="30" t="s">
        <v>30</v>
      </c>
      <c r="C32" s="35" t="s">
        <v>99</v>
      </c>
      <c r="D32" s="35" t="s">
        <v>99</v>
      </c>
      <c r="E32" s="35" t="s">
        <v>99</v>
      </c>
      <c r="F32" s="35" t="s">
        <v>99</v>
      </c>
      <c r="G32" s="35" t="s">
        <v>99</v>
      </c>
      <c r="H32" s="35"/>
      <c r="I32" s="35"/>
      <c r="J32" s="35"/>
      <c r="K32" s="35"/>
      <c r="L32" s="35"/>
    </row>
    <row r="33" ht="22.9" customHeight="1"/>
  </sheetData>
  <mergeCells count="5">
    <mergeCell ref="C2:E2"/>
    <mergeCell ref="F2:F3"/>
    <mergeCell ref="B1:G1"/>
    <mergeCell ref="G2:G3"/>
    <mergeCell ref="B2:B3"/>
  </mergeCells>
  <pageMargins left="0.51181102362204722" right="0.23622047244094491" top="0.59055118110236227" bottom="0.39370078740157483" header="0.51181102362204722" footer="0.31496062992125984"/>
  <pageSetup paperSize="9" scale="75" firstPageNumber="13" orientation="landscape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B1"/>
  <sheetViews>
    <sheetView workbookViewId="0"/>
  </sheetViews>
  <sheetFormatPr defaultRowHeight="12.75"/>
  <sheetData>
    <row r="1" spans="1:2">
      <c r="A1">
        <v>0</v>
      </c>
      <c r="B1" t="s">
        <v>37</v>
      </c>
    </row>
  </sheetData>
  <phoneticPr fontId="15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3"/>
  <sheetViews>
    <sheetView view="pageBreakPreview" topLeftCell="A5" zoomScale="84" zoomScaleNormal="75" zoomScaleSheetLayoutView="84" workbookViewId="0">
      <selection activeCell="J13" sqref="J13"/>
    </sheetView>
  </sheetViews>
  <sheetFormatPr defaultRowHeight="12.75"/>
  <cols>
    <col min="2" max="2" width="19" customWidth="1"/>
    <col min="3" max="4" width="14.7109375" style="80" customWidth="1"/>
    <col min="5" max="5" width="14.85546875" customWidth="1"/>
    <col min="6" max="6" width="16.140625" customWidth="1"/>
    <col min="7" max="7" width="15.85546875" customWidth="1"/>
    <col min="8" max="8" width="16.140625" customWidth="1"/>
    <col min="9" max="9" width="18.5703125" customWidth="1"/>
    <col min="10" max="10" width="19" customWidth="1"/>
    <col min="11" max="11" width="17" customWidth="1"/>
    <col min="12" max="12" width="21.7109375" customWidth="1"/>
    <col min="13" max="13" width="13.42578125" customWidth="1"/>
  </cols>
  <sheetData>
    <row r="1" spans="2:13" s="93" customFormat="1" ht="29.25" customHeight="1">
      <c r="B1" s="420" t="s">
        <v>128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3" ht="50.25" customHeight="1">
      <c r="B2" s="421"/>
      <c r="C2" s="424" t="s">
        <v>110</v>
      </c>
      <c r="D2" s="425"/>
      <c r="E2" s="425"/>
      <c r="F2" s="424" t="s">
        <v>43</v>
      </c>
      <c r="G2" s="426"/>
      <c r="H2" s="427" t="s">
        <v>173</v>
      </c>
      <c r="I2" s="428"/>
      <c r="J2" s="427" t="s">
        <v>171</v>
      </c>
      <c r="K2" s="428"/>
      <c r="L2" s="428"/>
    </row>
    <row r="3" spans="2:13" ht="24.75" customHeight="1">
      <c r="B3" s="422"/>
      <c r="C3" s="427" t="s">
        <v>170</v>
      </c>
      <c r="D3" s="427" t="s">
        <v>60</v>
      </c>
      <c r="E3" s="429" t="s">
        <v>45</v>
      </c>
      <c r="F3" s="430" t="s">
        <v>46</v>
      </c>
      <c r="G3" s="430" t="s">
        <v>112</v>
      </c>
      <c r="H3" s="432" t="s">
        <v>44</v>
      </c>
      <c r="I3" s="432" t="s">
        <v>47</v>
      </c>
      <c r="J3" s="432" t="s">
        <v>174</v>
      </c>
      <c r="K3" s="428" t="s">
        <v>64</v>
      </c>
      <c r="L3" s="434"/>
      <c r="M3" s="23"/>
    </row>
    <row r="4" spans="2:13" ht="50.25" customHeight="1">
      <c r="B4" s="423"/>
      <c r="C4" s="427"/>
      <c r="D4" s="427"/>
      <c r="E4" s="429"/>
      <c r="F4" s="431"/>
      <c r="G4" s="431"/>
      <c r="H4" s="433"/>
      <c r="I4" s="433"/>
      <c r="J4" s="433"/>
      <c r="K4" s="102" t="s">
        <v>113</v>
      </c>
      <c r="L4" s="102" t="s">
        <v>174</v>
      </c>
      <c r="M4" s="207"/>
    </row>
    <row r="5" spans="2:13" ht="31.9" customHeight="1">
      <c r="B5" s="29" t="s">
        <v>34</v>
      </c>
      <c r="C5" s="132">
        <f>SUM(C8:C32)</f>
        <v>2023228</v>
      </c>
      <c r="D5" s="81">
        <v>362139</v>
      </c>
      <c r="E5" s="39">
        <f>SUM(E8:E32)</f>
        <v>2385367</v>
      </c>
      <c r="F5" s="37">
        <f>SUM(F8:F32)</f>
        <v>100</v>
      </c>
      <c r="G5" s="39">
        <v>55899</v>
      </c>
      <c r="H5" s="73">
        <v>102.4</v>
      </c>
      <c r="I5" s="73">
        <v>102.9</v>
      </c>
      <c r="J5" s="73">
        <v>102.8</v>
      </c>
      <c r="K5" s="81">
        <v>47413</v>
      </c>
      <c r="L5" s="163">
        <v>103.2</v>
      </c>
    </row>
    <row r="6" spans="2:13" ht="21" customHeight="1">
      <c r="B6" s="30" t="s">
        <v>3</v>
      </c>
      <c r="C6" s="35"/>
      <c r="D6" s="35"/>
      <c r="E6" s="35"/>
      <c r="F6" s="33"/>
    </row>
    <row r="7" spans="2:13" ht="21" customHeight="1">
      <c r="B7" s="30" t="s">
        <v>4</v>
      </c>
      <c r="C7" s="35" t="s">
        <v>99</v>
      </c>
      <c r="D7" s="35" t="s">
        <v>99</v>
      </c>
      <c r="E7" s="35" t="s">
        <v>99</v>
      </c>
      <c r="F7" s="35" t="s">
        <v>99</v>
      </c>
      <c r="G7" s="35" t="s">
        <v>99</v>
      </c>
      <c r="H7" s="35" t="s">
        <v>99</v>
      </c>
      <c r="I7" s="35" t="s">
        <v>99</v>
      </c>
      <c r="J7" s="35" t="s">
        <v>99</v>
      </c>
      <c r="K7" s="35" t="s">
        <v>99</v>
      </c>
      <c r="L7" s="35" t="s">
        <v>99</v>
      </c>
    </row>
    <row r="8" spans="2:13" ht="21" customHeight="1">
      <c r="B8" s="30" t="s">
        <v>5</v>
      </c>
      <c r="C8" s="161">
        <v>63598</v>
      </c>
      <c r="D8" s="162">
        <v>10813</v>
      </c>
      <c r="E8" s="161">
        <v>74411</v>
      </c>
      <c r="F8" s="152">
        <v>3.1</v>
      </c>
      <c r="G8" s="158">
        <v>46615</v>
      </c>
      <c r="H8" s="168">
        <v>106.5</v>
      </c>
      <c r="I8" s="159">
        <v>107.2</v>
      </c>
      <c r="J8" s="170">
        <v>106.4</v>
      </c>
      <c r="K8" s="161">
        <v>39841</v>
      </c>
      <c r="L8" s="159">
        <v>107</v>
      </c>
    </row>
    <row r="9" spans="2:13" ht="21" customHeight="1">
      <c r="B9" s="30" t="s">
        <v>6</v>
      </c>
      <c r="C9" s="161">
        <v>31344</v>
      </c>
      <c r="D9" s="162">
        <v>4400</v>
      </c>
      <c r="E9" s="161">
        <v>35744</v>
      </c>
      <c r="F9" s="152">
        <v>1.5</v>
      </c>
      <c r="G9" s="158">
        <v>34310</v>
      </c>
      <c r="H9" s="168">
        <v>108.2</v>
      </c>
      <c r="I9" s="159">
        <v>108.3</v>
      </c>
      <c r="J9" s="170">
        <v>109.3</v>
      </c>
      <c r="K9" s="161">
        <v>30086</v>
      </c>
      <c r="L9" s="159">
        <v>109.4</v>
      </c>
    </row>
    <row r="10" spans="2:13" ht="21" customHeight="1">
      <c r="B10" s="30" t="s">
        <v>7</v>
      </c>
      <c r="C10" s="161">
        <v>195468</v>
      </c>
      <c r="D10" s="162">
        <v>49010</v>
      </c>
      <c r="E10" s="161">
        <v>244478</v>
      </c>
      <c r="F10" s="152">
        <v>10.199999999999999</v>
      </c>
      <c r="G10" s="158">
        <v>75396</v>
      </c>
      <c r="H10" s="168">
        <v>98.4</v>
      </c>
      <c r="I10" s="159">
        <v>99.1</v>
      </c>
      <c r="J10" s="170">
        <v>100</v>
      </c>
      <c r="K10" s="161">
        <v>60281</v>
      </c>
      <c r="L10" s="159">
        <v>100.7</v>
      </c>
    </row>
    <row r="11" spans="2:13" ht="21" customHeight="1">
      <c r="B11" s="30" t="s">
        <v>8</v>
      </c>
      <c r="C11" s="161">
        <v>106635</v>
      </c>
      <c r="D11" s="162">
        <v>30865</v>
      </c>
      <c r="E11" s="161">
        <v>137500</v>
      </c>
      <c r="F11" s="152">
        <v>5.8</v>
      </c>
      <c r="G11" s="158">
        <v>32318</v>
      </c>
      <c r="H11" s="168">
        <v>99.1</v>
      </c>
      <c r="I11" s="159">
        <v>99.8</v>
      </c>
      <c r="J11" s="170">
        <v>99.4</v>
      </c>
      <c r="K11" s="161">
        <v>25063</v>
      </c>
      <c r="L11" s="159">
        <v>100</v>
      </c>
    </row>
    <row r="12" spans="2:13" ht="21" customHeight="1">
      <c r="B12" s="30" t="s">
        <v>9</v>
      </c>
      <c r="C12" s="161">
        <v>42010</v>
      </c>
      <c r="D12" s="162">
        <v>5909</v>
      </c>
      <c r="E12" s="161">
        <v>47919</v>
      </c>
      <c r="F12" s="152">
        <v>2</v>
      </c>
      <c r="G12" s="158">
        <v>38520</v>
      </c>
      <c r="H12" s="168">
        <v>105.2</v>
      </c>
      <c r="I12" s="159">
        <v>105.8</v>
      </c>
      <c r="J12" s="170">
        <v>105.5</v>
      </c>
      <c r="K12" s="161">
        <v>33770</v>
      </c>
      <c r="L12" s="159">
        <v>106.2</v>
      </c>
    </row>
    <row r="13" spans="2:13" ht="21" customHeight="1">
      <c r="B13" s="30" t="s">
        <v>10</v>
      </c>
      <c r="C13" s="161">
        <v>29157</v>
      </c>
      <c r="D13" s="162">
        <v>3233</v>
      </c>
      <c r="E13" s="161">
        <v>32390</v>
      </c>
      <c r="F13" s="152">
        <v>1.4</v>
      </c>
      <c r="G13" s="158">
        <v>25727</v>
      </c>
      <c r="H13" s="168">
        <v>97.3</v>
      </c>
      <c r="I13" s="159">
        <v>97.4</v>
      </c>
      <c r="J13" s="170">
        <v>97.1</v>
      </c>
      <c r="K13" s="161">
        <v>23159</v>
      </c>
      <c r="L13" s="159">
        <v>97.1</v>
      </c>
    </row>
    <row r="14" spans="2:13" ht="21" customHeight="1">
      <c r="B14" s="30" t="s">
        <v>11</v>
      </c>
      <c r="C14" s="161">
        <v>82054</v>
      </c>
      <c r="D14" s="162">
        <v>22269</v>
      </c>
      <c r="E14" s="161">
        <v>104323</v>
      </c>
      <c r="F14" s="152">
        <v>4.4000000000000004</v>
      </c>
      <c r="G14" s="158">
        <v>59729</v>
      </c>
      <c r="H14" s="168">
        <v>99.7</v>
      </c>
      <c r="I14" s="159">
        <v>100.5</v>
      </c>
      <c r="J14" s="170">
        <v>99.8</v>
      </c>
      <c r="K14" s="161">
        <v>46979</v>
      </c>
      <c r="L14" s="159">
        <v>100.6</v>
      </c>
    </row>
    <row r="15" spans="2:13" ht="21" customHeight="1">
      <c r="B15" s="30" t="s">
        <v>12</v>
      </c>
      <c r="C15" s="161">
        <v>45496</v>
      </c>
      <c r="D15" s="162">
        <v>5908</v>
      </c>
      <c r="E15" s="161">
        <v>51404</v>
      </c>
      <c r="F15" s="152">
        <v>2.2000000000000002</v>
      </c>
      <c r="G15" s="158">
        <v>37220</v>
      </c>
      <c r="H15" s="168">
        <v>99</v>
      </c>
      <c r="I15" s="159">
        <v>99.1</v>
      </c>
      <c r="J15" s="170">
        <v>100.2</v>
      </c>
      <c r="K15" s="161">
        <v>32942</v>
      </c>
      <c r="L15" s="159">
        <v>100.3</v>
      </c>
    </row>
    <row r="16" spans="2:13" ht="21" customHeight="1">
      <c r="B16" s="30" t="s">
        <v>13</v>
      </c>
      <c r="C16" s="161">
        <v>108063</v>
      </c>
      <c r="D16" s="162">
        <v>20575</v>
      </c>
      <c r="E16" s="161">
        <v>128638</v>
      </c>
      <c r="F16" s="152">
        <v>5.4</v>
      </c>
      <c r="G16" s="158">
        <v>74216</v>
      </c>
      <c r="H16" s="168">
        <v>105.7</v>
      </c>
      <c r="I16" s="159">
        <v>105.5</v>
      </c>
      <c r="J16" s="170">
        <v>105.8</v>
      </c>
      <c r="K16" s="161">
        <v>62345</v>
      </c>
      <c r="L16" s="159">
        <v>105.7</v>
      </c>
    </row>
    <row r="17" spans="1:12" ht="21" customHeight="1">
      <c r="B17" s="30" t="s">
        <v>14</v>
      </c>
      <c r="C17" s="161">
        <v>41058</v>
      </c>
      <c r="D17" s="162">
        <v>4963</v>
      </c>
      <c r="E17" s="161">
        <v>46021</v>
      </c>
      <c r="F17" s="152">
        <v>1.9</v>
      </c>
      <c r="G17" s="158">
        <v>47469</v>
      </c>
      <c r="H17" s="168">
        <v>105</v>
      </c>
      <c r="I17" s="159">
        <v>105.8</v>
      </c>
      <c r="J17" s="170">
        <v>107.2</v>
      </c>
      <c r="K17" s="161">
        <v>42350</v>
      </c>
      <c r="L17" s="159">
        <v>108.1</v>
      </c>
    </row>
    <row r="18" spans="1:12" ht="21" customHeight="1">
      <c r="B18" s="30" t="s">
        <v>15</v>
      </c>
      <c r="C18" s="161">
        <v>25913</v>
      </c>
      <c r="D18" s="162">
        <v>5443</v>
      </c>
      <c r="E18" s="161">
        <v>31356</v>
      </c>
      <c r="F18" s="152">
        <v>1.3</v>
      </c>
      <c r="G18" s="158">
        <v>14251</v>
      </c>
      <c r="H18" s="168">
        <v>118</v>
      </c>
      <c r="I18" s="159">
        <v>118.7</v>
      </c>
      <c r="J18" s="170">
        <v>116.7</v>
      </c>
      <c r="K18" s="161">
        <v>11777</v>
      </c>
      <c r="L18" s="159">
        <v>117.3</v>
      </c>
    </row>
    <row r="19" spans="1:12" ht="21" customHeight="1">
      <c r="A19" s="171">
        <v>17</v>
      </c>
      <c r="B19" s="30" t="s">
        <v>16</v>
      </c>
      <c r="C19" s="161">
        <v>100551</v>
      </c>
      <c r="D19" s="162">
        <v>14291</v>
      </c>
      <c r="E19" s="161">
        <v>114842</v>
      </c>
      <c r="F19" s="152">
        <v>4.8</v>
      </c>
      <c r="G19" s="158">
        <v>45319</v>
      </c>
      <c r="H19" s="168">
        <v>99.3</v>
      </c>
      <c r="I19" s="159">
        <v>99.4</v>
      </c>
      <c r="J19" s="170">
        <v>99.8</v>
      </c>
      <c r="K19" s="161">
        <v>39679</v>
      </c>
      <c r="L19" s="159">
        <v>99.9</v>
      </c>
    </row>
    <row r="20" spans="1:12" ht="21" customHeight="1">
      <c r="B20" s="30" t="s">
        <v>17</v>
      </c>
      <c r="C20" s="161">
        <v>49989</v>
      </c>
      <c r="D20" s="162">
        <v>7826</v>
      </c>
      <c r="E20" s="161">
        <v>57815</v>
      </c>
      <c r="F20" s="169">
        <v>2.5</v>
      </c>
      <c r="G20" s="158">
        <v>50091</v>
      </c>
      <c r="H20" s="168">
        <v>105.6</v>
      </c>
      <c r="I20" s="159">
        <v>106.3</v>
      </c>
      <c r="J20" s="170">
        <v>105.8</v>
      </c>
      <c r="K20" s="161">
        <v>43311</v>
      </c>
      <c r="L20" s="159">
        <v>106.4</v>
      </c>
    </row>
    <row r="21" spans="1:12" ht="21" customHeight="1">
      <c r="B21" s="30" t="s">
        <v>18</v>
      </c>
      <c r="C21" s="161">
        <v>104630</v>
      </c>
      <c r="D21" s="162">
        <v>15170</v>
      </c>
      <c r="E21" s="161">
        <v>119800</v>
      </c>
      <c r="F21" s="152">
        <v>5</v>
      </c>
      <c r="G21" s="158">
        <v>50159</v>
      </c>
      <c r="H21" s="168">
        <v>104.2</v>
      </c>
      <c r="I21" s="159">
        <v>104.5</v>
      </c>
      <c r="J21" s="170">
        <v>104.5</v>
      </c>
      <c r="K21" s="161">
        <v>43808</v>
      </c>
      <c r="L21" s="159">
        <v>104.7</v>
      </c>
    </row>
    <row r="22" spans="1:12" ht="21" customHeight="1">
      <c r="B22" s="30" t="s">
        <v>19</v>
      </c>
      <c r="C22" s="161">
        <v>98362</v>
      </c>
      <c r="D22" s="162">
        <v>17910</v>
      </c>
      <c r="E22" s="161">
        <v>116272</v>
      </c>
      <c r="F22" s="152">
        <v>4.9000000000000004</v>
      </c>
      <c r="G22" s="158">
        <v>81145</v>
      </c>
      <c r="H22" s="168">
        <v>97.9</v>
      </c>
      <c r="I22" s="159">
        <v>98.6</v>
      </c>
      <c r="J22" s="170">
        <v>99.9</v>
      </c>
      <c r="K22" s="161">
        <v>68645</v>
      </c>
      <c r="L22" s="159">
        <v>100.7</v>
      </c>
    </row>
    <row r="23" spans="1:12" ht="21" customHeight="1">
      <c r="B23" s="30" t="s">
        <v>20</v>
      </c>
      <c r="C23" s="161">
        <v>34939</v>
      </c>
      <c r="D23" s="162">
        <v>4530</v>
      </c>
      <c r="E23" s="161">
        <v>39469</v>
      </c>
      <c r="F23" s="152">
        <v>1.7</v>
      </c>
      <c r="G23" s="158">
        <v>33958</v>
      </c>
      <c r="H23" s="168">
        <v>100.3</v>
      </c>
      <c r="I23" s="159">
        <v>100.2</v>
      </c>
      <c r="J23" s="170">
        <v>101.2</v>
      </c>
      <c r="K23" s="161">
        <v>30060</v>
      </c>
      <c r="L23" s="159">
        <v>101.1</v>
      </c>
    </row>
    <row r="24" spans="1:12" ht="21" customHeight="1">
      <c r="B24" s="30" t="s">
        <v>21</v>
      </c>
      <c r="C24" s="161">
        <v>40681</v>
      </c>
      <c r="D24" s="162">
        <v>5606</v>
      </c>
      <c r="E24" s="161">
        <v>46287</v>
      </c>
      <c r="F24" s="152">
        <v>1.9</v>
      </c>
      <c r="G24" s="158">
        <v>41741</v>
      </c>
      <c r="H24" s="168">
        <v>96.6</v>
      </c>
      <c r="I24" s="159">
        <v>97.4</v>
      </c>
      <c r="J24" s="170">
        <v>98.4</v>
      </c>
      <c r="K24" s="161">
        <v>36686</v>
      </c>
      <c r="L24" s="159">
        <v>99.2</v>
      </c>
    </row>
    <row r="25" spans="1:12" ht="21" customHeight="1">
      <c r="B25" s="30" t="s">
        <v>22</v>
      </c>
      <c r="C25" s="161">
        <v>28048</v>
      </c>
      <c r="D25" s="162">
        <v>3024</v>
      </c>
      <c r="E25" s="161">
        <v>31072</v>
      </c>
      <c r="F25" s="152">
        <v>1.3</v>
      </c>
      <c r="G25" s="158">
        <v>29247</v>
      </c>
      <c r="H25" s="168">
        <v>98.5</v>
      </c>
      <c r="I25" s="159">
        <v>99</v>
      </c>
      <c r="J25" s="170">
        <v>98.6</v>
      </c>
      <c r="K25" s="161">
        <v>26401</v>
      </c>
      <c r="L25" s="159">
        <v>99.1</v>
      </c>
    </row>
    <row r="26" spans="1:12" ht="21" customHeight="1">
      <c r="B26" s="30" t="s">
        <v>23</v>
      </c>
      <c r="C26" s="161">
        <v>132241</v>
      </c>
      <c r="D26" s="162">
        <v>22630</v>
      </c>
      <c r="E26" s="161">
        <v>154871</v>
      </c>
      <c r="F26" s="152">
        <v>6.5</v>
      </c>
      <c r="G26" s="158">
        <v>57150</v>
      </c>
      <c r="H26" s="168">
        <v>102.1</v>
      </c>
      <c r="I26" s="159">
        <v>102.7</v>
      </c>
      <c r="J26" s="170">
        <v>102.7</v>
      </c>
      <c r="K26" s="161">
        <v>48799</v>
      </c>
      <c r="L26" s="159">
        <v>103.2</v>
      </c>
    </row>
    <row r="27" spans="1:12" ht="21" customHeight="1">
      <c r="B27" s="30" t="s">
        <v>24</v>
      </c>
      <c r="C27" s="161">
        <v>34210</v>
      </c>
      <c r="D27" s="162">
        <v>4533</v>
      </c>
      <c r="E27" s="161">
        <v>38743</v>
      </c>
      <c r="F27" s="152">
        <v>1.6</v>
      </c>
      <c r="G27" s="158">
        <v>36585</v>
      </c>
      <c r="H27" s="168">
        <v>102.8</v>
      </c>
      <c r="I27" s="159">
        <v>103.4</v>
      </c>
      <c r="J27" s="170">
        <v>102.5</v>
      </c>
      <c r="K27" s="161">
        <v>32304</v>
      </c>
      <c r="L27" s="159">
        <v>103.1</v>
      </c>
    </row>
    <row r="28" spans="1:12" ht="21" customHeight="1">
      <c r="B28" s="30" t="s">
        <v>25</v>
      </c>
      <c r="C28" s="161">
        <v>42971</v>
      </c>
      <c r="D28" s="162">
        <v>5888</v>
      </c>
      <c r="E28" s="161">
        <v>48859</v>
      </c>
      <c r="F28" s="152">
        <v>2</v>
      </c>
      <c r="G28" s="158">
        <v>37881</v>
      </c>
      <c r="H28" s="168">
        <v>104.7</v>
      </c>
      <c r="I28" s="159">
        <v>105.3</v>
      </c>
      <c r="J28" s="170">
        <v>105.6</v>
      </c>
      <c r="K28" s="161">
        <v>33316</v>
      </c>
      <c r="L28" s="159">
        <v>106.2</v>
      </c>
    </row>
    <row r="29" spans="1:12" ht="21" customHeight="1">
      <c r="B29" s="30" t="s">
        <v>26</v>
      </c>
      <c r="C29" s="161">
        <v>49793</v>
      </c>
      <c r="D29" s="162">
        <v>9619</v>
      </c>
      <c r="E29" s="161">
        <v>59412</v>
      </c>
      <c r="F29" s="152">
        <v>2.5</v>
      </c>
      <c r="G29" s="158">
        <v>48025</v>
      </c>
      <c r="H29" s="168">
        <v>101.8</v>
      </c>
      <c r="I29" s="159">
        <v>102.7</v>
      </c>
      <c r="J29" s="170">
        <v>102</v>
      </c>
      <c r="K29" s="161">
        <v>40250</v>
      </c>
      <c r="L29" s="159">
        <v>102.8</v>
      </c>
    </row>
    <row r="30" spans="1:12" ht="21" customHeight="1">
      <c r="B30" s="30" t="s">
        <v>27</v>
      </c>
      <c r="C30" s="161">
        <v>19647</v>
      </c>
      <c r="D30" s="162">
        <v>1592</v>
      </c>
      <c r="E30" s="161">
        <v>21239</v>
      </c>
      <c r="F30" s="152">
        <v>0.9</v>
      </c>
      <c r="G30" s="158">
        <v>23365</v>
      </c>
      <c r="H30" s="168">
        <v>99.4</v>
      </c>
      <c r="I30" s="159">
        <v>99.5</v>
      </c>
      <c r="J30" s="170">
        <v>99.9</v>
      </c>
      <c r="K30" s="161">
        <v>21614</v>
      </c>
      <c r="L30" s="159">
        <v>100</v>
      </c>
    </row>
    <row r="31" spans="1:12" ht="21" customHeight="1">
      <c r="B31" s="30" t="s">
        <v>28</v>
      </c>
      <c r="C31" s="161">
        <v>38324</v>
      </c>
      <c r="D31" s="162">
        <v>5038</v>
      </c>
      <c r="E31" s="161">
        <v>43362</v>
      </c>
      <c r="F31" s="152">
        <v>1.8</v>
      </c>
      <c r="G31" s="158">
        <v>41726</v>
      </c>
      <c r="H31" s="168">
        <v>100.6</v>
      </c>
      <c r="I31" s="159">
        <v>101.6</v>
      </c>
      <c r="J31" s="170">
        <v>100.8</v>
      </c>
      <c r="K31" s="161">
        <v>36878</v>
      </c>
      <c r="L31" s="159">
        <v>101.9</v>
      </c>
    </row>
    <row r="32" spans="1:12" ht="21" customHeight="1">
      <c r="B32" s="28" t="s">
        <v>29</v>
      </c>
      <c r="C32" s="161">
        <v>478046</v>
      </c>
      <c r="D32" s="162">
        <v>81094</v>
      </c>
      <c r="E32" s="161">
        <v>559140</v>
      </c>
      <c r="F32" s="152">
        <v>23.4</v>
      </c>
      <c r="G32" s="158">
        <v>191736</v>
      </c>
      <c r="H32" s="168">
        <v>105.5</v>
      </c>
      <c r="I32" s="159">
        <v>104.8</v>
      </c>
      <c r="J32" s="170">
        <v>104.5</v>
      </c>
      <c r="K32" s="161">
        <v>163928</v>
      </c>
      <c r="L32" s="159">
        <v>103.8</v>
      </c>
    </row>
    <row r="33" spans="2:12" ht="21" customHeight="1">
      <c r="B33" s="30" t="s">
        <v>30</v>
      </c>
      <c r="C33" s="35" t="s">
        <v>99</v>
      </c>
      <c r="D33" s="35" t="s">
        <v>99</v>
      </c>
      <c r="E33" s="35" t="s">
        <v>99</v>
      </c>
      <c r="F33" s="35" t="s">
        <v>99</v>
      </c>
      <c r="G33" s="35" t="s">
        <v>99</v>
      </c>
      <c r="H33" s="35" t="s">
        <v>99</v>
      </c>
      <c r="I33" s="35" t="s">
        <v>99</v>
      </c>
      <c r="J33" s="35" t="s">
        <v>99</v>
      </c>
      <c r="K33" s="35" t="s">
        <v>99</v>
      </c>
      <c r="L33" s="35" t="s">
        <v>99</v>
      </c>
    </row>
  </sheetData>
  <mergeCells count="15"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39370078740157483" right="0.23622047244094491" top="0.59055118110236227" bottom="0.39370078740157483" header="0.51181102362204722" footer="0.31496062992125984"/>
  <pageSetup paperSize="9" scale="70" firstPageNumber="1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L33"/>
  <sheetViews>
    <sheetView view="pageBreakPreview" topLeftCell="A2" zoomScale="84" zoomScaleNormal="75" zoomScaleSheetLayoutView="84" workbookViewId="0">
      <selection activeCell="J13" sqref="J13"/>
    </sheetView>
  </sheetViews>
  <sheetFormatPr defaultRowHeight="12.75"/>
  <cols>
    <col min="2" max="2" width="20.5703125" customWidth="1"/>
    <col min="3" max="7" width="29.28515625" customWidth="1"/>
    <col min="8" max="11" width="30.28515625" customWidth="1"/>
  </cols>
  <sheetData>
    <row r="2" spans="2:12" s="93" customFormat="1" ht="26.25" customHeight="1">
      <c r="B2" s="443"/>
      <c r="C2" s="442" t="s">
        <v>129</v>
      </c>
      <c r="D2" s="437"/>
      <c r="E2" s="437"/>
      <c r="F2" s="437"/>
      <c r="G2" s="437"/>
      <c r="H2" s="43"/>
      <c r="I2" s="43"/>
    </row>
    <row r="3" spans="2:12" ht="19.5" customHeight="1">
      <c r="B3" s="444"/>
      <c r="C3" s="431" t="s">
        <v>111</v>
      </c>
      <c r="D3" s="431"/>
      <c r="E3" s="431"/>
      <c r="F3" s="441" t="s">
        <v>227</v>
      </c>
      <c r="G3" s="435" t="s">
        <v>155</v>
      </c>
    </row>
    <row r="4" spans="2:12" ht="36" customHeight="1">
      <c r="B4" s="445"/>
      <c r="C4" s="109" t="s">
        <v>225</v>
      </c>
      <c r="D4" s="101" t="s">
        <v>61</v>
      </c>
      <c r="E4" s="109" t="s">
        <v>226</v>
      </c>
      <c r="F4" s="436"/>
      <c r="G4" s="438"/>
    </row>
    <row r="5" spans="2:12" ht="21" customHeight="1">
      <c r="B5" s="29" t="s">
        <v>34</v>
      </c>
      <c r="C5" s="34">
        <f>SUM(C8:C32)</f>
        <v>5058294</v>
      </c>
      <c r="D5" s="34">
        <f>SUM(D8:D32)</f>
        <v>362139</v>
      </c>
      <c r="E5" s="34">
        <f>SUM(E8:E32)</f>
        <v>5420433</v>
      </c>
      <c r="F5" s="67">
        <v>104</v>
      </c>
      <c r="G5" s="47">
        <v>100.6</v>
      </c>
    </row>
    <row r="6" spans="2:12" ht="16.5" customHeight="1">
      <c r="B6" s="30" t="s">
        <v>3</v>
      </c>
      <c r="C6" s="35"/>
      <c r="D6" s="35"/>
      <c r="E6" s="35"/>
      <c r="F6" s="33"/>
    </row>
    <row r="7" spans="2:12" ht="21" customHeight="1">
      <c r="B7" s="30" t="s">
        <v>4</v>
      </c>
      <c r="C7" s="35" t="s">
        <v>99</v>
      </c>
      <c r="D7" s="35" t="s">
        <v>99</v>
      </c>
      <c r="E7" s="35" t="s">
        <v>99</v>
      </c>
      <c r="F7" s="35" t="s">
        <v>99</v>
      </c>
      <c r="G7" s="35" t="s">
        <v>99</v>
      </c>
      <c r="H7" s="35"/>
      <c r="I7" s="35"/>
      <c r="J7" s="35"/>
      <c r="K7" s="35"/>
      <c r="L7" s="35"/>
    </row>
    <row r="8" spans="2:12" ht="21" customHeight="1">
      <c r="B8" s="30" t="s">
        <v>5</v>
      </c>
      <c r="C8" s="35">
        <v>171454</v>
      </c>
      <c r="D8" s="35">
        <v>10813</v>
      </c>
      <c r="E8" s="50">
        <v>182267</v>
      </c>
      <c r="F8" s="33">
        <v>109</v>
      </c>
      <c r="G8" s="33">
        <v>107.5</v>
      </c>
    </row>
    <row r="9" spans="2:12" ht="21" customHeight="1">
      <c r="B9" s="30" t="s">
        <v>6</v>
      </c>
      <c r="C9" s="35">
        <v>75325</v>
      </c>
      <c r="D9" s="35">
        <v>4400</v>
      </c>
      <c r="E9" s="50">
        <v>79725</v>
      </c>
      <c r="F9" s="33">
        <v>107.8</v>
      </c>
      <c r="G9" s="33">
        <v>100.1</v>
      </c>
    </row>
    <row r="10" spans="2:12" ht="21" customHeight="1">
      <c r="B10" s="30" t="s">
        <v>7</v>
      </c>
      <c r="C10" s="35">
        <v>544816</v>
      </c>
      <c r="D10" s="35">
        <v>49010</v>
      </c>
      <c r="E10" s="50">
        <v>593826</v>
      </c>
      <c r="F10" s="33">
        <v>99.8</v>
      </c>
      <c r="G10" s="33">
        <v>92.3</v>
      </c>
    </row>
    <row r="11" spans="2:12" ht="21" customHeight="1">
      <c r="B11" s="30" t="s">
        <v>8</v>
      </c>
      <c r="C11" s="35">
        <v>324178</v>
      </c>
      <c r="D11" s="35">
        <v>30865</v>
      </c>
      <c r="E11" s="50">
        <v>355043</v>
      </c>
      <c r="F11" s="33">
        <v>102</v>
      </c>
      <c r="G11" s="33">
        <v>98.3</v>
      </c>
    </row>
    <row r="12" spans="2:12" ht="21" customHeight="1">
      <c r="B12" s="30" t="s">
        <v>9</v>
      </c>
      <c r="C12" s="35">
        <v>100093</v>
      </c>
      <c r="D12" s="35">
        <v>5909</v>
      </c>
      <c r="E12" s="50">
        <v>106002</v>
      </c>
      <c r="F12" s="33">
        <v>106.6</v>
      </c>
      <c r="G12" s="33">
        <v>102.8</v>
      </c>
    </row>
    <row r="13" spans="2:12" ht="21" customHeight="1">
      <c r="B13" s="30" t="s">
        <v>10</v>
      </c>
      <c r="C13" s="35">
        <v>63914</v>
      </c>
      <c r="D13" s="35">
        <v>3233</v>
      </c>
      <c r="E13" s="50">
        <v>67147</v>
      </c>
      <c r="F13" s="33">
        <v>99.7</v>
      </c>
      <c r="G13" s="33">
        <v>99.5</v>
      </c>
    </row>
    <row r="14" spans="2:12" ht="21" customHeight="1">
      <c r="B14" s="30" t="s">
        <v>11</v>
      </c>
      <c r="C14" s="35">
        <v>244247</v>
      </c>
      <c r="D14" s="35">
        <v>22269</v>
      </c>
      <c r="E14" s="50">
        <v>266516</v>
      </c>
      <c r="F14" s="33">
        <v>99.5</v>
      </c>
      <c r="G14" s="33">
        <v>99.2</v>
      </c>
    </row>
    <row r="15" spans="2:12" ht="21" customHeight="1">
      <c r="B15" s="30" t="s">
        <v>12</v>
      </c>
      <c r="C15" s="35">
        <v>107787</v>
      </c>
      <c r="D15" s="35">
        <v>5908</v>
      </c>
      <c r="E15" s="50">
        <v>113695</v>
      </c>
      <c r="F15" s="33">
        <v>99.4</v>
      </c>
      <c r="G15" s="33">
        <v>90.3</v>
      </c>
    </row>
    <row r="16" spans="2:12" ht="21" customHeight="1">
      <c r="B16" s="30" t="s">
        <v>13</v>
      </c>
      <c r="C16" s="35">
        <v>278750</v>
      </c>
      <c r="D16" s="35">
        <v>20575</v>
      </c>
      <c r="E16" s="50">
        <v>299325</v>
      </c>
      <c r="F16" s="33">
        <v>106.5</v>
      </c>
      <c r="G16" s="33">
        <v>104.8</v>
      </c>
    </row>
    <row r="17" spans="1:7" ht="21" customHeight="1">
      <c r="B17" s="30" t="s">
        <v>14</v>
      </c>
      <c r="C17" s="35">
        <v>96951</v>
      </c>
      <c r="D17" s="35">
        <v>4963</v>
      </c>
      <c r="E17" s="50">
        <v>101914</v>
      </c>
      <c r="F17" s="33">
        <v>108.9</v>
      </c>
      <c r="G17" s="33">
        <v>89.5</v>
      </c>
    </row>
    <row r="18" spans="1:7" ht="21" customHeight="1">
      <c r="B18" s="30" t="s">
        <v>15</v>
      </c>
      <c r="C18" s="35">
        <v>70397</v>
      </c>
      <c r="D18" s="35">
        <v>5443</v>
      </c>
      <c r="E18" s="50">
        <v>75840</v>
      </c>
      <c r="F18" s="33">
        <v>125.7</v>
      </c>
      <c r="G18" s="33">
        <v>124.9</v>
      </c>
    </row>
    <row r="19" spans="1:7" ht="21" customHeight="1">
      <c r="A19" s="171">
        <v>18</v>
      </c>
      <c r="B19" s="30" t="s">
        <v>16</v>
      </c>
      <c r="C19" s="35">
        <v>228161</v>
      </c>
      <c r="D19" s="35">
        <v>14291</v>
      </c>
      <c r="E19" s="50">
        <v>242452</v>
      </c>
      <c r="F19" s="33">
        <v>100.7</v>
      </c>
      <c r="G19" s="33">
        <v>95.9</v>
      </c>
    </row>
    <row r="20" spans="1:7" ht="21" customHeight="1">
      <c r="B20" s="30" t="s">
        <v>17</v>
      </c>
      <c r="C20" s="35">
        <v>121030</v>
      </c>
      <c r="D20" s="35">
        <v>7826</v>
      </c>
      <c r="E20" s="50">
        <v>128856</v>
      </c>
      <c r="F20" s="33">
        <v>107.2</v>
      </c>
      <c r="G20" s="33">
        <v>104.6</v>
      </c>
    </row>
    <row r="21" spans="1:7" ht="21" customHeight="1">
      <c r="B21" s="30" t="s">
        <v>18</v>
      </c>
      <c r="C21" s="35">
        <v>248708</v>
      </c>
      <c r="D21" s="35">
        <v>15170</v>
      </c>
      <c r="E21" s="50">
        <v>263878</v>
      </c>
      <c r="F21" s="33">
        <v>107.3</v>
      </c>
      <c r="G21" s="33">
        <v>102.8</v>
      </c>
    </row>
    <row r="22" spans="1:7" ht="21" customHeight="1">
      <c r="B22" s="30" t="s">
        <v>19</v>
      </c>
      <c r="C22" s="35">
        <v>233847</v>
      </c>
      <c r="D22" s="35">
        <v>17910</v>
      </c>
      <c r="E22" s="50">
        <v>251757</v>
      </c>
      <c r="F22" s="33">
        <v>99.9</v>
      </c>
      <c r="G22" s="33">
        <v>87.7</v>
      </c>
    </row>
    <row r="23" spans="1:7" ht="21" customHeight="1">
      <c r="B23" s="30" t="s">
        <v>20</v>
      </c>
      <c r="C23" s="35">
        <v>83940</v>
      </c>
      <c r="D23" s="35">
        <v>4530</v>
      </c>
      <c r="E23" s="50">
        <v>88470</v>
      </c>
      <c r="F23" s="33">
        <v>100.4</v>
      </c>
      <c r="G23" s="33">
        <v>93.7</v>
      </c>
    </row>
    <row r="24" spans="1:7" ht="21" customHeight="1">
      <c r="B24" s="30" t="s">
        <v>21</v>
      </c>
      <c r="C24" s="35">
        <v>95451</v>
      </c>
      <c r="D24" s="35">
        <v>5606</v>
      </c>
      <c r="E24" s="50">
        <v>101057</v>
      </c>
      <c r="F24" s="33">
        <v>97</v>
      </c>
      <c r="G24" s="33">
        <v>84.8</v>
      </c>
    </row>
    <row r="25" spans="1:7" ht="21" customHeight="1">
      <c r="B25" s="30" t="s">
        <v>22</v>
      </c>
      <c r="C25" s="35">
        <v>66046</v>
      </c>
      <c r="D25" s="35">
        <v>3024</v>
      </c>
      <c r="E25" s="50">
        <v>69070</v>
      </c>
      <c r="F25" s="33">
        <v>100.6</v>
      </c>
      <c r="G25" s="33">
        <v>97.4</v>
      </c>
    </row>
    <row r="26" spans="1:7" ht="21" customHeight="1">
      <c r="B26" s="30" t="s">
        <v>23</v>
      </c>
      <c r="C26" s="35">
        <v>323635</v>
      </c>
      <c r="D26" s="35">
        <v>22630</v>
      </c>
      <c r="E26" s="50">
        <v>346265</v>
      </c>
      <c r="F26" s="33">
        <v>104.2</v>
      </c>
      <c r="G26" s="33">
        <v>99</v>
      </c>
    </row>
    <row r="27" spans="1:7" ht="21" customHeight="1">
      <c r="B27" s="30" t="s">
        <v>24</v>
      </c>
      <c r="C27" s="35">
        <v>81178</v>
      </c>
      <c r="D27" s="35">
        <v>4533</v>
      </c>
      <c r="E27" s="50">
        <v>85711</v>
      </c>
      <c r="F27" s="33">
        <v>102.7</v>
      </c>
      <c r="G27" s="33">
        <v>105.6</v>
      </c>
    </row>
    <row r="28" spans="1:7" ht="21" customHeight="1">
      <c r="B28" s="30" t="s">
        <v>25</v>
      </c>
      <c r="C28" s="35">
        <v>106599</v>
      </c>
      <c r="D28" s="35">
        <v>5888</v>
      </c>
      <c r="E28" s="50">
        <v>112487</v>
      </c>
      <c r="F28" s="33">
        <v>104.7</v>
      </c>
      <c r="G28" s="33">
        <v>98.3</v>
      </c>
    </row>
    <row r="29" spans="1:7" ht="21" customHeight="1">
      <c r="B29" s="30" t="s">
        <v>26</v>
      </c>
      <c r="C29" s="35">
        <v>135640</v>
      </c>
      <c r="D29" s="35">
        <v>9619</v>
      </c>
      <c r="E29" s="50">
        <v>145259</v>
      </c>
      <c r="F29" s="33">
        <v>103</v>
      </c>
      <c r="G29" s="33">
        <v>101.1</v>
      </c>
    </row>
    <row r="30" spans="1:7" ht="21" customHeight="1">
      <c r="B30" s="30" t="s">
        <v>27</v>
      </c>
      <c r="C30" s="35">
        <v>43068</v>
      </c>
      <c r="D30" s="35">
        <v>1592</v>
      </c>
      <c r="E30" s="50">
        <v>44660</v>
      </c>
      <c r="F30" s="33">
        <v>99</v>
      </c>
      <c r="G30" s="33">
        <v>92.6</v>
      </c>
    </row>
    <row r="31" spans="1:7" ht="21" customHeight="1">
      <c r="B31" s="30" t="s">
        <v>28</v>
      </c>
      <c r="C31" s="35">
        <v>89256</v>
      </c>
      <c r="D31" s="35">
        <v>5038</v>
      </c>
      <c r="E31" s="50">
        <v>94294</v>
      </c>
      <c r="F31" s="33">
        <v>102.8</v>
      </c>
      <c r="G31" s="33">
        <v>98.8</v>
      </c>
    </row>
    <row r="32" spans="1:7" ht="21" customHeight="1">
      <c r="B32" s="28" t="s">
        <v>29</v>
      </c>
      <c r="C32" s="35">
        <v>1123823</v>
      </c>
      <c r="D32" s="35">
        <v>81094</v>
      </c>
      <c r="E32" s="50">
        <v>1204917</v>
      </c>
      <c r="F32" s="33">
        <v>107.1</v>
      </c>
      <c r="G32" s="33">
        <v>112.6</v>
      </c>
    </row>
    <row r="33" spans="2:12" ht="21" customHeight="1">
      <c r="B33" s="30" t="s">
        <v>30</v>
      </c>
      <c r="C33" s="35" t="s">
        <v>99</v>
      </c>
      <c r="D33" s="35" t="s">
        <v>99</v>
      </c>
      <c r="E33" s="35" t="s">
        <v>99</v>
      </c>
      <c r="F33" s="35" t="s">
        <v>99</v>
      </c>
      <c r="G33" s="35" t="s">
        <v>99</v>
      </c>
      <c r="H33" s="35"/>
      <c r="I33" s="35"/>
      <c r="J33" s="35"/>
      <c r="K33" s="35"/>
      <c r="L33" s="35"/>
    </row>
  </sheetData>
  <mergeCells count="5">
    <mergeCell ref="C3:E3"/>
    <mergeCell ref="F3:F4"/>
    <mergeCell ref="G3:G4"/>
    <mergeCell ref="C2:G2"/>
    <mergeCell ref="B2:B4"/>
  </mergeCells>
  <pageMargins left="0.47244094488188981" right="0.23622047244094491" top="0.59055118110236227" bottom="0.59055118110236227" header="0.51181102362204722" footer="0.31496062992125984"/>
  <pageSetup paperSize="9" scale="75" firstPageNumber="1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3"/>
  <sheetViews>
    <sheetView view="pageBreakPreview" topLeftCell="A6" zoomScale="84" zoomScaleNormal="75" zoomScaleSheetLayoutView="84" workbookViewId="0">
      <selection activeCell="J13" sqref="J13"/>
    </sheetView>
  </sheetViews>
  <sheetFormatPr defaultRowHeight="12.75"/>
  <cols>
    <col min="2" max="2" width="19" customWidth="1"/>
    <col min="3" max="4" width="15.85546875" style="80" customWidth="1"/>
    <col min="5" max="5" width="15.85546875" customWidth="1"/>
    <col min="6" max="6" width="16" customWidth="1"/>
    <col min="7" max="7" width="15.85546875" customWidth="1"/>
    <col min="8" max="8" width="16.7109375" customWidth="1"/>
    <col min="9" max="9" width="17.85546875" customWidth="1"/>
    <col min="10" max="10" width="20.42578125" customWidth="1"/>
    <col min="11" max="11" width="16.5703125" customWidth="1"/>
    <col min="12" max="12" width="20.42578125" customWidth="1"/>
    <col min="13" max="13" width="13.42578125" customWidth="1"/>
  </cols>
  <sheetData>
    <row r="1" spans="2:13" s="93" customFormat="1" ht="26.25" customHeight="1">
      <c r="B1" s="420" t="s">
        <v>152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3" ht="50.25" customHeight="1">
      <c r="B2" s="421"/>
      <c r="C2" s="424" t="s">
        <v>110</v>
      </c>
      <c r="D2" s="425"/>
      <c r="E2" s="425"/>
      <c r="F2" s="424" t="s">
        <v>43</v>
      </c>
      <c r="G2" s="426"/>
      <c r="H2" s="427" t="s">
        <v>173</v>
      </c>
      <c r="I2" s="428"/>
      <c r="J2" s="427" t="s">
        <v>171</v>
      </c>
      <c r="K2" s="428"/>
      <c r="L2" s="428"/>
    </row>
    <row r="3" spans="2:13" ht="24.75" customHeight="1">
      <c r="B3" s="422"/>
      <c r="C3" s="427" t="s">
        <v>170</v>
      </c>
      <c r="D3" s="427" t="s">
        <v>60</v>
      </c>
      <c r="E3" s="429" t="s">
        <v>45</v>
      </c>
      <c r="F3" s="430" t="s">
        <v>46</v>
      </c>
      <c r="G3" s="430" t="s">
        <v>112</v>
      </c>
      <c r="H3" s="432" t="s">
        <v>44</v>
      </c>
      <c r="I3" s="432" t="s">
        <v>47</v>
      </c>
      <c r="J3" s="432" t="s">
        <v>174</v>
      </c>
      <c r="K3" s="428" t="s">
        <v>64</v>
      </c>
      <c r="L3" s="434"/>
      <c r="M3" s="23"/>
    </row>
    <row r="4" spans="2:13" ht="50.25" customHeight="1">
      <c r="B4" s="423"/>
      <c r="C4" s="427"/>
      <c r="D4" s="427"/>
      <c r="E4" s="429"/>
      <c r="F4" s="431"/>
      <c r="G4" s="431"/>
      <c r="H4" s="433"/>
      <c r="I4" s="433"/>
      <c r="J4" s="433"/>
      <c r="K4" s="102" t="s">
        <v>113</v>
      </c>
      <c r="L4" s="102" t="s">
        <v>174</v>
      </c>
      <c r="M4" s="207"/>
    </row>
    <row r="5" spans="2:13" ht="29.25" customHeight="1">
      <c r="B5" s="29" t="s">
        <v>34</v>
      </c>
      <c r="C5" s="132">
        <f>SUM(C8:C32)</f>
        <v>2519561</v>
      </c>
      <c r="D5" s="81">
        <v>464321</v>
      </c>
      <c r="E5" s="39">
        <f>SUM(E8:E32)</f>
        <v>2983882</v>
      </c>
      <c r="F5" s="37">
        <f>SUM(F8:F32)</f>
        <v>100</v>
      </c>
      <c r="G5" s="39">
        <v>70233</v>
      </c>
      <c r="H5" s="73">
        <v>102.5</v>
      </c>
      <c r="I5" s="73">
        <v>102.9</v>
      </c>
      <c r="J5" s="73">
        <v>102.2</v>
      </c>
      <c r="K5" s="81">
        <v>59304</v>
      </c>
      <c r="L5" s="163">
        <v>102.6</v>
      </c>
    </row>
    <row r="6" spans="2:13" ht="16.5" customHeight="1">
      <c r="B6" s="30" t="s">
        <v>3</v>
      </c>
      <c r="C6" s="35"/>
      <c r="D6" s="35"/>
      <c r="E6" s="35"/>
      <c r="F6" s="33"/>
    </row>
    <row r="7" spans="2:13" ht="18.75" customHeight="1">
      <c r="B7" s="30" t="s">
        <v>4</v>
      </c>
      <c r="C7" s="35" t="s">
        <v>99</v>
      </c>
      <c r="D7" s="35" t="s">
        <v>99</v>
      </c>
      <c r="E7" s="35" t="s">
        <v>99</v>
      </c>
      <c r="F7" s="35" t="s">
        <v>99</v>
      </c>
      <c r="G7" s="35" t="s">
        <v>99</v>
      </c>
      <c r="H7" s="35" t="s">
        <v>99</v>
      </c>
      <c r="I7" s="35" t="s">
        <v>99</v>
      </c>
      <c r="J7" s="35" t="s">
        <v>99</v>
      </c>
      <c r="K7" s="35" t="s">
        <v>99</v>
      </c>
      <c r="L7" s="35" t="s">
        <v>99</v>
      </c>
    </row>
    <row r="8" spans="2:13" ht="21" customHeight="1">
      <c r="B8" s="30" t="s">
        <v>5</v>
      </c>
      <c r="C8" s="161">
        <v>76700</v>
      </c>
      <c r="D8" s="162">
        <v>15727</v>
      </c>
      <c r="E8" s="161">
        <v>92427</v>
      </c>
      <c r="F8" s="152">
        <v>3.1</v>
      </c>
      <c r="G8" s="158">
        <v>58384</v>
      </c>
      <c r="H8" s="168">
        <v>101.8</v>
      </c>
      <c r="I8" s="159">
        <v>102.6</v>
      </c>
      <c r="J8" s="170">
        <v>101.1</v>
      </c>
      <c r="K8" s="161">
        <v>48449</v>
      </c>
      <c r="L8" s="159">
        <v>102</v>
      </c>
    </row>
    <row r="9" spans="2:13" ht="21" customHeight="1">
      <c r="B9" s="30" t="s">
        <v>6</v>
      </c>
      <c r="C9" s="161">
        <v>44432</v>
      </c>
      <c r="D9" s="162">
        <v>7540</v>
      </c>
      <c r="E9" s="161">
        <v>51972</v>
      </c>
      <c r="F9" s="152">
        <v>1.7</v>
      </c>
      <c r="G9" s="158">
        <v>49987</v>
      </c>
      <c r="H9" s="168">
        <v>105.3</v>
      </c>
      <c r="I9" s="159">
        <v>105.5</v>
      </c>
      <c r="J9" s="170">
        <v>104.7</v>
      </c>
      <c r="K9" s="161">
        <v>42735</v>
      </c>
      <c r="L9" s="159">
        <v>104.9</v>
      </c>
    </row>
    <row r="10" spans="2:13" ht="21" customHeight="1">
      <c r="B10" s="30" t="s">
        <v>7</v>
      </c>
      <c r="C10" s="161">
        <v>250957</v>
      </c>
      <c r="D10" s="162">
        <v>62873</v>
      </c>
      <c r="E10" s="161">
        <v>313830</v>
      </c>
      <c r="F10" s="152">
        <v>10.5</v>
      </c>
      <c r="G10" s="158">
        <v>97137</v>
      </c>
      <c r="H10" s="168">
        <v>102.1</v>
      </c>
      <c r="I10" s="159">
        <v>102.4</v>
      </c>
      <c r="J10" s="170">
        <v>101.4</v>
      </c>
      <c r="K10" s="161">
        <v>77676</v>
      </c>
      <c r="L10" s="159">
        <v>101.8</v>
      </c>
    </row>
    <row r="11" spans="2:13" ht="21" customHeight="1">
      <c r="B11" s="30" t="s">
        <v>8</v>
      </c>
      <c r="C11" s="161">
        <v>128658</v>
      </c>
      <c r="D11" s="162">
        <v>37746</v>
      </c>
      <c r="E11" s="161">
        <v>166404</v>
      </c>
      <c r="F11" s="152">
        <v>5.6</v>
      </c>
      <c r="G11" s="158">
        <v>39411</v>
      </c>
      <c r="H11" s="168">
        <v>95.2</v>
      </c>
      <c r="I11" s="159">
        <v>95.9</v>
      </c>
      <c r="J11" s="170">
        <v>94.4</v>
      </c>
      <c r="K11" s="161">
        <v>30471</v>
      </c>
      <c r="L11" s="159">
        <v>95.1</v>
      </c>
    </row>
    <row r="12" spans="2:13" ht="21" customHeight="1">
      <c r="B12" s="30" t="s">
        <v>9</v>
      </c>
      <c r="C12" s="161">
        <v>52879</v>
      </c>
      <c r="D12" s="162">
        <v>8591</v>
      </c>
      <c r="E12" s="161">
        <v>61470</v>
      </c>
      <c r="F12" s="152">
        <v>2.1</v>
      </c>
      <c r="G12" s="158">
        <v>49737</v>
      </c>
      <c r="H12" s="168">
        <v>105</v>
      </c>
      <c r="I12" s="159">
        <v>105.7</v>
      </c>
      <c r="J12" s="170">
        <v>104.4</v>
      </c>
      <c r="K12" s="161">
        <v>42786</v>
      </c>
      <c r="L12" s="159">
        <v>105.1</v>
      </c>
    </row>
    <row r="13" spans="2:13" ht="21" customHeight="1">
      <c r="B13" s="30" t="s">
        <v>10</v>
      </c>
      <c r="C13" s="161">
        <v>38293</v>
      </c>
      <c r="D13" s="162">
        <v>4750</v>
      </c>
      <c r="E13" s="161">
        <v>43043</v>
      </c>
      <c r="F13" s="152">
        <v>1.4</v>
      </c>
      <c r="G13" s="158">
        <v>34202</v>
      </c>
      <c r="H13" s="168">
        <v>103.1</v>
      </c>
      <c r="I13" s="159">
        <v>103.1</v>
      </c>
      <c r="J13" s="170">
        <v>102.2</v>
      </c>
      <c r="K13" s="161">
        <v>30427</v>
      </c>
      <c r="L13" s="159">
        <v>102.3</v>
      </c>
    </row>
    <row r="14" spans="2:13" ht="21" customHeight="1">
      <c r="B14" s="30" t="s">
        <v>11</v>
      </c>
      <c r="C14" s="161">
        <v>101060</v>
      </c>
      <c r="D14" s="162">
        <v>29317</v>
      </c>
      <c r="E14" s="161">
        <v>130377</v>
      </c>
      <c r="F14" s="152">
        <v>4.4000000000000004</v>
      </c>
      <c r="G14" s="158">
        <v>75306</v>
      </c>
      <c r="H14" s="168">
        <v>103.1</v>
      </c>
      <c r="I14" s="159">
        <v>104</v>
      </c>
      <c r="J14" s="170">
        <v>102.2</v>
      </c>
      <c r="K14" s="161">
        <v>58372</v>
      </c>
      <c r="L14" s="159">
        <v>103.1</v>
      </c>
    </row>
    <row r="15" spans="2:13" ht="21" customHeight="1">
      <c r="B15" s="30" t="s">
        <v>12</v>
      </c>
      <c r="C15" s="161">
        <v>55300</v>
      </c>
      <c r="D15" s="162">
        <v>8550</v>
      </c>
      <c r="E15" s="161">
        <v>63850</v>
      </c>
      <c r="F15" s="152">
        <v>2.1</v>
      </c>
      <c r="G15" s="158">
        <v>46312</v>
      </c>
      <c r="H15" s="168">
        <v>107.1</v>
      </c>
      <c r="I15" s="159">
        <v>107.3</v>
      </c>
      <c r="J15" s="170">
        <v>106.4</v>
      </c>
      <c r="K15" s="161">
        <v>40110</v>
      </c>
      <c r="L15" s="159">
        <v>106.6</v>
      </c>
    </row>
    <row r="16" spans="2:13" ht="21" customHeight="1">
      <c r="B16" s="30" t="s">
        <v>13</v>
      </c>
      <c r="C16" s="161">
        <v>131911</v>
      </c>
      <c r="D16" s="162">
        <v>25132</v>
      </c>
      <c r="E16" s="161">
        <v>157043</v>
      </c>
      <c r="F16" s="152">
        <v>5.3</v>
      </c>
      <c r="G16" s="158">
        <v>90027</v>
      </c>
      <c r="H16" s="168">
        <v>104.6</v>
      </c>
      <c r="I16" s="159">
        <v>103.9</v>
      </c>
      <c r="J16" s="170">
        <v>103.8</v>
      </c>
      <c r="K16" s="161">
        <v>75620</v>
      </c>
      <c r="L16" s="159">
        <v>103.1</v>
      </c>
    </row>
    <row r="17" spans="1:12" ht="21" customHeight="1">
      <c r="B17" s="30" t="s">
        <v>14</v>
      </c>
      <c r="C17" s="161">
        <v>45715</v>
      </c>
      <c r="D17" s="162">
        <v>7316</v>
      </c>
      <c r="E17" s="161">
        <v>53031</v>
      </c>
      <c r="F17" s="152">
        <v>1.8</v>
      </c>
      <c r="G17" s="158">
        <v>55183</v>
      </c>
      <c r="H17" s="168">
        <v>98.6</v>
      </c>
      <c r="I17" s="159">
        <v>99.4</v>
      </c>
      <c r="J17" s="170">
        <v>97</v>
      </c>
      <c r="K17" s="161">
        <v>47570</v>
      </c>
      <c r="L17" s="159">
        <v>97.8</v>
      </c>
    </row>
    <row r="18" spans="1:12" ht="21" customHeight="1">
      <c r="B18" s="30" t="s">
        <v>15</v>
      </c>
      <c r="C18" s="161">
        <v>26000</v>
      </c>
      <c r="D18" s="162">
        <v>4285</v>
      </c>
      <c r="E18" s="161">
        <v>30285</v>
      </c>
      <c r="F18" s="152">
        <v>1</v>
      </c>
      <c r="G18" s="158">
        <v>13883</v>
      </c>
      <c r="H18" s="168">
        <v>83.8</v>
      </c>
      <c r="I18" s="159">
        <v>84.5</v>
      </c>
      <c r="J18" s="170">
        <v>83.1</v>
      </c>
      <c r="K18" s="161">
        <v>11918</v>
      </c>
      <c r="L18" s="159">
        <v>83.8</v>
      </c>
    </row>
    <row r="19" spans="1:12" ht="21" customHeight="1">
      <c r="A19" s="171">
        <v>19</v>
      </c>
      <c r="B19" s="30" t="s">
        <v>16</v>
      </c>
      <c r="C19" s="161">
        <v>128415</v>
      </c>
      <c r="D19" s="162">
        <v>18989</v>
      </c>
      <c r="E19" s="161">
        <v>147404</v>
      </c>
      <c r="F19" s="152">
        <v>4.9000000000000004</v>
      </c>
      <c r="G19" s="158">
        <v>58221</v>
      </c>
      <c r="H19" s="168">
        <v>103.8</v>
      </c>
      <c r="I19" s="159">
        <v>103.9</v>
      </c>
      <c r="J19" s="170">
        <v>103.2</v>
      </c>
      <c r="K19" s="161">
        <v>50721</v>
      </c>
      <c r="L19" s="159">
        <v>103.3</v>
      </c>
    </row>
    <row r="20" spans="1:12" ht="21" customHeight="1">
      <c r="B20" s="30" t="s">
        <v>17</v>
      </c>
      <c r="C20" s="161">
        <v>58768</v>
      </c>
      <c r="D20" s="162">
        <v>10603</v>
      </c>
      <c r="E20" s="161">
        <v>69371</v>
      </c>
      <c r="F20" s="169">
        <v>2.2999999999999998</v>
      </c>
      <c r="G20" s="158">
        <v>60549</v>
      </c>
      <c r="H20" s="168">
        <v>99.1</v>
      </c>
      <c r="I20" s="159">
        <v>99.9</v>
      </c>
      <c r="J20" s="170">
        <v>98.5</v>
      </c>
      <c r="K20" s="161">
        <v>51294</v>
      </c>
      <c r="L20" s="159">
        <v>99.3</v>
      </c>
    </row>
    <row r="21" spans="1:12" ht="21" customHeight="1">
      <c r="B21" s="30" t="s">
        <v>18</v>
      </c>
      <c r="C21" s="161">
        <v>130146</v>
      </c>
      <c r="D21" s="162">
        <v>19384</v>
      </c>
      <c r="E21" s="161">
        <v>149530</v>
      </c>
      <c r="F21" s="152">
        <v>5</v>
      </c>
      <c r="G21" s="158">
        <v>62701</v>
      </c>
      <c r="H21" s="168">
        <v>104.2</v>
      </c>
      <c r="I21" s="159">
        <v>104.3</v>
      </c>
      <c r="J21" s="170">
        <v>103.7</v>
      </c>
      <c r="K21" s="161">
        <v>54573</v>
      </c>
      <c r="L21" s="159">
        <v>103.9</v>
      </c>
    </row>
    <row r="22" spans="1:12" ht="21" customHeight="1">
      <c r="B22" s="30" t="s">
        <v>19</v>
      </c>
      <c r="C22" s="161">
        <v>125374</v>
      </c>
      <c r="D22" s="162">
        <v>25530</v>
      </c>
      <c r="E22" s="161">
        <v>150904</v>
      </c>
      <c r="F22" s="152">
        <v>5.0999999999999996</v>
      </c>
      <c r="G22" s="158">
        <v>106248</v>
      </c>
      <c r="H22" s="168">
        <v>97.2</v>
      </c>
      <c r="I22" s="159">
        <v>98</v>
      </c>
      <c r="J22" s="170">
        <v>96.5</v>
      </c>
      <c r="K22" s="161">
        <v>88273</v>
      </c>
      <c r="L22" s="159">
        <v>97.4</v>
      </c>
    </row>
    <row r="23" spans="1:12" ht="21" customHeight="1">
      <c r="B23" s="30" t="s">
        <v>20</v>
      </c>
      <c r="C23" s="161">
        <v>42158</v>
      </c>
      <c r="D23" s="162">
        <v>6678</v>
      </c>
      <c r="E23" s="161">
        <v>48836</v>
      </c>
      <c r="F23" s="152">
        <v>1.6</v>
      </c>
      <c r="G23" s="158">
        <v>42038</v>
      </c>
      <c r="H23" s="168">
        <v>103.5</v>
      </c>
      <c r="I23" s="159">
        <v>103.6</v>
      </c>
      <c r="J23" s="170">
        <v>102.8</v>
      </c>
      <c r="K23" s="161">
        <v>36290</v>
      </c>
      <c r="L23" s="159">
        <v>102.8</v>
      </c>
    </row>
    <row r="24" spans="1:12" ht="21" customHeight="1">
      <c r="B24" s="30" t="s">
        <v>21</v>
      </c>
      <c r="C24" s="161">
        <v>48345</v>
      </c>
      <c r="D24" s="162">
        <v>8185</v>
      </c>
      <c r="E24" s="161">
        <v>56530</v>
      </c>
      <c r="F24" s="152">
        <v>1.9</v>
      </c>
      <c r="G24" s="158">
        <v>51419</v>
      </c>
      <c r="H24" s="168">
        <v>100.2</v>
      </c>
      <c r="I24" s="159">
        <v>101.1</v>
      </c>
      <c r="J24" s="170">
        <v>99.3</v>
      </c>
      <c r="K24" s="161">
        <v>43974</v>
      </c>
      <c r="L24" s="159">
        <v>100.1</v>
      </c>
    </row>
    <row r="25" spans="1:12" ht="21" customHeight="1">
      <c r="B25" s="30" t="s">
        <v>22</v>
      </c>
      <c r="C25" s="161">
        <v>35418</v>
      </c>
      <c r="D25" s="162">
        <v>5329</v>
      </c>
      <c r="E25" s="161">
        <v>40747</v>
      </c>
      <c r="F25" s="152">
        <v>1.4</v>
      </c>
      <c r="G25" s="158">
        <v>38593</v>
      </c>
      <c r="H25" s="168">
        <v>105.6</v>
      </c>
      <c r="I25" s="159">
        <v>106.2</v>
      </c>
      <c r="J25" s="170">
        <v>104.6</v>
      </c>
      <c r="K25" s="161">
        <v>33546</v>
      </c>
      <c r="L25" s="159">
        <v>105.2</v>
      </c>
    </row>
    <row r="26" spans="1:12" ht="21" customHeight="1">
      <c r="B26" s="30" t="s">
        <v>23</v>
      </c>
      <c r="C26" s="161">
        <v>159679</v>
      </c>
      <c r="D26" s="162">
        <v>27775</v>
      </c>
      <c r="E26" s="161">
        <v>187454</v>
      </c>
      <c r="F26" s="152">
        <v>6.3</v>
      </c>
      <c r="G26" s="158">
        <v>69489</v>
      </c>
      <c r="H26" s="168">
        <v>101.4</v>
      </c>
      <c r="I26" s="159">
        <v>101.8</v>
      </c>
      <c r="J26" s="170">
        <v>100.8</v>
      </c>
      <c r="K26" s="161">
        <v>59193</v>
      </c>
      <c r="L26" s="159">
        <v>101.2</v>
      </c>
    </row>
    <row r="27" spans="1:12" ht="21" customHeight="1">
      <c r="B27" s="30" t="s">
        <v>24</v>
      </c>
      <c r="C27" s="161">
        <v>41168</v>
      </c>
      <c r="D27" s="162">
        <v>6700</v>
      </c>
      <c r="E27" s="161">
        <v>47868</v>
      </c>
      <c r="F27" s="152">
        <v>1.6</v>
      </c>
      <c r="G27" s="158">
        <v>45532</v>
      </c>
      <c r="H27" s="168">
        <v>100.8</v>
      </c>
      <c r="I27" s="159">
        <v>101.5</v>
      </c>
      <c r="J27" s="170">
        <v>100.6</v>
      </c>
      <c r="K27" s="161">
        <v>39159</v>
      </c>
      <c r="L27" s="159">
        <v>101.3</v>
      </c>
    </row>
    <row r="28" spans="1:12" ht="21" customHeight="1">
      <c r="B28" s="30" t="s">
        <v>25</v>
      </c>
      <c r="C28" s="161">
        <v>54586</v>
      </c>
      <c r="D28" s="162">
        <v>9296</v>
      </c>
      <c r="E28" s="161">
        <v>63882</v>
      </c>
      <c r="F28" s="152">
        <v>2.1</v>
      </c>
      <c r="G28" s="158">
        <v>49916</v>
      </c>
      <c r="H28" s="168">
        <v>106.4</v>
      </c>
      <c r="I28" s="159">
        <v>107.2</v>
      </c>
      <c r="J28" s="170">
        <v>106</v>
      </c>
      <c r="K28" s="161">
        <v>42652</v>
      </c>
      <c r="L28" s="159">
        <v>106.8</v>
      </c>
    </row>
    <row r="29" spans="1:12" ht="21" customHeight="1">
      <c r="B29" s="30" t="s">
        <v>26</v>
      </c>
      <c r="C29" s="161">
        <v>60406</v>
      </c>
      <c r="D29" s="162">
        <v>12770</v>
      </c>
      <c r="E29" s="161">
        <v>73176</v>
      </c>
      <c r="F29" s="152">
        <v>2.5</v>
      </c>
      <c r="G29" s="158">
        <v>59697</v>
      </c>
      <c r="H29" s="168">
        <v>98.3</v>
      </c>
      <c r="I29" s="159">
        <v>99.2</v>
      </c>
      <c r="J29" s="170">
        <v>97.6</v>
      </c>
      <c r="K29" s="161">
        <v>49279</v>
      </c>
      <c r="L29" s="159">
        <v>98.5</v>
      </c>
    </row>
    <row r="30" spans="1:12" ht="21" customHeight="1">
      <c r="B30" s="30" t="s">
        <v>27</v>
      </c>
      <c r="C30" s="161">
        <v>25744</v>
      </c>
      <c r="D30" s="162">
        <v>2847</v>
      </c>
      <c r="E30" s="161">
        <v>28591</v>
      </c>
      <c r="F30" s="152">
        <v>1</v>
      </c>
      <c r="G30" s="158">
        <v>31509</v>
      </c>
      <c r="H30" s="168">
        <v>103.5</v>
      </c>
      <c r="I30" s="159">
        <v>103.7</v>
      </c>
      <c r="J30" s="170">
        <v>103</v>
      </c>
      <c r="K30" s="161">
        <v>28371</v>
      </c>
      <c r="L30" s="159">
        <v>103.2</v>
      </c>
    </row>
    <row r="31" spans="1:12" ht="21" customHeight="1">
      <c r="B31" s="30" t="s">
        <v>28</v>
      </c>
      <c r="C31" s="161">
        <v>48832</v>
      </c>
      <c r="D31" s="162">
        <v>7840</v>
      </c>
      <c r="E31" s="161">
        <v>56672</v>
      </c>
      <c r="F31" s="152">
        <v>1.9</v>
      </c>
      <c r="G31" s="158">
        <v>55198</v>
      </c>
      <c r="H31" s="168">
        <v>102.2</v>
      </c>
      <c r="I31" s="159">
        <v>103.4</v>
      </c>
      <c r="J31" s="170">
        <v>102.1</v>
      </c>
      <c r="K31" s="161">
        <v>47562</v>
      </c>
      <c r="L31" s="159">
        <v>103.4</v>
      </c>
    </row>
    <row r="32" spans="1:12" ht="21" customHeight="1">
      <c r="B32" s="28" t="s">
        <v>29</v>
      </c>
      <c r="C32" s="161">
        <v>608617</v>
      </c>
      <c r="D32" s="162">
        <v>90568</v>
      </c>
      <c r="E32" s="161">
        <v>699185</v>
      </c>
      <c r="F32" s="152">
        <v>23.4</v>
      </c>
      <c r="G32" s="158">
        <v>238622</v>
      </c>
      <c r="H32" s="168">
        <v>105.7</v>
      </c>
      <c r="I32" s="159">
        <v>105.2</v>
      </c>
      <c r="J32" s="170">
        <v>106.3</v>
      </c>
      <c r="K32" s="161">
        <v>207712</v>
      </c>
      <c r="L32" s="159">
        <v>105.8</v>
      </c>
    </row>
    <row r="33" spans="2:12" ht="21" customHeight="1">
      <c r="B33" s="30" t="s">
        <v>30</v>
      </c>
      <c r="C33" s="35" t="s">
        <v>99</v>
      </c>
      <c r="D33" s="35" t="s">
        <v>99</v>
      </c>
      <c r="E33" s="35" t="s">
        <v>99</v>
      </c>
      <c r="F33" s="35" t="s">
        <v>99</v>
      </c>
      <c r="G33" s="35" t="s">
        <v>99</v>
      </c>
      <c r="H33" s="35" t="s">
        <v>99</v>
      </c>
      <c r="I33" s="35" t="s">
        <v>99</v>
      </c>
      <c r="J33" s="35" t="s">
        <v>99</v>
      </c>
      <c r="K33" s="35" t="s">
        <v>99</v>
      </c>
      <c r="L33" s="35" t="s">
        <v>99</v>
      </c>
    </row>
  </sheetData>
  <mergeCells count="15"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7244094488188981" right="0.23622047244094491" top="0.59055118110236227" bottom="0.39370078740157483" header="0.51181102362204722" footer="0.31496062992125984"/>
  <pageSetup paperSize="9" scale="70" firstPageNumber="1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L33"/>
  <sheetViews>
    <sheetView topLeftCell="A6" zoomScale="84" zoomScaleNormal="84" zoomScaleSheetLayoutView="100" workbookViewId="0">
      <selection activeCell="J13" sqref="J13"/>
    </sheetView>
  </sheetViews>
  <sheetFormatPr defaultRowHeight="12.75"/>
  <cols>
    <col min="1" max="1" width="9.140625" customWidth="1"/>
    <col min="2" max="2" width="21" customWidth="1"/>
    <col min="3" max="7" width="29.28515625" customWidth="1"/>
    <col min="8" max="11" width="30.28515625" customWidth="1"/>
  </cols>
  <sheetData>
    <row r="2" spans="2:12" s="93" customFormat="1" ht="24" customHeight="1">
      <c r="B2" s="437" t="s">
        <v>153</v>
      </c>
      <c r="C2" s="437"/>
      <c r="D2" s="437"/>
      <c r="E2" s="437"/>
      <c r="F2" s="437"/>
      <c r="G2" s="437"/>
      <c r="H2" s="43"/>
      <c r="I2" s="43"/>
    </row>
    <row r="3" spans="2:12" ht="17.45" customHeight="1">
      <c r="B3" s="38"/>
      <c r="C3" s="431" t="s">
        <v>111</v>
      </c>
      <c r="D3" s="431"/>
      <c r="E3" s="431"/>
      <c r="F3" s="441" t="s">
        <v>175</v>
      </c>
      <c r="G3" s="435" t="s">
        <v>155</v>
      </c>
    </row>
    <row r="4" spans="2:12" ht="37.5" customHeight="1">
      <c r="B4" s="38"/>
      <c r="C4" s="109" t="s">
        <v>223</v>
      </c>
      <c r="D4" s="101" t="s">
        <v>61</v>
      </c>
      <c r="E4" s="109" t="s">
        <v>226</v>
      </c>
      <c r="F4" s="436"/>
      <c r="G4" s="438"/>
    </row>
    <row r="5" spans="2:12" ht="26.45" customHeight="1">
      <c r="B5" s="29" t="s">
        <v>34</v>
      </c>
      <c r="C5" s="34">
        <f>SUM(C8:C32)</f>
        <v>6255397</v>
      </c>
      <c r="D5" s="34">
        <f>SUM(D8:D32)</f>
        <v>464321</v>
      </c>
      <c r="E5" s="34">
        <f>SUM(E8:E32)</f>
        <v>6719718</v>
      </c>
      <c r="F5" s="67">
        <v>103.2</v>
      </c>
      <c r="G5" s="47">
        <v>104.2</v>
      </c>
    </row>
    <row r="6" spans="2:12" ht="16.5" customHeight="1">
      <c r="B6" s="30" t="s">
        <v>3</v>
      </c>
      <c r="C6" s="35"/>
      <c r="D6" s="35"/>
      <c r="E6" s="35"/>
      <c r="F6" s="33"/>
    </row>
    <row r="7" spans="2:12" ht="18.75" customHeight="1">
      <c r="B7" s="30" t="s">
        <v>4</v>
      </c>
      <c r="C7" s="35" t="s">
        <v>99</v>
      </c>
      <c r="D7" s="35" t="s">
        <v>99</v>
      </c>
      <c r="E7" s="35" t="s">
        <v>99</v>
      </c>
      <c r="F7" s="35" t="s">
        <v>99</v>
      </c>
      <c r="G7" s="35" t="s">
        <v>99</v>
      </c>
      <c r="H7" s="35"/>
      <c r="I7" s="35"/>
      <c r="J7" s="35"/>
      <c r="K7" s="35"/>
      <c r="L7" s="35"/>
    </row>
    <row r="8" spans="2:12" ht="21" customHeight="1">
      <c r="B8" s="30" t="s">
        <v>5</v>
      </c>
      <c r="C8" s="35">
        <v>204097</v>
      </c>
      <c r="D8" s="35">
        <v>15727</v>
      </c>
      <c r="E8" s="50">
        <v>219824</v>
      </c>
      <c r="F8" s="33">
        <v>102.7</v>
      </c>
      <c r="G8" s="33">
        <v>105.5</v>
      </c>
    </row>
    <row r="9" spans="2:12" ht="21" customHeight="1">
      <c r="B9" s="30" t="s">
        <v>6</v>
      </c>
      <c r="C9" s="35">
        <v>102800</v>
      </c>
      <c r="D9" s="35">
        <v>7540</v>
      </c>
      <c r="E9" s="50">
        <v>110340</v>
      </c>
      <c r="F9" s="33">
        <v>105.2</v>
      </c>
      <c r="G9" s="33">
        <v>109.7</v>
      </c>
    </row>
    <row r="10" spans="2:12" ht="21" customHeight="1">
      <c r="B10" s="30" t="s">
        <v>7</v>
      </c>
      <c r="C10" s="35">
        <v>699866</v>
      </c>
      <c r="D10" s="35">
        <v>62873</v>
      </c>
      <c r="E10" s="50">
        <v>762739</v>
      </c>
      <c r="F10" s="33">
        <v>103.6</v>
      </c>
      <c r="G10" s="33">
        <v>104.8</v>
      </c>
    </row>
    <row r="11" spans="2:12" ht="21" customHeight="1">
      <c r="B11" s="30" t="s">
        <v>8</v>
      </c>
      <c r="C11" s="35">
        <v>392965</v>
      </c>
      <c r="D11" s="35">
        <v>37746</v>
      </c>
      <c r="E11" s="50">
        <v>430711</v>
      </c>
      <c r="F11" s="33">
        <v>95</v>
      </c>
      <c r="G11" s="33">
        <v>98</v>
      </c>
    </row>
    <row r="12" spans="2:12" ht="21" customHeight="1">
      <c r="B12" s="30" t="s">
        <v>9</v>
      </c>
      <c r="C12" s="35">
        <v>124008</v>
      </c>
      <c r="D12" s="35">
        <v>8591</v>
      </c>
      <c r="E12" s="50">
        <v>132599</v>
      </c>
      <c r="F12" s="33">
        <v>105.8</v>
      </c>
      <c r="G12" s="33">
        <v>108.9</v>
      </c>
    </row>
    <row r="13" spans="2:12" ht="21" customHeight="1">
      <c r="B13" s="30" t="s">
        <v>10</v>
      </c>
      <c r="C13" s="35">
        <v>81233</v>
      </c>
      <c r="D13" s="35">
        <v>4750</v>
      </c>
      <c r="E13" s="50">
        <v>85983</v>
      </c>
      <c r="F13" s="33">
        <v>103.7</v>
      </c>
      <c r="G13" s="33">
        <v>110.4</v>
      </c>
    </row>
    <row r="14" spans="2:12" ht="21" customHeight="1">
      <c r="B14" s="30" t="s">
        <v>11</v>
      </c>
      <c r="C14" s="35">
        <v>304010</v>
      </c>
      <c r="D14" s="35">
        <v>29317</v>
      </c>
      <c r="E14" s="50">
        <v>333327</v>
      </c>
      <c r="F14" s="33">
        <v>104</v>
      </c>
      <c r="G14" s="33">
        <v>106.3</v>
      </c>
    </row>
    <row r="15" spans="2:12" ht="21" customHeight="1">
      <c r="B15" s="30" t="s">
        <v>12</v>
      </c>
      <c r="C15" s="35">
        <v>130124</v>
      </c>
      <c r="D15" s="35">
        <v>8550</v>
      </c>
      <c r="E15" s="50">
        <v>138674</v>
      </c>
      <c r="F15" s="33">
        <v>109.6</v>
      </c>
      <c r="G15" s="33">
        <v>112.8</v>
      </c>
    </row>
    <row r="16" spans="2:12" ht="21" customHeight="1">
      <c r="B16" s="30" t="s">
        <v>13</v>
      </c>
      <c r="C16" s="35">
        <v>337610</v>
      </c>
      <c r="D16" s="35">
        <v>25132</v>
      </c>
      <c r="E16" s="50">
        <v>362742</v>
      </c>
      <c r="F16" s="33">
        <v>106.7</v>
      </c>
      <c r="G16" s="33">
        <v>108.7</v>
      </c>
    </row>
    <row r="17" spans="1:7" ht="21" customHeight="1">
      <c r="B17" s="30" t="s">
        <v>14</v>
      </c>
      <c r="C17" s="35">
        <v>102979</v>
      </c>
      <c r="D17" s="35">
        <v>7316</v>
      </c>
      <c r="E17" s="50">
        <v>110295</v>
      </c>
      <c r="F17" s="33">
        <v>98.9</v>
      </c>
      <c r="G17" s="33">
        <v>111.7</v>
      </c>
    </row>
    <row r="18" spans="1:7" ht="21" customHeight="1">
      <c r="B18" s="30" t="s">
        <v>15</v>
      </c>
      <c r="C18" s="35">
        <v>62525</v>
      </c>
      <c r="D18" s="35">
        <v>4285</v>
      </c>
      <c r="E18" s="50">
        <v>66810</v>
      </c>
      <c r="F18" s="33">
        <v>82.5</v>
      </c>
      <c r="G18" s="33">
        <v>87</v>
      </c>
    </row>
    <row r="19" spans="1:7" ht="21" customHeight="1">
      <c r="A19" s="171">
        <v>20</v>
      </c>
      <c r="B19" s="30" t="s">
        <v>16</v>
      </c>
      <c r="C19" s="35">
        <v>285858</v>
      </c>
      <c r="D19" s="35">
        <v>18989</v>
      </c>
      <c r="E19" s="50">
        <v>304847</v>
      </c>
      <c r="F19" s="33">
        <v>104.8</v>
      </c>
      <c r="G19" s="33">
        <v>107.5</v>
      </c>
    </row>
    <row r="20" spans="1:7" ht="21" customHeight="1">
      <c r="B20" s="30" t="s">
        <v>17</v>
      </c>
      <c r="C20" s="35">
        <v>141640</v>
      </c>
      <c r="D20" s="35">
        <v>10603</v>
      </c>
      <c r="E20" s="50">
        <v>152243</v>
      </c>
      <c r="F20" s="33">
        <v>99.5</v>
      </c>
      <c r="G20" s="33">
        <v>102.8</v>
      </c>
    </row>
    <row r="21" spans="1:7" ht="21" customHeight="1">
      <c r="B21" s="30" t="s">
        <v>18</v>
      </c>
      <c r="C21" s="35">
        <v>306463</v>
      </c>
      <c r="D21" s="35">
        <v>19384</v>
      </c>
      <c r="E21" s="50">
        <v>325847</v>
      </c>
      <c r="F21" s="33">
        <v>107.7</v>
      </c>
      <c r="G21" s="33">
        <v>107.2</v>
      </c>
    </row>
    <row r="22" spans="1:7" ht="21" customHeight="1">
      <c r="B22" s="30" t="s">
        <v>19</v>
      </c>
      <c r="C22" s="35">
        <v>297719</v>
      </c>
      <c r="D22" s="35">
        <v>25530</v>
      </c>
      <c r="E22" s="50">
        <v>323249</v>
      </c>
      <c r="F22" s="33">
        <v>97.9</v>
      </c>
      <c r="G22" s="33">
        <v>100.8</v>
      </c>
    </row>
    <row r="23" spans="1:7" ht="21" customHeight="1">
      <c r="B23" s="30" t="s">
        <v>20</v>
      </c>
      <c r="C23" s="35">
        <v>100172</v>
      </c>
      <c r="D23" s="35">
        <v>6678</v>
      </c>
      <c r="E23" s="50">
        <v>106850</v>
      </c>
      <c r="F23" s="33">
        <v>104.5</v>
      </c>
      <c r="G23" s="33">
        <v>109.2</v>
      </c>
    </row>
    <row r="24" spans="1:7" ht="21" customHeight="1">
      <c r="B24" s="30" t="s">
        <v>21</v>
      </c>
      <c r="C24" s="35">
        <v>112207</v>
      </c>
      <c r="D24" s="35">
        <v>8185</v>
      </c>
      <c r="E24" s="50">
        <v>120392</v>
      </c>
      <c r="F24" s="33">
        <v>101.1</v>
      </c>
      <c r="G24" s="33">
        <v>107.1</v>
      </c>
    </row>
    <row r="25" spans="1:7" ht="21" customHeight="1">
      <c r="B25" s="30" t="s">
        <v>22</v>
      </c>
      <c r="C25" s="35">
        <v>82575</v>
      </c>
      <c r="D25" s="35">
        <v>5329</v>
      </c>
      <c r="E25" s="50">
        <v>87904</v>
      </c>
      <c r="F25" s="33">
        <v>106.8</v>
      </c>
      <c r="G25" s="33">
        <v>114.8</v>
      </c>
    </row>
    <row r="26" spans="1:7" ht="21" customHeight="1">
      <c r="B26" s="30" t="s">
        <v>23</v>
      </c>
      <c r="C26" s="35">
        <v>386102</v>
      </c>
      <c r="D26" s="35">
        <v>27775</v>
      </c>
      <c r="E26" s="50">
        <v>413877</v>
      </c>
      <c r="F26" s="33">
        <v>102.8</v>
      </c>
      <c r="G26" s="33">
        <v>104.8</v>
      </c>
    </row>
    <row r="27" spans="1:7" ht="21" customHeight="1">
      <c r="B27" s="30" t="s">
        <v>24</v>
      </c>
      <c r="C27" s="35">
        <v>96801</v>
      </c>
      <c r="D27" s="35">
        <v>6700</v>
      </c>
      <c r="E27" s="50">
        <v>103501</v>
      </c>
      <c r="F27" s="33">
        <v>101.3</v>
      </c>
      <c r="G27" s="33">
        <v>102.1</v>
      </c>
    </row>
    <row r="28" spans="1:7" ht="21" customHeight="1">
      <c r="B28" s="30" t="s">
        <v>25</v>
      </c>
      <c r="C28" s="35">
        <v>133400</v>
      </c>
      <c r="D28" s="35">
        <v>9296</v>
      </c>
      <c r="E28" s="50">
        <v>142696</v>
      </c>
      <c r="F28" s="33">
        <v>107.3</v>
      </c>
      <c r="G28" s="33">
        <v>109.3</v>
      </c>
    </row>
    <row r="29" spans="1:7" ht="21" customHeight="1">
      <c r="B29" s="30" t="s">
        <v>26</v>
      </c>
      <c r="C29" s="35">
        <v>159808</v>
      </c>
      <c r="D29" s="35">
        <v>12770</v>
      </c>
      <c r="E29" s="50">
        <v>172578</v>
      </c>
      <c r="F29" s="33">
        <v>97.6</v>
      </c>
      <c r="G29" s="33">
        <v>101.5</v>
      </c>
    </row>
    <row r="30" spans="1:7" ht="21" customHeight="1">
      <c r="B30" s="30" t="s">
        <v>27</v>
      </c>
      <c r="C30" s="35">
        <v>55542</v>
      </c>
      <c r="D30" s="35">
        <v>2847</v>
      </c>
      <c r="E30" s="50">
        <v>58389</v>
      </c>
      <c r="F30" s="33">
        <v>103.9</v>
      </c>
      <c r="G30" s="33">
        <v>109.9</v>
      </c>
    </row>
    <row r="31" spans="1:7" ht="21" customHeight="1">
      <c r="B31" s="30" t="s">
        <v>28</v>
      </c>
      <c r="C31" s="35">
        <v>113681</v>
      </c>
      <c r="D31" s="35">
        <v>7840</v>
      </c>
      <c r="E31" s="50">
        <v>121521</v>
      </c>
      <c r="F31" s="33">
        <v>101.7</v>
      </c>
      <c r="G31" s="33">
        <v>102.5</v>
      </c>
    </row>
    <row r="32" spans="1:7" ht="21" customHeight="1">
      <c r="B32" s="28" t="s">
        <v>29</v>
      </c>
      <c r="C32" s="35">
        <v>1441212</v>
      </c>
      <c r="D32" s="35">
        <v>90568</v>
      </c>
      <c r="E32" s="50">
        <v>1531780</v>
      </c>
      <c r="F32" s="33">
        <v>105.8</v>
      </c>
      <c r="G32" s="33">
        <v>102.4</v>
      </c>
    </row>
    <row r="33" spans="2:12" ht="21" customHeight="1">
      <c r="B33" s="30" t="s">
        <v>30</v>
      </c>
      <c r="C33" s="35" t="s">
        <v>99</v>
      </c>
      <c r="D33" s="35" t="s">
        <v>99</v>
      </c>
      <c r="E33" s="35" t="s">
        <v>99</v>
      </c>
      <c r="F33" s="35" t="s">
        <v>99</v>
      </c>
      <c r="G33" s="35" t="s">
        <v>99</v>
      </c>
      <c r="H33" s="35"/>
      <c r="I33" s="35"/>
      <c r="J33" s="35"/>
      <c r="K33" s="35"/>
      <c r="L33" s="35"/>
    </row>
  </sheetData>
  <mergeCells count="4">
    <mergeCell ref="C3:E3"/>
    <mergeCell ref="F3:F4"/>
    <mergeCell ref="B2:G2"/>
    <mergeCell ref="G3:G4"/>
  </mergeCells>
  <pageMargins left="0.47244094488188981" right="0.23622047244094491" top="0.59055118110236227" bottom="0.59055118110236227" header="0.51181102362204722" footer="0.31496062992125984"/>
  <pageSetup paperSize="9" scale="75" firstPageNumber="1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6795556505021"/>
  </sheetPr>
  <dimension ref="A1:A43"/>
  <sheetViews>
    <sheetView topLeftCell="A19" zoomScale="84" zoomScaleNormal="84" zoomScaleSheetLayoutView="100" workbookViewId="0">
      <selection activeCell="J13" sqref="J13"/>
    </sheetView>
  </sheetViews>
  <sheetFormatPr defaultColWidth="10.28515625" defaultRowHeight="12.75"/>
  <cols>
    <col min="1" max="1" width="104.28515625" style="293" customWidth="1"/>
    <col min="2" max="16384" width="10.28515625" style="293"/>
  </cols>
  <sheetData>
    <row r="1" spans="1:1" ht="18" customHeight="1">
      <c r="A1" s="292" t="s">
        <v>283</v>
      </c>
    </row>
    <row r="2" spans="1:1" ht="21">
      <c r="A2" s="294"/>
    </row>
    <row r="3" spans="1:1" ht="15.75">
      <c r="A3" s="295"/>
    </row>
    <row r="4" spans="1:1" ht="19.7" customHeight="1">
      <c r="A4" s="295" t="s">
        <v>287</v>
      </c>
    </row>
    <row r="5" spans="1:1" ht="19.7" customHeight="1">
      <c r="A5" s="296" t="s">
        <v>345</v>
      </c>
    </row>
    <row r="6" spans="1:1" ht="19.7" customHeight="1">
      <c r="A6" s="297"/>
    </row>
    <row r="7" spans="1:1" ht="12.75" customHeight="1">
      <c r="A7" s="298"/>
    </row>
    <row r="8" spans="1:1" ht="11.25" customHeight="1">
      <c r="A8" s="299"/>
    </row>
    <row r="9" spans="1:1" ht="47.25">
      <c r="A9" s="300" t="s">
        <v>346</v>
      </c>
    </row>
    <row r="10" spans="1:1" ht="31.5" customHeight="1">
      <c r="A10" s="301" t="s">
        <v>288</v>
      </c>
    </row>
    <row r="11" spans="1:1" ht="15.75">
      <c r="A11" s="301" t="s">
        <v>289</v>
      </c>
    </row>
    <row r="12" spans="1:1" ht="15.75">
      <c r="A12" s="301"/>
    </row>
    <row r="13" spans="1:1" ht="18.600000000000001" customHeight="1">
      <c r="A13" s="302"/>
    </row>
    <row r="14" spans="1:1" ht="16.149999999999999" customHeight="1">
      <c r="A14" s="302"/>
    </row>
    <row r="15" spans="1:1" ht="15.75">
      <c r="A15" s="303"/>
    </row>
    <row r="16" spans="1:1" ht="15.75">
      <c r="A16" s="303"/>
    </row>
    <row r="17" spans="1:1" ht="15.75">
      <c r="A17" s="303"/>
    </row>
    <row r="18" spans="1:1" ht="15.75">
      <c r="A18" s="303"/>
    </row>
    <row r="19" spans="1:1" ht="15.75">
      <c r="A19" s="303"/>
    </row>
    <row r="20" spans="1:1" ht="15.75">
      <c r="A20" s="303"/>
    </row>
    <row r="21" spans="1:1" ht="15.75">
      <c r="A21" s="304"/>
    </row>
    <row r="22" spans="1:1" ht="15.75">
      <c r="A22" s="305"/>
    </row>
    <row r="23" spans="1:1" ht="15.75">
      <c r="A23" s="306" t="s">
        <v>283</v>
      </c>
    </row>
    <row r="24" spans="1:1" ht="15.75">
      <c r="A24" s="307"/>
    </row>
    <row r="25" spans="1:1" ht="15.75">
      <c r="A25" s="307"/>
    </row>
    <row r="26" spans="1:1" ht="15.75">
      <c r="A26" s="308" t="s">
        <v>290</v>
      </c>
    </row>
    <row r="27" spans="1:1" ht="15.75">
      <c r="A27" s="309" t="s">
        <v>291</v>
      </c>
    </row>
    <row r="28" spans="1:1" ht="15.75">
      <c r="A28" s="309" t="s">
        <v>292</v>
      </c>
    </row>
    <row r="29" spans="1:1" ht="15.75">
      <c r="A29" s="310" t="s">
        <v>293</v>
      </c>
    </row>
    <row r="30" spans="1:1" ht="15.75">
      <c r="A30" s="310" t="s">
        <v>294</v>
      </c>
    </row>
    <row r="31" spans="1:1" ht="15.75">
      <c r="A31" s="311"/>
    </row>
    <row r="32" spans="1:1" ht="12.75" customHeight="1"/>
    <row r="33" spans="1:1" ht="15.75">
      <c r="A33" s="312"/>
    </row>
    <row r="35" spans="1:1" ht="15.75">
      <c r="A35" s="313"/>
    </row>
    <row r="36" spans="1:1" ht="15.75">
      <c r="A36" s="314"/>
    </row>
    <row r="37" spans="1:1" ht="15.75">
      <c r="A37" s="314"/>
    </row>
    <row r="38" spans="1:1" ht="15.75">
      <c r="A38" s="314"/>
    </row>
    <row r="39" spans="1:1" ht="15.75">
      <c r="A39" s="315"/>
    </row>
    <row r="43" spans="1:1" ht="15">
      <c r="A43" s="316" t="s">
        <v>295</v>
      </c>
    </row>
  </sheetData>
  <hyperlinks>
    <hyperlink ref="A29" r:id="rId1"/>
    <hyperlink ref="A30" r:id="rId2"/>
  </hyperlink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3"/>
  <sheetViews>
    <sheetView view="pageBreakPreview" topLeftCell="A6" zoomScale="84" zoomScaleNormal="75" zoomScaleSheetLayoutView="84" workbookViewId="0">
      <selection activeCell="J13" sqref="J13"/>
    </sheetView>
  </sheetViews>
  <sheetFormatPr defaultRowHeight="12.75"/>
  <cols>
    <col min="2" max="2" width="18.140625" customWidth="1"/>
    <col min="3" max="4" width="14.85546875" style="80" customWidth="1"/>
    <col min="5" max="5" width="14.85546875" customWidth="1"/>
    <col min="6" max="6" width="16.28515625" customWidth="1"/>
    <col min="7" max="7" width="15.85546875" customWidth="1"/>
    <col min="8" max="8" width="16.7109375" customWidth="1"/>
    <col min="9" max="9" width="17.85546875" customWidth="1"/>
    <col min="10" max="10" width="20.140625" customWidth="1"/>
    <col min="11" max="11" width="15.5703125" customWidth="1"/>
    <col min="12" max="12" width="20.5703125" customWidth="1"/>
    <col min="13" max="13" width="13.42578125" customWidth="1"/>
  </cols>
  <sheetData>
    <row r="1" spans="2:13" s="93" customFormat="1" ht="24.75" customHeight="1">
      <c r="B1" s="420" t="s">
        <v>217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3" ht="57" customHeight="1">
      <c r="B2" s="421"/>
      <c r="C2" s="424" t="s">
        <v>110</v>
      </c>
      <c r="D2" s="425"/>
      <c r="E2" s="425"/>
      <c r="F2" s="424" t="s">
        <v>43</v>
      </c>
      <c r="G2" s="426"/>
      <c r="H2" s="427" t="s">
        <v>173</v>
      </c>
      <c r="I2" s="428"/>
      <c r="J2" s="427" t="s">
        <v>171</v>
      </c>
      <c r="K2" s="428"/>
      <c r="L2" s="428"/>
    </row>
    <row r="3" spans="2:13" ht="24.75" customHeight="1">
      <c r="B3" s="422"/>
      <c r="C3" s="427" t="s">
        <v>170</v>
      </c>
      <c r="D3" s="427" t="s">
        <v>60</v>
      </c>
      <c r="E3" s="429" t="s">
        <v>45</v>
      </c>
      <c r="F3" s="430" t="s">
        <v>46</v>
      </c>
      <c r="G3" s="430" t="s">
        <v>112</v>
      </c>
      <c r="H3" s="432" t="s">
        <v>44</v>
      </c>
      <c r="I3" s="432" t="s">
        <v>47</v>
      </c>
      <c r="J3" s="432" t="s">
        <v>174</v>
      </c>
      <c r="K3" s="428" t="s">
        <v>64</v>
      </c>
      <c r="L3" s="434"/>
      <c r="M3" s="23"/>
    </row>
    <row r="4" spans="2:13" ht="50.25" customHeight="1">
      <c r="B4" s="423"/>
      <c r="C4" s="427"/>
      <c r="D4" s="427"/>
      <c r="E4" s="429"/>
      <c r="F4" s="431"/>
      <c r="G4" s="431"/>
      <c r="H4" s="433"/>
      <c r="I4" s="433"/>
      <c r="J4" s="433"/>
      <c r="K4" s="102" t="s">
        <v>113</v>
      </c>
      <c r="L4" s="102" t="s">
        <v>174</v>
      </c>
      <c r="M4" s="207"/>
    </row>
    <row r="5" spans="2:13" ht="24.75" customHeight="1">
      <c r="B5" s="29" t="s">
        <v>34</v>
      </c>
      <c r="C5" s="132">
        <f>SUM(C8:C32)</f>
        <v>3018190</v>
      </c>
      <c r="D5" s="132">
        <f>SUM(D8:D32)</f>
        <v>542406</v>
      </c>
      <c r="E5" s="132">
        <f>SUM(E8:E32)</f>
        <v>3560596</v>
      </c>
      <c r="F5" s="37">
        <v>100</v>
      </c>
      <c r="G5" s="39">
        <v>84235</v>
      </c>
      <c r="H5" s="73">
        <v>103.4</v>
      </c>
      <c r="I5" s="73">
        <v>103.9</v>
      </c>
      <c r="J5" s="73">
        <v>103.9</v>
      </c>
      <c r="K5" s="81">
        <v>71403</v>
      </c>
      <c r="L5" s="73">
        <v>104.4</v>
      </c>
    </row>
    <row r="6" spans="2:13" ht="22.15" customHeight="1">
      <c r="B6" s="30" t="s">
        <v>3</v>
      </c>
      <c r="C6" s="75"/>
      <c r="D6" s="75"/>
      <c r="F6" s="35"/>
      <c r="G6" s="35"/>
      <c r="H6" s="75"/>
      <c r="I6" s="75"/>
      <c r="J6" s="64"/>
      <c r="K6" s="64"/>
      <c r="L6" s="64"/>
    </row>
    <row r="7" spans="2:13" ht="21" customHeight="1">
      <c r="B7" s="30" t="s">
        <v>4</v>
      </c>
      <c r="C7" s="82" t="s">
        <v>99</v>
      </c>
      <c r="D7" s="82" t="s">
        <v>99</v>
      </c>
      <c r="E7" s="82" t="s">
        <v>99</v>
      </c>
      <c r="F7" s="82" t="s">
        <v>99</v>
      </c>
      <c r="G7" s="82" t="s">
        <v>99</v>
      </c>
      <c r="H7" s="82" t="s">
        <v>99</v>
      </c>
      <c r="I7" s="82" t="s">
        <v>99</v>
      </c>
      <c r="J7" s="82" t="s">
        <v>99</v>
      </c>
      <c r="K7" s="82" t="s">
        <v>99</v>
      </c>
      <c r="L7" s="82" t="s">
        <v>99</v>
      </c>
    </row>
    <row r="8" spans="2:13" ht="21" customHeight="1">
      <c r="B8" s="30" t="s">
        <v>5</v>
      </c>
      <c r="C8" s="82">
        <v>94204</v>
      </c>
      <c r="D8" s="75">
        <v>17294</v>
      </c>
      <c r="E8" s="41">
        <v>111498</v>
      </c>
      <c r="F8" s="36">
        <v>3.1</v>
      </c>
      <c r="G8" s="35">
        <v>71104</v>
      </c>
      <c r="H8" s="76">
        <v>104.9</v>
      </c>
      <c r="I8" s="77">
        <v>105.9</v>
      </c>
      <c r="J8" s="83">
        <v>105.6</v>
      </c>
      <c r="K8" s="92">
        <v>60075</v>
      </c>
      <c r="L8" s="83">
        <v>106.7</v>
      </c>
    </row>
    <row r="9" spans="2:13" ht="21" customHeight="1">
      <c r="B9" s="30" t="s">
        <v>6</v>
      </c>
      <c r="C9" s="82">
        <v>52982</v>
      </c>
      <c r="D9" s="75">
        <v>7466</v>
      </c>
      <c r="E9" s="41">
        <v>60448</v>
      </c>
      <c r="F9" s="36">
        <v>1.7</v>
      </c>
      <c r="G9" s="35">
        <v>58297</v>
      </c>
      <c r="H9" s="76">
        <v>103.7</v>
      </c>
      <c r="I9" s="77">
        <v>104</v>
      </c>
      <c r="J9" s="83">
        <v>104.4</v>
      </c>
      <c r="K9" s="92">
        <v>51097</v>
      </c>
      <c r="L9" s="83">
        <v>104.7</v>
      </c>
    </row>
    <row r="10" spans="2:13" ht="20.25" customHeight="1">
      <c r="B10" s="30" t="s">
        <v>7</v>
      </c>
      <c r="C10" s="82">
        <v>294048</v>
      </c>
      <c r="D10" s="75">
        <v>75420</v>
      </c>
      <c r="E10" s="41">
        <v>369468</v>
      </c>
      <c r="F10" s="36">
        <v>10.3</v>
      </c>
      <c r="G10" s="35">
        <v>114784</v>
      </c>
      <c r="H10" s="76">
        <v>102.4</v>
      </c>
      <c r="I10" s="77">
        <v>102.8</v>
      </c>
      <c r="J10" s="83">
        <v>102.9</v>
      </c>
      <c r="K10" s="92">
        <v>91353</v>
      </c>
      <c r="L10" s="83">
        <v>103.3</v>
      </c>
    </row>
    <row r="11" spans="2:13" ht="21" customHeight="1">
      <c r="B11" s="30" t="s">
        <v>8</v>
      </c>
      <c r="C11" s="82">
        <v>149616</v>
      </c>
      <c r="D11" s="75">
        <v>42640</v>
      </c>
      <c r="E11" s="41">
        <v>192256</v>
      </c>
      <c r="F11" s="36">
        <v>5.4</v>
      </c>
      <c r="G11" s="35">
        <v>45959</v>
      </c>
      <c r="H11" s="76">
        <v>100.2</v>
      </c>
      <c r="I11" s="77">
        <v>101.2</v>
      </c>
      <c r="J11" s="83">
        <v>101.3</v>
      </c>
      <c r="K11" s="92">
        <v>35766</v>
      </c>
      <c r="L11" s="83">
        <v>102.2</v>
      </c>
    </row>
    <row r="12" spans="2:13" ht="21" customHeight="1">
      <c r="B12" s="30" t="s">
        <v>9</v>
      </c>
      <c r="C12" s="82">
        <v>67343</v>
      </c>
      <c r="D12" s="75">
        <v>9767</v>
      </c>
      <c r="E12" s="41">
        <v>77110</v>
      </c>
      <c r="F12" s="36">
        <v>2.2000000000000002</v>
      </c>
      <c r="G12" s="35">
        <v>62911</v>
      </c>
      <c r="H12" s="76">
        <v>104.8</v>
      </c>
      <c r="I12" s="77">
        <v>105.6</v>
      </c>
      <c r="J12" s="83">
        <v>105.5</v>
      </c>
      <c r="K12" s="92">
        <v>54942</v>
      </c>
      <c r="L12" s="83">
        <v>106.4</v>
      </c>
    </row>
    <row r="13" spans="2:13" ht="21" customHeight="1">
      <c r="B13" s="30" t="s">
        <v>10</v>
      </c>
      <c r="C13" s="82">
        <v>47448</v>
      </c>
      <c r="D13" s="75">
        <v>4997</v>
      </c>
      <c r="E13" s="41">
        <v>52445</v>
      </c>
      <c r="F13" s="36">
        <v>1.5</v>
      </c>
      <c r="G13" s="35">
        <v>41706</v>
      </c>
      <c r="H13" s="76">
        <v>104</v>
      </c>
      <c r="I13" s="77">
        <v>104.1</v>
      </c>
      <c r="J13" s="83">
        <v>104.4</v>
      </c>
      <c r="K13" s="92">
        <v>37732</v>
      </c>
      <c r="L13" s="83">
        <v>104.5</v>
      </c>
    </row>
    <row r="14" spans="2:13" ht="21" customHeight="1">
      <c r="B14" s="30" t="s">
        <v>11</v>
      </c>
      <c r="C14" s="82">
        <v>114855</v>
      </c>
      <c r="D14" s="75">
        <v>32221</v>
      </c>
      <c r="E14" s="41">
        <v>147076</v>
      </c>
      <c r="F14" s="36">
        <v>4.0999999999999996</v>
      </c>
      <c r="G14" s="35">
        <v>85784</v>
      </c>
      <c r="H14" s="76">
        <v>100.5</v>
      </c>
      <c r="I14" s="77">
        <v>101.4</v>
      </c>
      <c r="J14" s="83">
        <v>101.3</v>
      </c>
      <c r="K14" s="92">
        <v>66990</v>
      </c>
      <c r="L14" s="83">
        <v>102.3</v>
      </c>
    </row>
    <row r="15" spans="2:13" ht="21" customHeight="1">
      <c r="B15" s="30" t="s">
        <v>12</v>
      </c>
      <c r="C15" s="82">
        <v>68145</v>
      </c>
      <c r="D15" s="75">
        <v>10298</v>
      </c>
      <c r="E15" s="41">
        <v>78443</v>
      </c>
      <c r="F15" s="36">
        <v>2.2000000000000002</v>
      </c>
      <c r="G15" s="35">
        <v>57033</v>
      </c>
      <c r="H15" s="76">
        <v>105.6</v>
      </c>
      <c r="I15" s="77">
        <v>105.9</v>
      </c>
      <c r="J15" s="83">
        <v>106.1</v>
      </c>
      <c r="K15" s="92">
        <v>49546</v>
      </c>
      <c r="L15" s="83">
        <v>106.3</v>
      </c>
    </row>
    <row r="16" spans="2:13" ht="21" customHeight="1">
      <c r="B16" s="30" t="s">
        <v>13</v>
      </c>
      <c r="C16" s="82">
        <v>167220</v>
      </c>
      <c r="D16" s="75">
        <v>30940</v>
      </c>
      <c r="E16" s="41">
        <v>198160</v>
      </c>
      <c r="F16" s="36">
        <v>5.6</v>
      </c>
      <c r="G16" s="35">
        <v>112521</v>
      </c>
      <c r="H16" s="76">
        <v>106.7</v>
      </c>
      <c r="I16" s="77">
        <v>105.7</v>
      </c>
      <c r="J16" s="83">
        <v>107.3</v>
      </c>
      <c r="K16" s="92">
        <v>94952</v>
      </c>
      <c r="L16" s="83">
        <v>106.3</v>
      </c>
    </row>
    <row r="17" spans="1:12" ht="21" customHeight="1">
      <c r="B17" s="30" t="s">
        <v>14</v>
      </c>
      <c r="C17" s="82">
        <v>56614</v>
      </c>
      <c r="D17" s="75">
        <v>7822</v>
      </c>
      <c r="E17" s="41">
        <v>64436</v>
      </c>
      <c r="F17" s="36">
        <v>1.8</v>
      </c>
      <c r="G17" s="35">
        <v>67763</v>
      </c>
      <c r="H17" s="76">
        <v>107</v>
      </c>
      <c r="I17" s="77">
        <v>108.1</v>
      </c>
      <c r="J17" s="83">
        <v>108.1</v>
      </c>
      <c r="K17" s="92">
        <v>59537</v>
      </c>
      <c r="L17" s="83">
        <v>109.2</v>
      </c>
    </row>
    <row r="18" spans="1:12" ht="21" customHeight="1">
      <c r="B18" s="30" t="s">
        <v>15</v>
      </c>
      <c r="C18" s="82">
        <v>30940</v>
      </c>
      <c r="D18" s="75">
        <v>4266</v>
      </c>
      <c r="E18" s="41">
        <v>35206</v>
      </c>
      <c r="F18" s="36">
        <v>1</v>
      </c>
      <c r="G18" s="35">
        <v>16301</v>
      </c>
      <c r="H18" s="76">
        <v>98.6</v>
      </c>
      <c r="I18" s="77">
        <v>99.6</v>
      </c>
      <c r="J18" s="83">
        <v>99.7</v>
      </c>
      <c r="K18" s="92">
        <v>14325</v>
      </c>
      <c r="L18" s="83">
        <v>100.7</v>
      </c>
    </row>
    <row r="19" spans="1:12" ht="21" customHeight="1">
      <c r="A19" s="171">
        <v>21</v>
      </c>
      <c r="B19" s="30" t="s">
        <v>16</v>
      </c>
      <c r="C19" s="82">
        <v>154907</v>
      </c>
      <c r="D19" s="75">
        <v>22336</v>
      </c>
      <c r="E19" s="41">
        <v>177243</v>
      </c>
      <c r="F19" s="36">
        <v>5</v>
      </c>
      <c r="G19" s="35">
        <v>70173</v>
      </c>
      <c r="H19" s="76">
        <v>105.6</v>
      </c>
      <c r="I19" s="77">
        <v>105.9</v>
      </c>
      <c r="J19" s="83">
        <v>105.9</v>
      </c>
      <c r="K19" s="92">
        <v>61330</v>
      </c>
      <c r="L19" s="83">
        <v>106.1</v>
      </c>
    </row>
    <row r="20" spans="1:12" ht="21" customHeight="1">
      <c r="B20" s="30" t="s">
        <v>17</v>
      </c>
      <c r="C20" s="82">
        <v>68964</v>
      </c>
      <c r="D20" s="75">
        <v>10952</v>
      </c>
      <c r="E20" s="41">
        <v>79916</v>
      </c>
      <c r="F20" s="36">
        <v>2.2000000000000002</v>
      </c>
      <c r="G20" s="35">
        <v>70336</v>
      </c>
      <c r="H20" s="76">
        <v>103</v>
      </c>
      <c r="I20" s="77">
        <v>103.9</v>
      </c>
      <c r="J20" s="83">
        <v>103.8</v>
      </c>
      <c r="K20" s="92">
        <v>60697</v>
      </c>
      <c r="L20" s="83">
        <v>104.7</v>
      </c>
    </row>
    <row r="21" spans="1:12" ht="21" customHeight="1">
      <c r="B21" s="30" t="s">
        <v>18</v>
      </c>
      <c r="C21" s="82">
        <v>151245</v>
      </c>
      <c r="D21" s="75">
        <v>21996</v>
      </c>
      <c r="E21" s="41">
        <v>173241</v>
      </c>
      <c r="F21" s="36">
        <v>4.9000000000000004</v>
      </c>
      <c r="G21" s="35">
        <v>72738</v>
      </c>
      <c r="H21" s="76">
        <v>101.8</v>
      </c>
      <c r="I21" s="77">
        <v>101.9</v>
      </c>
      <c r="J21" s="83">
        <v>102.1</v>
      </c>
      <c r="K21" s="92">
        <v>63503</v>
      </c>
      <c r="L21" s="83">
        <v>102.2</v>
      </c>
    </row>
    <row r="22" spans="1:12" ht="21" customHeight="1">
      <c r="B22" s="30" t="s">
        <v>19</v>
      </c>
      <c r="C22" s="82">
        <v>146783</v>
      </c>
      <c r="D22" s="75">
        <v>27364</v>
      </c>
      <c r="E22" s="41">
        <v>174147</v>
      </c>
      <c r="F22" s="36">
        <v>4.9000000000000004</v>
      </c>
      <c r="G22" s="35">
        <v>123763</v>
      </c>
      <c r="H22" s="76">
        <v>103.5</v>
      </c>
      <c r="I22" s="77">
        <v>104.5</v>
      </c>
      <c r="J22" s="83">
        <v>104.5</v>
      </c>
      <c r="K22" s="92">
        <v>104316</v>
      </c>
      <c r="L22" s="83">
        <v>105.4</v>
      </c>
    </row>
    <row r="23" spans="1:12" ht="21" customHeight="1">
      <c r="B23" s="30" t="s">
        <v>20</v>
      </c>
      <c r="C23" s="82">
        <v>50109</v>
      </c>
      <c r="D23" s="75">
        <v>6733</v>
      </c>
      <c r="E23" s="41">
        <v>56842</v>
      </c>
      <c r="F23" s="36">
        <v>1.6</v>
      </c>
      <c r="G23" s="35">
        <v>49044</v>
      </c>
      <c r="H23" s="76">
        <v>101.4</v>
      </c>
      <c r="I23" s="77">
        <v>101.7</v>
      </c>
      <c r="J23" s="83">
        <v>102.1</v>
      </c>
      <c r="K23" s="92">
        <v>43235</v>
      </c>
      <c r="L23" s="83">
        <v>102.3</v>
      </c>
    </row>
    <row r="24" spans="1:12" ht="21" customHeight="1">
      <c r="B24" s="30" t="s">
        <v>21</v>
      </c>
      <c r="C24" s="82">
        <v>59454</v>
      </c>
      <c r="D24" s="75">
        <v>9035</v>
      </c>
      <c r="E24" s="41">
        <v>68489</v>
      </c>
      <c r="F24" s="36">
        <v>1.9</v>
      </c>
      <c r="G24" s="35">
        <v>62955</v>
      </c>
      <c r="H24" s="76">
        <v>105.5</v>
      </c>
      <c r="I24" s="77">
        <v>106.6</v>
      </c>
      <c r="J24" s="83">
        <v>106</v>
      </c>
      <c r="K24" s="92">
        <v>54650</v>
      </c>
      <c r="L24" s="83">
        <v>107.1</v>
      </c>
    </row>
    <row r="25" spans="1:12" ht="21" customHeight="1">
      <c r="B25" s="30" t="s">
        <v>22</v>
      </c>
      <c r="C25" s="82">
        <v>43610</v>
      </c>
      <c r="D25" s="75">
        <v>5523</v>
      </c>
      <c r="E25" s="41">
        <v>49133</v>
      </c>
      <c r="F25" s="36">
        <v>1.4</v>
      </c>
      <c r="G25" s="35">
        <v>46833</v>
      </c>
      <c r="H25" s="76">
        <v>103.3</v>
      </c>
      <c r="I25" s="77">
        <v>103.9</v>
      </c>
      <c r="J25" s="83">
        <v>104</v>
      </c>
      <c r="K25" s="92">
        <v>41569</v>
      </c>
      <c r="L25" s="83">
        <v>104.6</v>
      </c>
    </row>
    <row r="26" spans="1:12" ht="21" customHeight="1">
      <c r="B26" s="30" t="s">
        <v>23</v>
      </c>
      <c r="C26" s="82">
        <v>198227</v>
      </c>
      <c r="D26" s="82">
        <v>35094</v>
      </c>
      <c r="E26" s="41">
        <v>233321</v>
      </c>
      <c r="F26" s="36">
        <v>6.6</v>
      </c>
      <c r="G26" s="40">
        <v>86904</v>
      </c>
      <c r="H26" s="76">
        <v>102.3</v>
      </c>
      <c r="I26" s="77">
        <v>102.8</v>
      </c>
      <c r="J26" s="83">
        <v>102.6</v>
      </c>
      <c r="K26" s="92">
        <v>73833</v>
      </c>
      <c r="L26" s="83">
        <v>103.1</v>
      </c>
    </row>
    <row r="27" spans="1:12" ht="21" customHeight="1">
      <c r="B27" s="30" t="s">
        <v>24</v>
      </c>
      <c r="C27" s="82">
        <v>48659</v>
      </c>
      <c r="D27" s="75">
        <v>6502</v>
      </c>
      <c r="E27" s="41">
        <v>55161</v>
      </c>
      <c r="F27" s="36">
        <v>1.5</v>
      </c>
      <c r="G27" s="35">
        <v>52922</v>
      </c>
      <c r="H27" s="76">
        <v>99.8</v>
      </c>
      <c r="I27" s="77">
        <v>100.6</v>
      </c>
      <c r="J27" s="83">
        <v>100.6</v>
      </c>
      <c r="K27" s="92">
        <v>46684</v>
      </c>
      <c r="L27" s="83">
        <v>101.5</v>
      </c>
    </row>
    <row r="28" spans="1:12" ht="21" customHeight="1">
      <c r="B28" s="30" t="s">
        <v>25</v>
      </c>
      <c r="C28" s="82">
        <v>66017</v>
      </c>
      <c r="D28" s="75">
        <v>9629</v>
      </c>
      <c r="E28" s="41">
        <v>75646</v>
      </c>
      <c r="F28" s="36">
        <v>2.1</v>
      </c>
      <c r="G28" s="35">
        <v>59583</v>
      </c>
      <c r="H28" s="76">
        <v>101.8</v>
      </c>
      <c r="I28" s="77">
        <v>102.6</v>
      </c>
      <c r="J28" s="83">
        <v>102.6</v>
      </c>
      <c r="K28" s="92">
        <v>51998</v>
      </c>
      <c r="L28" s="83">
        <v>103.4</v>
      </c>
    </row>
    <row r="29" spans="1:12" ht="21" customHeight="1">
      <c r="B29" s="30" t="s">
        <v>26</v>
      </c>
      <c r="C29" s="82">
        <v>77810</v>
      </c>
      <c r="D29" s="75">
        <v>15505</v>
      </c>
      <c r="E29" s="41">
        <v>93315</v>
      </c>
      <c r="F29" s="36">
        <v>2.6</v>
      </c>
      <c r="G29" s="35">
        <v>76904</v>
      </c>
      <c r="H29" s="76">
        <v>108.6</v>
      </c>
      <c r="I29" s="77">
        <v>109.8</v>
      </c>
      <c r="J29" s="83">
        <v>109.8</v>
      </c>
      <c r="K29" s="92">
        <v>64126</v>
      </c>
      <c r="L29" s="83">
        <v>110.9</v>
      </c>
    </row>
    <row r="30" spans="1:12" ht="21" customHeight="1">
      <c r="B30" s="30" t="s">
        <v>27</v>
      </c>
      <c r="C30" s="82">
        <v>31340</v>
      </c>
      <c r="D30" s="82">
        <v>2563</v>
      </c>
      <c r="E30" s="41">
        <v>33903</v>
      </c>
      <c r="F30" s="36">
        <v>1</v>
      </c>
      <c r="G30" s="40">
        <v>37441</v>
      </c>
      <c r="H30" s="76">
        <v>104.5</v>
      </c>
      <c r="I30" s="77">
        <v>104.8</v>
      </c>
      <c r="J30" s="83">
        <v>105</v>
      </c>
      <c r="K30" s="92">
        <v>34611</v>
      </c>
      <c r="L30" s="83">
        <v>105.2</v>
      </c>
    </row>
    <row r="31" spans="1:12" ht="21" customHeight="1">
      <c r="B31" s="30" t="s">
        <v>28</v>
      </c>
      <c r="C31" s="82">
        <v>61384</v>
      </c>
      <c r="D31" s="75">
        <v>9240</v>
      </c>
      <c r="E31" s="41">
        <v>70624</v>
      </c>
      <c r="F31" s="36">
        <v>2</v>
      </c>
      <c r="G31" s="35">
        <v>69725</v>
      </c>
      <c r="H31" s="76">
        <v>104.1</v>
      </c>
      <c r="I31" s="77">
        <v>105.5</v>
      </c>
      <c r="J31" s="83">
        <v>104.8</v>
      </c>
      <c r="K31" s="92">
        <v>60602</v>
      </c>
      <c r="L31" s="83">
        <v>106.3</v>
      </c>
    </row>
    <row r="32" spans="1:12" ht="21" customHeight="1">
      <c r="B32" s="28" t="s">
        <v>29</v>
      </c>
      <c r="C32" s="82">
        <v>716266</v>
      </c>
      <c r="D32" s="75">
        <v>116803</v>
      </c>
      <c r="E32" s="41">
        <v>833069</v>
      </c>
      <c r="F32" s="36">
        <v>23.4</v>
      </c>
      <c r="G32" s="35">
        <v>283097</v>
      </c>
      <c r="H32" s="76">
        <v>103.7</v>
      </c>
      <c r="I32" s="77">
        <v>103.2</v>
      </c>
      <c r="J32" s="83">
        <v>103.4</v>
      </c>
      <c r="K32" s="92">
        <v>243404</v>
      </c>
      <c r="L32" s="83">
        <v>102.9</v>
      </c>
    </row>
    <row r="33" spans="2:12" ht="21" customHeight="1">
      <c r="B33" s="30" t="s">
        <v>30</v>
      </c>
      <c r="C33" s="82" t="s">
        <v>99</v>
      </c>
      <c r="D33" s="82" t="s">
        <v>99</v>
      </c>
      <c r="E33" s="82" t="s">
        <v>99</v>
      </c>
      <c r="F33" s="82" t="s">
        <v>99</v>
      </c>
      <c r="G33" s="82" t="s">
        <v>99</v>
      </c>
      <c r="H33" s="82" t="s">
        <v>99</v>
      </c>
      <c r="I33" s="82" t="s">
        <v>99</v>
      </c>
      <c r="J33" s="82" t="s">
        <v>99</v>
      </c>
      <c r="K33" s="82" t="s">
        <v>99</v>
      </c>
      <c r="L33" s="82" t="s">
        <v>99</v>
      </c>
    </row>
  </sheetData>
  <mergeCells count="15"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3307086614173229" right="0" top="0.59055118110236227" bottom="0.39370078740157483" header="0.51181102362204722" footer="0.31496062992125984"/>
  <pageSetup paperSize="9" scale="70" firstPageNumber="1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3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2" max="2" width="21.7109375" customWidth="1"/>
    <col min="3" max="7" width="27.7109375" customWidth="1"/>
  </cols>
  <sheetData>
    <row r="1" spans="2:9" s="93" customFormat="1" ht="28.5" customHeight="1">
      <c r="B1" s="420" t="s">
        <v>218</v>
      </c>
      <c r="C1" s="420"/>
      <c r="D1" s="420"/>
      <c r="E1" s="420"/>
      <c r="F1" s="420"/>
      <c r="G1" s="420"/>
      <c r="H1" s="43"/>
      <c r="I1" s="43"/>
    </row>
    <row r="2" spans="2:9" ht="23.25" customHeight="1">
      <c r="B2" s="439"/>
      <c r="C2" s="429" t="s">
        <v>111</v>
      </c>
      <c r="D2" s="429"/>
      <c r="E2" s="429"/>
      <c r="F2" s="435" t="s">
        <v>222</v>
      </c>
      <c r="G2" s="435" t="s">
        <v>155</v>
      </c>
    </row>
    <row r="3" spans="2:9" ht="43.5" customHeight="1">
      <c r="B3" s="440"/>
      <c r="C3" s="109" t="s">
        <v>223</v>
      </c>
      <c r="D3" s="101" t="s">
        <v>61</v>
      </c>
      <c r="E3" s="109" t="s">
        <v>226</v>
      </c>
      <c r="F3" s="436"/>
      <c r="G3" s="438"/>
    </row>
    <row r="4" spans="2:9" ht="22.15" customHeight="1">
      <c r="B4" s="29" t="s">
        <v>34</v>
      </c>
      <c r="C4" s="34">
        <v>7493469</v>
      </c>
      <c r="D4" s="34">
        <v>542406</v>
      </c>
      <c r="E4" s="34">
        <v>8035875</v>
      </c>
      <c r="F4" s="47">
        <v>103.5</v>
      </c>
      <c r="G4" s="34">
        <v>100.9</v>
      </c>
    </row>
    <row r="5" spans="2:9" ht="21" customHeight="1">
      <c r="B5" s="30" t="s">
        <v>3</v>
      </c>
      <c r="C5" s="35"/>
      <c r="D5" s="35"/>
      <c r="E5" s="35"/>
      <c r="F5" s="33"/>
    </row>
    <row r="6" spans="2:9" ht="21" customHeight="1">
      <c r="B6" s="30" t="s">
        <v>4</v>
      </c>
      <c r="C6" s="35" t="s">
        <v>99</v>
      </c>
      <c r="D6" s="35" t="s">
        <v>99</v>
      </c>
      <c r="E6" s="35" t="s">
        <v>99</v>
      </c>
      <c r="F6" s="35" t="s">
        <v>99</v>
      </c>
      <c r="G6" s="35" t="s">
        <v>99</v>
      </c>
    </row>
    <row r="7" spans="2:9" ht="21" customHeight="1">
      <c r="B7" s="30" t="s">
        <v>5</v>
      </c>
      <c r="C7" s="35">
        <v>247895</v>
      </c>
      <c r="D7" s="35">
        <v>17294</v>
      </c>
      <c r="E7" s="50">
        <v>265189</v>
      </c>
      <c r="F7" s="33">
        <v>105.9</v>
      </c>
      <c r="G7" s="33">
        <v>101.1</v>
      </c>
    </row>
    <row r="8" spans="2:9" ht="21" customHeight="1">
      <c r="B8" s="30" t="s">
        <v>6</v>
      </c>
      <c r="C8" s="35">
        <v>121784</v>
      </c>
      <c r="D8" s="35">
        <v>7466</v>
      </c>
      <c r="E8" s="50">
        <v>129250</v>
      </c>
      <c r="F8" s="33">
        <v>103.7</v>
      </c>
      <c r="G8" s="33">
        <v>99.6</v>
      </c>
    </row>
    <row r="9" spans="2:9" ht="21" customHeight="1">
      <c r="B9" s="30" t="s">
        <v>7</v>
      </c>
      <c r="C9" s="35">
        <v>822525</v>
      </c>
      <c r="D9" s="35">
        <v>75420</v>
      </c>
      <c r="E9" s="50">
        <v>897945</v>
      </c>
      <c r="F9" s="33">
        <v>103</v>
      </c>
      <c r="G9" s="33">
        <v>100.4</v>
      </c>
    </row>
    <row r="10" spans="2:9" ht="21" customHeight="1">
      <c r="B10" s="30" t="s">
        <v>8</v>
      </c>
      <c r="C10" s="35">
        <v>451785</v>
      </c>
      <c r="D10" s="35">
        <v>42640</v>
      </c>
      <c r="E10" s="50">
        <v>494425</v>
      </c>
      <c r="F10" s="33">
        <v>100.7</v>
      </c>
      <c r="G10" s="33">
        <v>96.7</v>
      </c>
    </row>
    <row r="11" spans="2:9" ht="21" customHeight="1">
      <c r="B11" s="30" t="s">
        <v>9</v>
      </c>
      <c r="C11" s="35">
        <v>157120</v>
      </c>
      <c r="D11" s="35">
        <v>9767</v>
      </c>
      <c r="E11" s="50">
        <v>166887</v>
      </c>
      <c r="F11" s="33">
        <v>105.6</v>
      </c>
      <c r="G11" s="33">
        <v>100.1</v>
      </c>
    </row>
    <row r="12" spans="2:9" ht="21" customHeight="1">
      <c r="B12" s="30" t="s">
        <v>10</v>
      </c>
      <c r="C12" s="35">
        <v>100445</v>
      </c>
      <c r="D12" s="35">
        <v>4997</v>
      </c>
      <c r="E12" s="50">
        <v>105442</v>
      </c>
      <c r="F12" s="33">
        <v>104.6</v>
      </c>
      <c r="G12" s="33">
        <v>100.3</v>
      </c>
    </row>
    <row r="13" spans="2:9" ht="21" customHeight="1">
      <c r="B13" s="30" t="s">
        <v>11</v>
      </c>
      <c r="C13" s="35">
        <v>345828</v>
      </c>
      <c r="D13" s="35">
        <v>32221</v>
      </c>
      <c r="E13" s="50">
        <v>378049</v>
      </c>
      <c r="F13" s="33">
        <v>101.6</v>
      </c>
      <c r="G13" s="33">
        <v>97.6</v>
      </c>
    </row>
    <row r="14" spans="2:9" ht="21" customHeight="1">
      <c r="B14" s="30" t="s">
        <v>12</v>
      </c>
      <c r="C14" s="35">
        <v>160233</v>
      </c>
      <c r="D14" s="35">
        <v>10298</v>
      </c>
      <c r="E14" s="50">
        <v>170531</v>
      </c>
      <c r="F14" s="33">
        <v>107.2</v>
      </c>
      <c r="G14" s="33">
        <v>102.9</v>
      </c>
    </row>
    <row r="15" spans="2:9" ht="21" customHeight="1">
      <c r="B15" s="30" t="s">
        <v>13</v>
      </c>
      <c r="C15" s="35">
        <v>421484</v>
      </c>
      <c r="D15" s="35">
        <v>30940</v>
      </c>
      <c r="E15" s="50">
        <v>452424</v>
      </c>
      <c r="F15" s="33">
        <v>106.5</v>
      </c>
      <c r="G15" s="33">
        <v>103.6</v>
      </c>
    </row>
    <row r="16" spans="2:9" ht="21" customHeight="1">
      <c r="B16" s="30" t="s">
        <v>14</v>
      </c>
      <c r="C16" s="35">
        <v>128019</v>
      </c>
      <c r="D16" s="35">
        <v>7822</v>
      </c>
      <c r="E16" s="50">
        <v>135841</v>
      </c>
      <c r="F16" s="33">
        <v>106.8</v>
      </c>
      <c r="G16" s="33">
        <v>100</v>
      </c>
    </row>
    <row r="17" spans="1:7" ht="21" customHeight="1">
      <c r="B17" s="30" t="s">
        <v>15</v>
      </c>
      <c r="C17" s="35">
        <v>73032</v>
      </c>
      <c r="D17" s="35">
        <v>4266</v>
      </c>
      <c r="E17" s="50">
        <v>77298</v>
      </c>
      <c r="F17" s="33">
        <v>96.9</v>
      </c>
      <c r="G17" s="33">
        <v>92.1</v>
      </c>
    </row>
    <row r="18" spans="1:7" ht="21" customHeight="1">
      <c r="A18" s="171">
        <v>22</v>
      </c>
      <c r="B18" s="30" t="s">
        <v>16</v>
      </c>
      <c r="C18" s="35">
        <v>350158</v>
      </c>
      <c r="D18" s="35">
        <v>22336</v>
      </c>
      <c r="E18" s="50">
        <v>372494</v>
      </c>
      <c r="F18" s="33">
        <v>105.8</v>
      </c>
      <c r="G18" s="33">
        <v>103.7</v>
      </c>
    </row>
    <row r="19" spans="1:7" ht="21" customHeight="1">
      <c r="B19" s="30" t="s">
        <v>17</v>
      </c>
      <c r="C19" s="35">
        <v>164749</v>
      </c>
      <c r="D19" s="35">
        <v>10952</v>
      </c>
      <c r="E19" s="50">
        <v>175701</v>
      </c>
      <c r="F19" s="33">
        <v>103.7</v>
      </c>
      <c r="G19" s="33">
        <v>98.8</v>
      </c>
    </row>
    <row r="20" spans="1:7" ht="21" customHeight="1">
      <c r="B20" s="30" t="s">
        <v>18</v>
      </c>
      <c r="C20" s="35">
        <v>355670</v>
      </c>
      <c r="D20" s="35">
        <v>21996</v>
      </c>
      <c r="E20" s="50">
        <v>377666</v>
      </c>
      <c r="F20" s="33">
        <v>101.2</v>
      </c>
      <c r="G20" s="33">
        <v>99.4</v>
      </c>
    </row>
    <row r="21" spans="1:7" ht="21" customHeight="1">
      <c r="B21" s="30" t="s">
        <v>19</v>
      </c>
      <c r="C21" s="35">
        <v>345670</v>
      </c>
      <c r="D21" s="35">
        <v>27364</v>
      </c>
      <c r="E21" s="50">
        <v>373034</v>
      </c>
      <c r="F21" s="33">
        <v>104.6</v>
      </c>
      <c r="G21" s="33">
        <v>99.1</v>
      </c>
    </row>
    <row r="22" spans="1:7" ht="21" customHeight="1">
      <c r="B22" s="30" t="s">
        <v>20</v>
      </c>
      <c r="C22" s="35">
        <v>118424</v>
      </c>
      <c r="D22" s="35">
        <v>6733</v>
      </c>
      <c r="E22" s="50">
        <v>125157</v>
      </c>
      <c r="F22" s="33">
        <v>101.3</v>
      </c>
      <c r="G22" s="33">
        <v>97.4</v>
      </c>
    </row>
    <row r="23" spans="1:7" ht="21" customHeight="1">
      <c r="B23" s="30" t="s">
        <v>21</v>
      </c>
      <c r="C23" s="35">
        <v>137754</v>
      </c>
      <c r="D23" s="35">
        <v>9035</v>
      </c>
      <c r="E23" s="50">
        <v>146789</v>
      </c>
      <c r="F23" s="33">
        <v>107.3</v>
      </c>
      <c r="G23" s="33">
        <v>102.4</v>
      </c>
    </row>
    <row r="24" spans="1:7" ht="21" customHeight="1">
      <c r="B24" s="30" t="s">
        <v>22</v>
      </c>
      <c r="C24" s="35">
        <v>100445</v>
      </c>
      <c r="D24" s="35">
        <v>5523</v>
      </c>
      <c r="E24" s="50">
        <v>105968</v>
      </c>
      <c r="F24" s="33">
        <v>102.9</v>
      </c>
      <c r="G24" s="33">
        <v>98.4</v>
      </c>
    </row>
    <row r="25" spans="1:7" ht="21" customHeight="1">
      <c r="B25" s="30" t="s">
        <v>23</v>
      </c>
      <c r="C25" s="35">
        <v>483587</v>
      </c>
      <c r="D25" s="35">
        <v>35094</v>
      </c>
      <c r="E25" s="50">
        <v>518681</v>
      </c>
      <c r="F25" s="33">
        <v>102.7</v>
      </c>
      <c r="G25" s="33">
        <v>100.3</v>
      </c>
    </row>
    <row r="26" spans="1:7" ht="21" customHeight="1">
      <c r="B26" s="30" t="s">
        <v>24</v>
      </c>
      <c r="C26" s="35">
        <v>112628</v>
      </c>
      <c r="D26" s="35">
        <v>6502</v>
      </c>
      <c r="E26" s="50">
        <v>119130</v>
      </c>
      <c r="F26" s="33">
        <v>99.5</v>
      </c>
      <c r="G26" s="33">
        <v>94.7</v>
      </c>
    </row>
    <row r="27" spans="1:7" ht="21" customHeight="1">
      <c r="B27" s="30" t="s">
        <v>25</v>
      </c>
      <c r="C27" s="35">
        <v>158587</v>
      </c>
      <c r="D27" s="35">
        <v>9629</v>
      </c>
      <c r="E27" s="50">
        <v>168216</v>
      </c>
      <c r="F27" s="33">
        <v>101.3</v>
      </c>
      <c r="G27" s="33">
        <v>96.6</v>
      </c>
    </row>
    <row r="28" spans="1:7" ht="21" customHeight="1">
      <c r="B28" s="30" t="s">
        <v>26</v>
      </c>
      <c r="C28" s="35">
        <v>204631</v>
      </c>
      <c r="D28" s="35">
        <v>15505</v>
      </c>
      <c r="E28" s="50">
        <v>220136</v>
      </c>
      <c r="F28" s="33">
        <v>108.6</v>
      </c>
      <c r="G28" s="33">
        <v>103.1</v>
      </c>
    </row>
    <row r="29" spans="1:7" ht="21" customHeight="1">
      <c r="B29" s="30" t="s">
        <v>27</v>
      </c>
      <c r="C29" s="35">
        <v>66744</v>
      </c>
      <c r="D29" s="35">
        <v>2563</v>
      </c>
      <c r="E29" s="50">
        <v>69307</v>
      </c>
      <c r="F29" s="33">
        <v>105</v>
      </c>
      <c r="G29" s="33">
        <v>100.2</v>
      </c>
    </row>
    <row r="30" spans="1:7" ht="21" customHeight="1">
      <c r="B30" s="30" t="s">
        <v>28</v>
      </c>
      <c r="C30" s="35">
        <v>142520</v>
      </c>
      <c r="D30" s="35">
        <v>9240</v>
      </c>
      <c r="E30" s="50">
        <v>151760</v>
      </c>
      <c r="F30" s="33">
        <v>103.9</v>
      </c>
      <c r="G30" s="33">
        <v>99.3</v>
      </c>
    </row>
    <row r="31" spans="1:7" ht="21" customHeight="1">
      <c r="B31" s="28" t="s">
        <v>29</v>
      </c>
      <c r="C31" s="35">
        <v>1721752</v>
      </c>
      <c r="D31" s="35">
        <v>116803</v>
      </c>
      <c r="E31" s="50">
        <v>1838555</v>
      </c>
      <c r="F31" s="33">
        <v>103.1</v>
      </c>
      <c r="G31" s="33">
        <v>105.7</v>
      </c>
    </row>
    <row r="32" spans="1:7" ht="21" customHeight="1">
      <c r="B32" s="30" t="s">
        <v>30</v>
      </c>
      <c r="C32" s="35" t="s">
        <v>99</v>
      </c>
      <c r="D32" s="35" t="s">
        <v>99</v>
      </c>
      <c r="E32" s="35" t="s">
        <v>99</v>
      </c>
      <c r="F32" s="35" t="s">
        <v>99</v>
      </c>
      <c r="G32" s="35" t="s">
        <v>99</v>
      </c>
    </row>
    <row r="33" ht="22.9" customHeight="1"/>
  </sheetData>
  <mergeCells count="5">
    <mergeCell ref="C2:E2"/>
    <mergeCell ref="F2:F3"/>
    <mergeCell ref="B1:G1"/>
    <mergeCell ref="G2:G3"/>
    <mergeCell ref="B2:B3"/>
  </mergeCells>
  <pageMargins left="0.47244094488188981" right="0.23622047244094491" top="0.59055118110236227" bottom="0.39370078740157483" header="0.51181102362204722" footer="0.31496062992125984"/>
  <pageSetup paperSize="9" scale="75" firstPageNumber="1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3"/>
  <sheetViews>
    <sheetView view="pageBreakPreview" topLeftCell="A5" zoomScale="84" zoomScaleNormal="75" zoomScaleSheetLayoutView="84" workbookViewId="0">
      <selection activeCell="J13" sqref="J13"/>
    </sheetView>
  </sheetViews>
  <sheetFormatPr defaultRowHeight="12.75"/>
  <cols>
    <col min="2" max="2" width="20.7109375" customWidth="1"/>
    <col min="3" max="4" width="16" style="80" customWidth="1"/>
    <col min="5" max="5" width="16" customWidth="1"/>
    <col min="6" max="6" width="16.140625" customWidth="1"/>
    <col min="7" max="7" width="15.7109375" customWidth="1"/>
    <col min="8" max="8" width="16.7109375" customWidth="1"/>
    <col min="9" max="9" width="18" customWidth="1"/>
    <col min="10" max="10" width="18.7109375" customWidth="1"/>
    <col min="11" max="11" width="16.85546875" customWidth="1"/>
    <col min="12" max="12" width="20.5703125" customWidth="1"/>
    <col min="13" max="13" width="13.42578125" customWidth="1"/>
  </cols>
  <sheetData>
    <row r="1" spans="2:13" s="93" customFormat="1" ht="28.5" customHeight="1">
      <c r="B1" s="420" t="s">
        <v>252</v>
      </c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2:13" ht="50.25" customHeight="1">
      <c r="B2" s="421"/>
      <c r="C2" s="424" t="s">
        <v>110</v>
      </c>
      <c r="D2" s="425"/>
      <c r="E2" s="425"/>
      <c r="F2" s="424" t="s">
        <v>43</v>
      </c>
      <c r="G2" s="426"/>
      <c r="H2" s="427" t="s">
        <v>173</v>
      </c>
      <c r="I2" s="428"/>
      <c r="J2" s="427" t="s">
        <v>171</v>
      </c>
      <c r="K2" s="428"/>
      <c r="L2" s="428"/>
    </row>
    <row r="3" spans="2:13" ht="24.75" customHeight="1">
      <c r="B3" s="422"/>
      <c r="C3" s="427" t="s">
        <v>170</v>
      </c>
      <c r="D3" s="427" t="s">
        <v>60</v>
      </c>
      <c r="E3" s="429" t="s">
        <v>45</v>
      </c>
      <c r="F3" s="430" t="s">
        <v>46</v>
      </c>
      <c r="G3" s="430" t="s">
        <v>112</v>
      </c>
      <c r="H3" s="432" t="s">
        <v>44</v>
      </c>
      <c r="I3" s="432" t="s">
        <v>47</v>
      </c>
      <c r="J3" s="432" t="s">
        <v>174</v>
      </c>
      <c r="K3" s="428" t="s">
        <v>64</v>
      </c>
      <c r="L3" s="434"/>
      <c r="M3" s="23"/>
    </row>
    <row r="4" spans="2:13" ht="50.25" customHeight="1">
      <c r="B4" s="423"/>
      <c r="C4" s="427"/>
      <c r="D4" s="427"/>
      <c r="E4" s="429"/>
      <c r="F4" s="431"/>
      <c r="G4" s="431"/>
      <c r="H4" s="433"/>
      <c r="I4" s="433"/>
      <c r="J4" s="433"/>
      <c r="K4" s="102" t="s">
        <v>113</v>
      </c>
      <c r="L4" s="102" t="s">
        <v>174</v>
      </c>
      <c r="M4" s="207"/>
    </row>
    <row r="5" spans="2:13" ht="31.9" customHeight="1">
      <c r="B5" s="29" t="s">
        <v>34</v>
      </c>
      <c r="C5" s="74">
        <f>SUM(C6:C32)</f>
        <v>3422830</v>
      </c>
      <c r="D5" s="81">
        <v>555570</v>
      </c>
      <c r="E5" s="39">
        <v>3978400</v>
      </c>
      <c r="F5" s="37">
        <v>100</v>
      </c>
      <c r="G5" s="39">
        <v>94661</v>
      </c>
      <c r="H5" s="73">
        <v>103.2</v>
      </c>
      <c r="I5" s="73">
        <v>103.8</v>
      </c>
      <c r="J5" s="73">
        <v>103.8</v>
      </c>
      <c r="K5" s="81">
        <v>81442</v>
      </c>
      <c r="L5" s="73">
        <v>104.4</v>
      </c>
    </row>
    <row r="6" spans="2:13" ht="21" customHeight="1">
      <c r="B6" s="30" t="s">
        <v>3</v>
      </c>
      <c r="C6" s="35"/>
      <c r="D6" s="35"/>
      <c r="E6" s="35"/>
      <c r="F6" s="33"/>
    </row>
    <row r="7" spans="2:13" ht="21" customHeight="1">
      <c r="B7" s="30" t="s">
        <v>4</v>
      </c>
      <c r="C7" s="35" t="s">
        <v>99</v>
      </c>
      <c r="D7" s="35" t="s">
        <v>99</v>
      </c>
      <c r="E7" s="35" t="s">
        <v>99</v>
      </c>
      <c r="F7" s="35" t="s">
        <v>99</v>
      </c>
      <c r="G7" s="35" t="s">
        <v>99</v>
      </c>
      <c r="H7" s="35" t="s">
        <v>99</v>
      </c>
      <c r="I7" s="35" t="s">
        <v>99</v>
      </c>
      <c r="J7" s="35" t="s">
        <v>99</v>
      </c>
      <c r="K7" s="35" t="s">
        <v>99</v>
      </c>
      <c r="L7" s="35" t="s">
        <v>99</v>
      </c>
    </row>
    <row r="8" spans="2:13" ht="21" customHeight="1">
      <c r="B8" s="30" t="s">
        <v>5</v>
      </c>
      <c r="C8" s="82">
        <v>109816</v>
      </c>
      <c r="D8" s="75">
        <v>19346</v>
      </c>
      <c r="E8" s="41">
        <v>129162</v>
      </c>
      <c r="F8" s="36">
        <v>3.3</v>
      </c>
      <c r="G8" s="35">
        <v>83175</v>
      </c>
      <c r="H8" s="76">
        <v>108.7</v>
      </c>
      <c r="I8" s="77">
        <v>109.8</v>
      </c>
      <c r="J8" s="83">
        <v>108.5</v>
      </c>
      <c r="K8" s="92">
        <v>70717</v>
      </c>
      <c r="L8" s="83">
        <v>109.5</v>
      </c>
    </row>
    <row r="9" spans="2:13" ht="21" customHeight="1">
      <c r="B9" s="30" t="s">
        <v>6</v>
      </c>
      <c r="C9" s="82">
        <v>64917</v>
      </c>
      <c r="D9" s="75">
        <v>10743</v>
      </c>
      <c r="E9" s="41">
        <v>75660</v>
      </c>
      <c r="F9" s="36">
        <v>1.9</v>
      </c>
      <c r="G9" s="35">
        <v>73215</v>
      </c>
      <c r="H9" s="76">
        <v>94.3</v>
      </c>
      <c r="I9" s="77">
        <v>94.6</v>
      </c>
      <c r="J9" s="83">
        <v>93.8</v>
      </c>
      <c r="K9" s="92">
        <v>62819</v>
      </c>
      <c r="L9" s="83">
        <v>94.1</v>
      </c>
    </row>
    <row r="10" spans="2:13" ht="21" customHeight="1">
      <c r="B10" s="30" t="s">
        <v>7</v>
      </c>
      <c r="C10" s="82">
        <v>326626</v>
      </c>
      <c r="D10" s="75">
        <v>63959</v>
      </c>
      <c r="E10" s="41">
        <v>390585</v>
      </c>
      <c r="F10" s="36">
        <v>9.8000000000000007</v>
      </c>
      <c r="G10" s="35">
        <v>122379</v>
      </c>
      <c r="H10" s="76">
        <v>103.8</v>
      </c>
      <c r="I10" s="77">
        <v>104.6</v>
      </c>
      <c r="J10" s="83">
        <v>105.3</v>
      </c>
      <c r="K10" s="92">
        <v>102339</v>
      </c>
      <c r="L10" s="83">
        <v>106.2</v>
      </c>
    </row>
    <row r="11" spans="2:13" ht="21" customHeight="1">
      <c r="B11" s="30" t="s">
        <v>8</v>
      </c>
      <c r="C11" s="82">
        <v>170173</v>
      </c>
      <c r="D11" s="75">
        <v>34873</v>
      </c>
      <c r="E11" s="41">
        <v>205046</v>
      </c>
      <c r="F11" s="36">
        <v>5.2</v>
      </c>
      <c r="G11" s="35">
        <v>49422</v>
      </c>
      <c r="H11" s="76">
        <v>101.8</v>
      </c>
      <c r="I11" s="77">
        <v>102.7</v>
      </c>
      <c r="J11" s="83">
        <v>103.6</v>
      </c>
      <c r="K11" s="92">
        <v>41016</v>
      </c>
      <c r="L11" s="83">
        <v>104.4</v>
      </c>
    </row>
    <row r="12" spans="2:13" ht="21" customHeight="1">
      <c r="B12" s="30" t="s">
        <v>9</v>
      </c>
      <c r="C12" s="82">
        <v>73853</v>
      </c>
      <c r="D12" s="75">
        <v>11441</v>
      </c>
      <c r="E12" s="41">
        <v>85294</v>
      </c>
      <c r="F12" s="36">
        <v>2.1</v>
      </c>
      <c r="G12" s="35">
        <v>70247</v>
      </c>
      <c r="H12" s="76">
        <v>100.6</v>
      </c>
      <c r="I12" s="77">
        <v>101.5</v>
      </c>
      <c r="J12" s="83">
        <v>100.8</v>
      </c>
      <c r="K12" s="92">
        <v>60824</v>
      </c>
      <c r="L12" s="83">
        <v>101.8</v>
      </c>
    </row>
    <row r="13" spans="2:13" ht="21" customHeight="1">
      <c r="B13" s="30" t="s">
        <v>10</v>
      </c>
      <c r="C13" s="82">
        <v>53347</v>
      </c>
      <c r="D13" s="75">
        <v>7988</v>
      </c>
      <c r="E13" s="41">
        <v>61335</v>
      </c>
      <c r="F13" s="36">
        <v>1.5</v>
      </c>
      <c r="G13" s="35">
        <v>48861</v>
      </c>
      <c r="H13" s="76">
        <v>101.5</v>
      </c>
      <c r="I13" s="77">
        <v>101.7</v>
      </c>
      <c r="J13" s="83">
        <v>101.4</v>
      </c>
      <c r="K13" s="92">
        <v>42497</v>
      </c>
      <c r="L13" s="83">
        <v>101.6</v>
      </c>
    </row>
    <row r="14" spans="2:13" ht="21" customHeight="1">
      <c r="B14" s="30" t="s">
        <v>11</v>
      </c>
      <c r="C14" s="82">
        <v>127876</v>
      </c>
      <c r="D14" s="75">
        <v>27359</v>
      </c>
      <c r="E14" s="41">
        <v>155235</v>
      </c>
      <c r="F14" s="36">
        <v>3.9</v>
      </c>
      <c r="G14" s="35">
        <v>91498</v>
      </c>
      <c r="H14" s="76">
        <v>102.7</v>
      </c>
      <c r="I14" s="77">
        <v>103.7</v>
      </c>
      <c r="J14" s="83">
        <v>104.2</v>
      </c>
      <c r="K14" s="92">
        <v>75372</v>
      </c>
      <c r="L14" s="83">
        <v>105.3</v>
      </c>
    </row>
    <row r="15" spans="2:13" ht="21" customHeight="1">
      <c r="B15" s="30" t="s">
        <v>12</v>
      </c>
      <c r="C15" s="82">
        <v>74455</v>
      </c>
      <c r="D15" s="75">
        <v>12247</v>
      </c>
      <c r="E15" s="41">
        <v>86702</v>
      </c>
      <c r="F15" s="36">
        <v>2.2000000000000002</v>
      </c>
      <c r="G15" s="35">
        <v>63254</v>
      </c>
      <c r="H15" s="76">
        <v>106.2</v>
      </c>
      <c r="I15" s="77">
        <v>106.5</v>
      </c>
      <c r="J15" s="83">
        <v>106.2</v>
      </c>
      <c r="K15" s="92">
        <v>54319</v>
      </c>
      <c r="L15" s="83">
        <v>106.6</v>
      </c>
    </row>
    <row r="16" spans="2:13" ht="21" customHeight="1">
      <c r="B16" s="30" t="s">
        <v>13</v>
      </c>
      <c r="C16" s="82">
        <v>187579</v>
      </c>
      <c r="D16" s="75">
        <v>31158</v>
      </c>
      <c r="E16" s="41">
        <v>218737</v>
      </c>
      <c r="F16" s="36">
        <v>5.5</v>
      </c>
      <c r="G16" s="35">
        <v>123267</v>
      </c>
      <c r="H16" s="76">
        <v>104.1</v>
      </c>
      <c r="I16" s="77">
        <v>103.4</v>
      </c>
      <c r="J16" s="83">
        <v>104.6</v>
      </c>
      <c r="K16" s="92">
        <v>105708</v>
      </c>
      <c r="L16" s="83">
        <v>103.8</v>
      </c>
    </row>
    <row r="17" spans="1:12" ht="21" customHeight="1">
      <c r="B17" s="30" t="s">
        <v>14</v>
      </c>
      <c r="C17" s="82">
        <v>63322</v>
      </c>
      <c r="D17" s="75">
        <v>9771</v>
      </c>
      <c r="E17" s="41">
        <v>73093</v>
      </c>
      <c r="F17" s="36">
        <v>1.8</v>
      </c>
      <c r="G17" s="35">
        <v>77816</v>
      </c>
      <c r="H17" s="76">
        <v>106.2</v>
      </c>
      <c r="I17" s="77">
        <v>107.5</v>
      </c>
      <c r="J17" s="83">
        <v>106.1</v>
      </c>
      <c r="K17" s="92">
        <v>67414</v>
      </c>
      <c r="L17" s="83">
        <v>107.4</v>
      </c>
    </row>
    <row r="18" spans="1:12" ht="21" customHeight="1">
      <c r="B18" s="30" t="s">
        <v>15</v>
      </c>
      <c r="C18" s="82">
        <v>35434</v>
      </c>
      <c r="D18" s="75">
        <v>4866</v>
      </c>
      <c r="E18" s="41">
        <v>40300</v>
      </c>
      <c r="F18" s="36">
        <v>1</v>
      </c>
      <c r="G18" s="35">
        <v>18798</v>
      </c>
      <c r="H18" s="76">
        <v>104.5</v>
      </c>
      <c r="I18" s="77">
        <v>105.2</v>
      </c>
      <c r="J18" s="83">
        <v>104.8</v>
      </c>
      <c r="K18" s="92">
        <v>16528</v>
      </c>
      <c r="L18" s="83">
        <v>105.5</v>
      </c>
    </row>
    <row r="19" spans="1:12" ht="21" customHeight="1">
      <c r="A19" s="171">
        <v>23</v>
      </c>
      <c r="B19" s="30" t="s">
        <v>16</v>
      </c>
      <c r="C19" s="82">
        <v>185005</v>
      </c>
      <c r="D19" s="75">
        <v>29448</v>
      </c>
      <c r="E19" s="41">
        <v>214453</v>
      </c>
      <c r="F19" s="36">
        <v>5.4</v>
      </c>
      <c r="G19" s="35">
        <v>85198</v>
      </c>
      <c r="H19" s="76">
        <v>104.6</v>
      </c>
      <c r="I19" s="77">
        <v>105</v>
      </c>
      <c r="J19" s="83">
        <v>104.7</v>
      </c>
      <c r="K19" s="92">
        <v>73499</v>
      </c>
      <c r="L19" s="83">
        <v>105.1</v>
      </c>
    </row>
    <row r="20" spans="1:12" ht="21" customHeight="1">
      <c r="B20" s="30" t="s">
        <v>17</v>
      </c>
      <c r="C20" s="82">
        <v>79821</v>
      </c>
      <c r="D20" s="75">
        <v>12638</v>
      </c>
      <c r="E20" s="41">
        <v>92459</v>
      </c>
      <c r="F20" s="36">
        <v>2.2999999999999998</v>
      </c>
      <c r="G20" s="35">
        <v>82149</v>
      </c>
      <c r="H20" s="76">
        <v>106.7</v>
      </c>
      <c r="I20" s="77">
        <v>107.7</v>
      </c>
      <c r="J20" s="83">
        <v>107.2</v>
      </c>
      <c r="K20" s="92">
        <v>70920</v>
      </c>
      <c r="L20" s="83">
        <v>108.2</v>
      </c>
    </row>
    <row r="21" spans="1:12" ht="21" customHeight="1">
      <c r="B21" s="30" t="s">
        <v>18</v>
      </c>
      <c r="C21" s="82">
        <v>171728</v>
      </c>
      <c r="D21" s="75">
        <v>25481</v>
      </c>
      <c r="E21" s="41">
        <v>197209</v>
      </c>
      <c r="F21" s="36">
        <v>5</v>
      </c>
      <c r="G21" s="35">
        <v>82903</v>
      </c>
      <c r="H21" s="76">
        <v>103.5</v>
      </c>
      <c r="I21" s="77">
        <v>103.6</v>
      </c>
      <c r="J21" s="83">
        <v>103.2</v>
      </c>
      <c r="K21" s="92">
        <v>72191</v>
      </c>
      <c r="L21" s="83">
        <v>103.4</v>
      </c>
    </row>
    <row r="22" spans="1:12" ht="21" customHeight="1">
      <c r="B22" s="30" t="s">
        <v>19</v>
      </c>
      <c r="C22" s="82">
        <v>159811</v>
      </c>
      <c r="D22" s="75">
        <v>27570</v>
      </c>
      <c r="E22" s="41">
        <v>187381</v>
      </c>
      <c r="F22" s="36">
        <v>4.7</v>
      </c>
      <c r="G22" s="35">
        <v>134449</v>
      </c>
      <c r="H22" s="76">
        <v>101.1</v>
      </c>
      <c r="I22" s="77">
        <v>102.1</v>
      </c>
      <c r="J22" s="83">
        <v>101.3</v>
      </c>
      <c r="K22" s="92">
        <v>114667</v>
      </c>
      <c r="L22" s="83">
        <v>102.2</v>
      </c>
    </row>
    <row r="23" spans="1:12" ht="21" customHeight="1">
      <c r="B23" s="30" t="s">
        <v>20</v>
      </c>
      <c r="C23" s="82">
        <v>58136</v>
      </c>
      <c r="D23" s="75">
        <v>9243</v>
      </c>
      <c r="E23" s="41">
        <v>67379</v>
      </c>
      <c r="F23" s="36">
        <v>1.7</v>
      </c>
      <c r="G23" s="35">
        <v>58332</v>
      </c>
      <c r="H23" s="76">
        <v>107.1</v>
      </c>
      <c r="I23" s="77">
        <v>107.4</v>
      </c>
      <c r="J23" s="83">
        <v>106.7</v>
      </c>
      <c r="K23" s="92">
        <v>50330</v>
      </c>
      <c r="L23" s="83">
        <v>107</v>
      </c>
    </row>
    <row r="24" spans="1:12" ht="21" customHeight="1">
      <c r="B24" s="30" t="s">
        <v>21</v>
      </c>
      <c r="C24" s="82">
        <v>65197</v>
      </c>
      <c r="D24" s="75">
        <v>10658</v>
      </c>
      <c r="E24" s="41">
        <v>75855</v>
      </c>
      <c r="F24" s="36">
        <v>1.9</v>
      </c>
      <c r="G24" s="35">
        <v>70576</v>
      </c>
      <c r="H24" s="76">
        <v>101.9</v>
      </c>
      <c r="I24" s="77">
        <v>103.2</v>
      </c>
      <c r="J24" s="83">
        <v>102</v>
      </c>
      <c r="K24" s="92">
        <v>60660</v>
      </c>
      <c r="L24" s="83">
        <v>103.3</v>
      </c>
    </row>
    <row r="25" spans="1:12" ht="21" customHeight="1">
      <c r="B25" s="30" t="s">
        <v>22</v>
      </c>
      <c r="C25" s="82">
        <v>49561</v>
      </c>
      <c r="D25" s="75">
        <v>7591</v>
      </c>
      <c r="E25" s="41">
        <v>57152</v>
      </c>
      <c r="F25" s="36">
        <v>1.4</v>
      </c>
      <c r="G25" s="40">
        <v>54833</v>
      </c>
      <c r="H25" s="76">
        <v>103.6</v>
      </c>
      <c r="I25" s="77">
        <v>104.3</v>
      </c>
      <c r="J25" s="83">
        <v>103.5</v>
      </c>
      <c r="K25" s="92">
        <v>47550</v>
      </c>
      <c r="L25" s="83">
        <v>104.2</v>
      </c>
    </row>
    <row r="26" spans="1:12" ht="21" customHeight="1">
      <c r="B26" s="30" t="s">
        <v>23</v>
      </c>
      <c r="C26" s="82">
        <v>212396</v>
      </c>
      <c r="D26" s="82">
        <v>35271</v>
      </c>
      <c r="E26" s="41">
        <v>247667</v>
      </c>
      <c r="F26" s="36">
        <v>6.2</v>
      </c>
      <c r="G26" s="35">
        <v>92864</v>
      </c>
      <c r="H26" s="76">
        <v>101.4</v>
      </c>
      <c r="I26" s="77">
        <v>102.1</v>
      </c>
      <c r="J26" s="83">
        <v>101.9</v>
      </c>
      <c r="K26" s="92">
        <v>79639</v>
      </c>
      <c r="L26" s="83">
        <v>102.6</v>
      </c>
    </row>
    <row r="27" spans="1:12" ht="21" customHeight="1">
      <c r="B27" s="30" t="s">
        <v>24</v>
      </c>
      <c r="C27" s="82">
        <v>53897</v>
      </c>
      <c r="D27" s="75">
        <v>8058</v>
      </c>
      <c r="E27" s="41">
        <v>61955</v>
      </c>
      <c r="F27" s="36">
        <v>1.6</v>
      </c>
      <c r="G27" s="35">
        <v>59987</v>
      </c>
      <c r="H27" s="76">
        <v>104.6</v>
      </c>
      <c r="I27" s="77">
        <v>105.6</v>
      </c>
      <c r="J27" s="83">
        <v>104.8</v>
      </c>
      <c r="K27" s="92">
        <v>52185</v>
      </c>
      <c r="L27" s="83">
        <v>105.7</v>
      </c>
    </row>
    <row r="28" spans="1:12" ht="21" customHeight="1">
      <c r="B28" s="30" t="s">
        <v>25</v>
      </c>
      <c r="C28" s="82">
        <v>71976</v>
      </c>
      <c r="D28" s="75">
        <v>11058</v>
      </c>
      <c r="E28" s="41">
        <v>83034</v>
      </c>
      <c r="F28" s="36">
        <v>2.1</v>
      </c>
      <c r="G28" s="35">
        <v>65916</v>
      </c>
      <c r="H28" s="76">
        <v>100.7</v>
      </c>
      <c r="I28" s="77">
        <v>101.5</v>
      </c>
      <c r="J28" s="83">
        <v>101.1</v>
      </c>
      <c r="K28" s="92">
        <v>57137</v>
      </c>
      <c r="L28" s="83">
        <v>101.9</v>
      </c>
    </row>
    <row r="29" spans="1:12" ht="21" customHeight="1">
      <c r="B29" s="30" t="s">
        <v>26</v>
      </c>
      <c r="C29" s="82">
        <v>86831</v>
      </c>
      <c r="D29" s="75">
        <v>16683</v>
      </c>
      <c r="E29" s="41">
        <v>103514</v>
      </c>
      <c r="F29" s="36">
        <v>2.6</v>
      </c>
      <c r="G29" s="40">
        <v>86319</v>
      </c>
      <c r="H29" s="76">
        <v>103.7</v>
      </c>
      <c r="I29" s="77">
        <v>104.9</v>
      </c>
      <c r="J29" s="83">
        <v>103.4</v>
      </c>
      <c r="K29" s="92">
        <v>72407</v>
      </c>
      <c r="L29" s="83">
        <v>104.6</v>
      </c>
    </row>
    <row r="30" spans="1:12" ht="21" customHeight="1">
      <c r="B30" s="30" t="s">
        <v>27</v>
      </c>
      <c r="C30" s="82">
        <v>36691</v>
      </c>
      <c r="D30" s="82">
        <v>4970</v>
      </c>
      <c r="E30" s="41">
        <v>41661</v>
      </c>
      <c r="F30" s="36">
        <v>1</v>
      </c>
      <c r="G30" s="35">
        <v>46136</v>
      </c>
      <c r="H30" s="76">
        <v>105.1</v>
      </c>
      <c r="I30" s="77">
        <v>105.4</v>
      </c>
      <c r="J30" s="83">
        <v>104.7</v>
      </c>
      <c r="K30" s="92">
        <v>40632</v>
      </c>
      <c r="L30" s="83">
        <v>105</v>
      </c>
    </row>
    <row r="31" spans="1:12" ht="21" customHeight="1">
      <c r="B31" s="30" t="s">
        <v>28</v>
      </c>
      <c r="C31" s="82">
        <v>67594</v>
      </c>
      <c r="D31" s="75">
        <v>10407</v>
      </c>
      <c r="E31" s="41">
        <v>78001</v>
      </c>
      <c r="F31" s="36">
        <v>2</v>
      </c>
      <c r="G31" s="35">
        <v>78118</v>
      </c>
      <c r="H31" s="76">
        <v>101.8</v>
      </c>
      <c r="I31" s="77">
        <v>103.2</v>
      </c>
      <c r="J31" s="83">
        <v>102.1</v>
      </c>
      <c r="K31" s="92">
        <v>67696</v>
      </c>
      <c r="L31" s="83">
        <v>103.5</v>
      </c>
    </row>
    <row r="32" spans="1:12" ht="21" customHeight="1">
      <c r="B32" s="28" t="s">
        <v>29</v>
      </c>
      <c r="C32" s="82">
        <v>836788</v>
      </c>
      <c r="D32" s="75">
        <v>112743</v>
      </c>
      <c r="E32" s="41">
        <v>949531</v>
      </c>
      <c r="F32" s="36">
        <v>23.9</v>
      </c>
      <c r="G32" s="35">
        <v>320885</v>
      </c>
      <c r="H32" s="76">
        <v>103.1</v>
      </c>
      <c r="I32" s="77">
        <v>102.5</v>
      </c>
      <c r="J32" s="83">
        <v>103.9</v>
      </c>
      <c r="K32" s="92">
        <v>282785</v>
      </c>
      <c r="L32" s="83">
        <v>103.3</v>
      </c>
    </row>
    <row r="33" spans="2:12" ht="21" customHeight="1">
      <c r="B33" s="30" t="s">
        <v>30</v>
      </c>
      <c r="C33" s="35" t="s">
        <v>99</v>
      </c>
      <c r="D33" s="35" t="s">
        <v>99</v>
      </c>
      <c r="E33" s="35" t="s">
        <v>99</v>
      </c>
      <c r="F33" s="35" t="s">
        <v>99</v>
      </c>
      <c r="G33" s="35" t="s">
        <v>99</v>
      </c>
      <c r="H33" s="35" t="s">
        <v>99</v>
      </c>
      <c r="I33" s="35" t="s">
        <v>99</v>
      </c>
      <c r="J33" s="35" t="s">
        <v>99</v>
      </c>
      <c r="K33" s="35" t="s">
        <v>99</v>
      </c>
      <c r="L33" s="35" t="s">
        <v>99</v>
      </c>
    </row>
  </sheetData>
  <mergeCells count="15">
    <mergeCell ref="B1:L1"/>
    <mergeCell ref="B2:B4"/>
    <mergeCell ref="C2:E2"/>
    <mergeCell ref="F2:G2"/>
    <mergeCell ref="H2:I2"/>
    <mergeCell ref="J2:L2"/>
    <mergeCell ref="C3:C4"/>
    <mergeCell ref="D3:D4"/>
    <mergeCell ref="E3:E4"/>
    <mergeCell ref="F3:F4"/>
    <mergeCell ref="G3:G4"/>
    <mergeCell ref="H3:H4"/>
    <mergeCell ref="I3:I4"/>
    <mergeCell ref="J3:J4"/>
    <mergeCell ref="K3:L3"/>
  </mergeCells>
  <pageMargins left="0.47244094488188981" right="3.937007874015748E-2" top="0.59055118110236227" bottom="0.39370078740157483" header="0.51181102362204722" footer="0.31496062992125984"/>
  <pageSetup paperSize="9" scale="70" firstPageNumber="1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3"/>
  <sheetViews>
    <sheetView view="pageBreakPreview" topLeftCell="A5" zoomScale="84" zoomScaleNormal="75" zoomScaleSheetLayoutView="84" workbookViewId="0">
      <selection activeCell="J13" sqref="J13"/>
    </sheetView>
  </sheetViews>
  <sheetFormatPr defaultRowHeight="12.75"/>
  <cols>
    <col min="2" max="2" width="19.85546875" customWidth="1"/>
    <col min="3" max="7" width="29.5703125" customWidth="1"/>
  </cols>
  <sheetData>
    <row r="1" spans="2:12" ht="15.75" customHeight="1"/>
    <row r="2" spans="2:12" s="93" customFormat="1" ht="30" customHeight="1">
      <c r="B2" s="447"/>
      <c r="C2" s="437" t="s">
        <v>253</v>
      </c>
      <c r="D2" s="437"/>
      <c r="E2" s="437"/>
      <c r="F2" s="437"/>
      <c r="G2" s="437"/>
      <c r="H2" s="43"/>
      <c r="I2" s="43"/>
    </row>
    <row r="3" spans="2:12" ht="28.9" customHeight="1">
      <c r="B3" s="448"/>
      <c r="C3" s="446" t="s">
        <v>111</v>
      </c>
      <c r="D3" s="431"/>
      <c r="E3" s="431"/>
      <c r="F3" s="441" t="s">
        <v>156</v>
      </c>
      <c r="G3" s="435" t="s">
        <v>155</v>
      </c>
    </row>
    <row r="4" spans="2:12" ht="39" customHeight="1">
      <c r="B4" s="449"/>
      <c r="C4" s="208" t="s">
        <v>223</v>
      </c>
      <c r="D4" s="101" t="s">
        <v>61</v>
      </c>
      <c r="E4" s="109" t="s">
        <v>224</v>
      </c>
      <c r="F4" s="436"/>
      <c r="G4" s="438"/>
    </row>
    <row r="5" spans="2:12" ht="22.15" customHeight="1">
      <c r="B5" s="29" t="s">
        <v>34</v>
      </c>
      <c r="C5" s="34">
        <v>8370824</v>
      </c>
      <c r="D5" s="34">
        <v>555570</v>
      </c>
      <c r="E5" s="34">
        <v>8926394</v>
      </c>
      <c r="F5" s="67">
        <v>103.6</v>
      </c>
      <c r="G5" s="67">
        <v>100.2</v>
      </c>
    </row>
    <row r="6" spans="2:12" ht="21" customHeight="1">
      <c r="B6" s="30" t="s">
        <v>3</v>
      </c>
      <c r="C6" s="35"/>
      <c r="D6" s="35"/>
      <c r="E6" s="35"/>
      <c r="F6" s="33"/>
    </row>
    <row r="7" spans="2:12" ht="21" customHeight="1">
      <c r="B7" s="30" t="s">
        <v>4</v>
      </c>
      <c r="C7" s="35" t="s">
        <v>99</v>
      </c>
      <c r="D7" s="35" t="s">
        <v>99</v>
      </c>
      <c r="E7" s="35" t="s">
        <v>99</v>
      </c>
      <c r="F7" s="35" t="s">
        <v>99</v>
      </c>
      <c r="G7" s="35" t="s">
        <v>99</v>
      </c>
      <c r="H7" s="35"/>
      <c r="I7" s="35"/>
      <c r="J7" s="35"/>
      <c r="K7" s="35"/>
      <c r="L7" s="35"/>
    </row>
    <row r="8" spans="2:12" ht="21" customHeight="1">
      <c r="B8" s="30" t="s">
        <v>5</v>
      </c>
      <c r="C8" s="35">
        <v>292762</v>
      </c>
      <c r="D8" s="35">
        <v>19346</v>
      </c>
      <c r="E8" s="50">
        <v>312108</v>
      </c>
      <c r="F8" s="33">
        <v>111.6</v>
      </c>
      <c r="G8" s="33">
        <v>109.8</v>
      </c>
    </row>
    <row r="9" spans="2:12" ht="21" customHeight="1">
      <c r="B9" s="30" t="s">
        <v>6</v>
      </c>
      <c r="C9" s="35">
        <v>147922</v>
      </c>
      <c r="D9" s="35">
        <v>10743</v>
      </c>
      <c r="E9" s="50">
        <v>158665</v>
      </c>
      <c r="F9" s="33">
        <v>94.7</v>
      </c>
      <c r="G9" s="33">
        <v>97.8</v>
      </c>
    </row>
    <row r="10" spans="2:12" ht="21" customHeight="1">
      <c r="B10" s="30" t="s">
        <v>7</v>
      </c>
      <c r="C10" s="35">
        <v>918547</v>
      </c>
      <c r="D10" s="35">
        <v>63959</v>
      </c>
      <c r="E10" s="50">
        <v>982506</v>
      </c>
      <c r="F10" s="33">
        <v>104.9</v>
      </c>
      <c r="G10" s="33">
        <v>97.8</v>
      </c>
    </row>
    <row r="11" spans="2:12" ht="21" customHeight="1">
      <c r="B11" s="30" t="s">
        <v>8</v>
      </c>
      <c r="C11" s="35">
        <v>494617</v>
      </c>
      <c r="D11" s="35">
        <v>34873</v>
      </c>
      <c r="E11" s="50">
        <v>529490</v>
      </c>
      <c r="F11" s="33">
        <v>102.4</v>
      </c>
      <c r="G11" s="33">
        <v>95.6</v>
      </c>
    </row>
    <row r="12" spans="2:12" ht="21" customHeight="1">
      <c r="B12" s="30" t="s">
        <v>9</v>
      </c>
      <c r="C12" s="35">
        <v>173024</v>
      </c>
      <c r="D12" s="35">
        <v>11441</v>
      </c>
      <c r="E12" s="50">
        <v>184465</v>
      </c>
      <c r="F12" s="33">
        <v>101.1</v>
      </c>
      <c r="G12" s="33">
        <v>99</v>
      </c>
    </row>
    <row r="13" spans="2:12" ht="21" customHeight="1">
      <c r="B13" s="30" t="s">
        <v>10</v>
      </c>
      <c r="C13" s="35">
        <v>111237</v>
      </c>
      <c r="D13" s="35">
        <v>7988</v>
      </c>
      <c r="E13" s="50">
        <v>119225</v>
      </c>
      <c r="F13" s="33">
        <v>100.1</v>
      </c>
      <c r="G13" s="33">
        <v>102</v>
      </c>
    </row>
    <row r="14" spans="2:12" ht="21" customHeight="1">
      <c r="B14" s="30" t="s">
        <v>11</v>
      </c>
      <c r="C14" s="35">
        <v>362459</v>
      </c>
      <c r="D14" s="35">
        <v>27359</v>
      </c>
      <c r="E14" s="50">
        <v>389818</v>
      </c>
      <c r="F14" s="33">
        <v>99.9</v>
      </c>
      <c r="G14" s="33">
        <v>97.2</v>
      </c>
    </row>
    <row r="15" spans="2:12" ht="21" customHeight="1">
      <c r="B15" s="30" t="s">
        <v>12</v>
      </c>
      <c r="C15" s="35">
        <v>173111</v>
      </c>
      <c r="D15" s="35">
        <v>12247</v>
      </c>
      <c r="E15" s="50">
        <v>185358</v>
      </c>
      <c r="F15" s="33">
        <v>104</v>
      </c>
      <c r="G15" s="33">
        <v>105.9</v>
      </c>
    </row>
    <row r="16" spans="2:12" ht="21" customHeight="1">
      <c r="B16" s="30" t="s">
        <v>13</v>
      </c>
      <c r="C16" s="35">
        <v>462628</v>
      </c>
      <c r="D16" s="35">
        <v>31158</v>
      </c>
      <c r="E16" s="50">
        <v>493786</v>
      </c>
      <c r="F16" s="33">
        <v>104.5</v>
      </c>
      <c r="G16" s="33">
        <v>101.7</v>
      </c>
    </row>
    <row r="17" spans="1:7" ht="21" customHeight="1">
      <c r="B17" s="30" t="s">
        <v>14</v>
      </c>
      <c r="C17" s="35">
        <v>143192</v>
      </c>
      <c r="D17" s="35">
        <v>9771</v>
      </c>
      <c r="E17" s="50">
        <v>152963</v>
      </c>
      <c r="F17" s="33">
        <v>107</v>
      </c>
      <c r="G17" s="33">
        <v>107</v>
      </c>
    </row>
    <row r="18" spans="1:7" ht="21" customHeight="1">
      <c r="B18" s="30" t="s">
        <v>15</v>
      </c>
      <c r="C18" s="35">
        <v>81807</v>
      </c>
      <c r="D18" s="35">
        <v>4866</v>
      </c>
      <c r="E18" s="50">
        <v>86673</v>
      </c>
      <c r="F18" s="33">
        <v>103.8</v>
      </c>
      <c r="G18" s="33">
        <v>102.1</v>
      </c>
    </row>
    <row r="19" spans="1:7" ht="21" customHeight="1">
      <c r="A19" s="171">
        <v>24</v>
      </c>
      <c r="B19" s="30" t="s">
        <v>16</v>
      </c>
      <c r="C19" s="35">
        <v>417661</v>
      </c>
      <c r="D19" s="35">
        <v>29448</v>
      </c>
      <c r="E19" s="50">
        <v>447109</v>
      </c>
      <c r="F19" s="33">
        <v>104.6</v>
      </c>
      <c r="G19" s="33">
        <v>104</v>
      </c>
    </row>
    <row r="20" spans="1:7" ht="21" customHeight="1">
      <c r="B20" s="30" t="s">
        <v>17</v>
      </c>
      <c r="C20" s="35">
        <v>188495</v>
      </c>
      <c r="D20" s="35">
        <v>12638</v>
      </c>
      <c r="E20" s="50">
        <v>201133</v>
      </c>
      <c r="F20" s="33">
        <v>105.9</v>
      </c>
      <c r="G20" s="33">
        <v>103.5</v>
      </c>
    </row>
    <row r="21" spans="1:7" ht="21" customHeight="1">
      <c r="B21" s="30" t="s">
        <v>18</v>
      </c>
      <c r="C21" s="35">
        <v>396395</v>
      </c>
      <c r="D21" s="35">
        <v>25481</v>
      </c>
      <c r="E21" s="50">
        <v>421876</v>
      </c>
      <c r="F21" s="33">
        <v>104.1</v>
      </c>
      <c r="G21" s="33">
        <v>105.1</v>
      </c>
    </row>
    <row r="22" spans="1:7" ht="21" customHeight="1">
      <c r="B22" s="30" t="s">
        <v>19</v>
      </c>
      <c r="C22" s="35">
        <v>367489</v>
      </c>
      <c r="D22" s="35">
        <v>27570</v>
      </c>
      <c r="E22" s="50">
        <v>395059</v>
      </c>
      <c r="F22" s="33">
        <v>100</v>
      </c>
      <c r="G22" s="33">
        <v>100.2</v>
      </c>
    </row>
    <row r="23" spans="1:7" ht="21" customHeight="1">
      <c r="B23" s="30" t="s">
        <v>20</v>
      </c>
      <c r="C23" s="35">
        <v>136279</v>
      </c>
      <c r="D23" s="35">
        <v>9243</v>
      </c>
      <c r="E23" s="50">
        <v>145522</v>
      </c>
      <c r="F23" s="33">
        <v>106.6</v>
      </c>
      <c r="G23" s="33">
        <v>110.1</v>
      </c>
    </row>
    <row r="24" spans="1:7" ht="21" customHeight="1">
      <c r="B24" s="30" t="s">
        <v>21</v>
      </c>
      <c r="C24" s="35">
        <v>151462</v>
      </c>
      <c r="D24" s="35">
        <v>10658</v>
      </c>
      <c r="E24" s="50">
        <v>162120</v>
      </c>
      <c r="F24" s="33">
        <v>100.8</v>
      </c>
      <c r="G24" s="33">
        <v>101.3</v>
      </c>
    </row>
    <row r="25" spans="1:7" ht="21" customHeight="1">
      <c r="B25" s="30" t="s">
        <v>22</v>
      </c>
      <c r="C25" s="35">
        <v>112306</v>
      </c>
      <c r="D25" s="35">
        <v>7591</v>
      </c>
      <c r="E25" s="50">
        <v>119897</v>
      </c>
      <c r="F25" s="33">
        <v>102.7</v>
      </c>
      <c r="G25" s="33">
        <v>104.6</v>
      </c>
    </row>
    <row r="26" spans="1:7" ht="21" customHeight="1">
      <c r="B26" s="30" t="s">
        <v>23</v>
      </c>
      <c r="C26" s="35">
        <v>510579</v>
      </c>
      <c r="D26" s="35">
        <v>35271</v>
      </c>
      <c r="E26" s="50">
        <v>545850</v>
      </c>
      <c r="F26" s="33">
        <v>101.1</v>
      </c>
      <c r="G26" s="33">
        <v>98.5</v>
      </c>
    </row>
    <row r="27" spans="1:7" ht="21" customHeight="1">
      <c r="B27" s="30" t="s">
        <v>24</v>
      </c>
      <c r="C27" s="35">
        <v>122475</v>
      </c>
      <c r="D27" s="35">
        <v>8058</v>
      </c>
      <c r="E27" s="50">
        <v>130533</v>
      </c>
      <c r="F27" s="33">
        <v>104.2</v>
      </c>
      <c r="G27" s="33">
        <v>103.7</v>
      </c>
    </row>
    <row r="28" spans="1:7" ht="21" customHeight="1">
      <c r="B28" s="30" t="s">
        <v>25</v>
      </c>
      <c r="C28" s="35">
        <v>168518</v>
      </c>
      <c r="D28" s="35">
        <v>11058</v>
      </c>
      <c r="E28" s="50">
        <v>179576</v>
      </c>
      <c r="F28" s="33">
        <v>98.4</v>
      </c>
      <c r="G28" s="33">
        <v>98.2</v>
      </c>
    </row>
    <row r="29" spans="1:7" ht="21" customHeight="1">
      <c r="B29" s="30" t="s">
        <v>26</v>
      </c>
      <c r="C29" s="35">
        <v>224095</v>
      </c>
      <c r="D29" s="35">
        <v>16683</v>
      </c>
      <c r="E29" s="50">
        <v>240778</v>
      </c>
      <c r="F29" s="33">
        <v>102.9</v>
      </c>
      <c r="G29" s="33">
        <v>105.2</v>
      </c>
    </row>
    <row r="30" spans="1:7" ht="21" customHeight="1">
      <c r="B30" s="30" t="s">
        <v>27</v>
      </c>
      <c r="C30" s="35">
        <v>77421</v>
      </c>
      <c r="D30" s="35">
        <v>4970</v>
      </c>
      <c r="E30" s="50">
        <v>82391</v>
      </c>
      <c r="F30" s="33">
        <v>105</v>
      </c>
      <c r="G30" s="33">
        <v>110.3</v>
      </c>
    </row>
    <row r="31" spans="1:7" ht="21" customHeight="1">
      <c r="B31" s="30" t="s">
        <v>28</v>
      </c>
      <c r="C31" s="35">
        <v>152111</v>
      </c>
      <c r="D31" s="35">
        <v>10407</v>
      </c>
      <c r="E31" s="50">
        <v>162518</v>
      </c>
      <c r="F31" s="33">
        <v>99.4</v>
      </c>
      <c r="G31" s="33">
        <v>100</v>
      </c>
    </row>
    <row r="32" spans="1:7" ht="21" customHeight="1">
      <c r="B32" s="28" t="s">
        <v>29</v>
      </c>
      <c r="C32" s="35">
        <v>1984232</v>
      </c>
      <c r="D32" s="35">
        <v>112743</v>
      </c>
      <c r="E32" s="50">
        <v>2096975</v>
      </c>
      <c r="F32" s="33">
        <v>105.1</v>
      </c>
      <c r="G32" s="33">
        <v>98.5</v>
      </c>
    </row>
    <row r="33" spans="2:12" ht="21" customHeight="1">
      <c r="B33" s="30" t="s">
        <v>30</v>
      </c>
      <c r="C33" s="35" t="s">
        <v>99</v>
      </c>
      <c r="D33" s="35" t="s">
        <v>99</v>
      </c>
      <c r="E33" s="35" t="s">
        <v>99</v>
      </c>
      <c r="F33" s="35" t="s">
        <v>99</v>
      </c>
      <c r="G33" s="35" t="s">
        <v>99</v>
      </c>
      <c r="H33" s="35"/>
      <c r="I33" s="35"/>
      <c r="J33" s="35"/>
      <c r="K33" s="35"/>
      <c r="L33" s="35"/>
    </row>
  </sheetData>
  <mergeCells count="5">
    <mergeCell ref="C3:E3"/>
    <mergeCell ref="F3:F4"/>
    <mergeCell ref="G3:G4"/>
    <mergeCell ref="C2:G2"/>
    <mergeCell ref="B2:B4"/>
  </mergeCells>
  <pageMargins left="0.35433070866141736" right="0.23622047244094491" top="0.59055118110236227" bottom="0.19685039370078741" header="0.51181102362204722" footer="0.31496062992125984"/>
  <pageSetup paperSize="9" scale="75" firstPageNumber="1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9"/>
  <sheetViews>
    <sheetView view="pageBreakPreview" zoomScale="84" zoomScaleNormal="100" zoomScaleSheetLayoutView="84" workbookViewId="0">
      <selection activeCell="J13" sqref="J13"/>
    </sheetView>
  </sheetViews>
  <sheetFormatPr defaultRowHeight="12.75"/>
  <cols>
    <col min="1" max="1" width="6.42578125" customWidth="1"/>
    <col min="13" max="13" width="9.42578125" customWidth="1"/>
    <col min="16" max="16" width="11" customWidth="1"/>
    <col min="17" max="17" width="4.28515625" customWidth="1"/>
  </cols>
  <sheetData>
    <row r="1" spans="1:15" ht="45" customHeight="1">
      <c r="A1" s="451" t="s">
        <v>282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3" spans="1:1">
      <c r="A23" s="450">
        <v>25</v>
      </c>
    </row>
    <row r="24" spans="1:1">
      <c r="A24" s="450"/>
    </row>
    <row r="25" spans="1:1">
      <c r="A25" s="450"/>
    </row>
    <row r="38" ht="18.75" customHeight="1"/>
    <row r="39" ht="19.5" customHeight="1"/>
  </sheetData>
  <mergeCells count="2">
    <mergeCell ref="A23:A25"/>
    <mergeCell ref="A1:O1"/>
  </mergeCells>
  <pageMargins left="0.70866141732283472" right="0.23622047244094491" top="0.55118110236220474" bottom="0.35433070866141736" header="0.31496062992125984" footer="0.31496062992125984"/>
  <pageSetup paperSize="9" scale="9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rgb="FF00B050"/>
  </sheetPr>
  <dimension ref="A6:I41"/>
  <sheetViews>
    <sheetView view="pageBreakPreview" topLeftCell="A2" zoomScale="84" zoomScaleNormal="75" zoomScaleSheetLayoutView="84" workbookViewId="0">
      <selection activeCell="J13" sqref="J13"/>
    </sheetView>
  </sheetViews>
  <sheetFormatPr defaultRowHeight="12.75"/>
  <cols>
    <col min="1" max="1" width="9.140625" style="22"/>
    <col min="2" max="2" width="11.85546875" style="22" customWidth="1"/>
    <col min="3" max="3" width="14.5703125" style="22" customWidth="1"/>
    <col min="4" max="8" width="9.140625" style="22"/>
    <col min="9" max="9" width="19.28515625" style="22" customWidth="1"/>
    <col min="10" max="11" width="9.140625" style="22"/>
    <col min="12" max="12" width="11.42578125" style="22" customWidth="1"/>
    <col min="13" max="13" width="26.140625" style="22" customWidth="1"/>
    <col min="14" max="16384" width="9.140625" style="22"/>
  </cols>
  <sheetData>
    <row r="6" spans="2:9" ht="18.600000000000001" customHeight="1">
      <c r="B6" s="453" t="s">
        <v>261</v>
      </c>
      <c r="C6" s="453"/>
      <c r="D6" s="453"/>
    </row>
    <row r="7" spans="2:9">
      <c r="B7" s="453"/>
      <c r="C7" s="453"/>
      <c r="D7" s="453"/>
    </row>
    <row r="8" spans="2:9" ht="13.15" customHeight="1">
      <c r="B8" s="54"/>
      <c r="C8" s="54"/>
      <c r="D8" s="54"/>
      <c r="E8" s="54"/>
      <c r="F8" s="54"/>
      <c r="G8" s="53"/>
      <c r="H8" s="53"/>
      <c r="I8" s="53"/>
    </row>
    <row r="9" spans="2:9" ht="13.15" customHeight="1">
      <c r="B9" s="54" t="s">
        <v>33</v>
      </c>
      <c r="C9" s="54"/>
      <c r="D9" s="54"/>
      <c r="E9" s="54"/>
      <c r="F9" s="54"/>
      <c r="G9" s="53"/>
      <c r="H9" s="53"/>
      <c r="I9" s="53"/>
    </row>
    <row r="10" spans="2:9" ht="12.75" customHeight="1">
      <c r="B10" s="54" t="s">
        <v>34</v>
      </c>
      <c r="C10" s="69"/>
      <c r="D10" s="255">
        <v>103.2</v>
      </c>
      <c r="E10" s="54"/>
      <c r="F10" s="54"/>
      <c r="G10" s="53"/>
      <c r="H10" s="53"/>
      <c r="I10" s="53"/>
    </row>
    <row r="11" spans="2:9" ht="15.75">
      <c r="B11" s="54" t="s">
        <v>35</v>
      </c>
      <c r="C11" s="72">
        <v>108.7</v>
      </c>
      <c r="D11" s="255">
        <v>103.2</v>
      </c>
      <c r="E11" s="54"/>
      <c r="F11" s="54"/>
      <c r="G11" s="53"/>
      <c r="H11" s="53"/>
      <c r="I11" s="53"/>
    </row>
    <row r="12" spans="2:9" ht="15.75">
      <c r="B12" s="54" t="s">
        <v>6</v>
      </c>
      <c r="C12" s="72">
        <v>94.3</v>
      </c>
      <c r="D12" s="255">
        <v>103.2</v>
      </c>
      <c r="E12" s="47"/>
      <c r="F12" s="54"/>
      <c r="G12" s="53"/>
      <c r="H12" s="53"/>
      <c r="I12" s="53"/>
    </row>
    <row r="13" spans="2:9" ht="15.75">
      <c r="B13" s="54" t="s">
        <v>7</v>
      </c>
      <c r="C13" s="72">
        <v>103.8</v>
      </c>
      <c r="D13" s="255">
        <v>103.2</v>
      </c>
      <c r="E13" s="54"/>
      <c r="F13" s="54"/>
      <c r="G13" s="53"/>
      <c r="H13" s="53"/>
      <c r="I13" s="53"/>
    </row>
    <row r="14" spans="2:9" ht="15.75">
      <c r="B14" s="54" t="s">
        <v>8</v>
      </c>
      <c r="C14" s="72">
        <v>101.8</v>
      </c>
      <c r="D14" s="255">
        <v>103.2</v>
      </c>
      <c r="E14" s="54"/>
      <c r="F14" s="54"/>
      <c r="G14" s="53"/>
      <c r="H14" s="53"/>
      <c r="I14" s="53"/>
    </row>
    <row r="15" spans="2:9" ht="15.75">
      <c r="B15" s="54" t="s">
        <v>9</v>
      </c>
      <c r="C15" s="72">
        <v>100.6</v>
      </c>
      <c r="D15" s="255">
        <v>103.2</v>
      </c>
      <c r="E15" s="54"/>
      <c r="F15" s="54"/>
      <c r="G15" s="53"/>
      <c r="H15" s="53"/>
      <c r="I15" s="53"/>
    </row>
    <row r="16" spans="2:9" ht="15.75">
      <c r="B16" s="54" t="s">
        <v>10</v>
      </c>
      <c r="C16" s="72">
        <v>101.5</v>
      </c>
      <c r="D16" s="255">
        <v>103.2</v>
      </c>
      <c r="E16" s="54"/>
      <c r="F16" s="54"/>
      <c r="G16" s="53"/>
      <c r="H16" s="53"/>
      <c r="I16" s="53"/>
    </row>
    <row r="17" spans="1:9" ht="15.75">
      <c r="B17" s="54" t="s">
        <v>11</v>
      </c>
      <c r="C17" s="72">
        <v>102.7</v>
      </c>
      <c r="D17" s="255">
        <v>103.2</v>
      </c>
      <c r="E17" s="54"/>
      <c r="F17" s="54"/>
      <c r="G17" s="53"/>
      <c r="H17" s="53"/>
      <c r="I17" s="53"/>
    </row>
    <row r="18" spans="1:9" ht="15.75">
      <c r="B18" s="54" t="s">
        <v>12</v>
      </c>
      <c r="C18" s="72">
        <v>106.2</v>
      </c>
      <c r="D18" s="255">
        <v>103.2</v>
      </c>
      <c r="E18" s="54"/>
      <c r="F18" s="54"/>
      <c r="G18" s="53"/>
      <c r="H18" s="53"/>
      <c r="I18" s="53"/>
    </row>
    <row r="19" spans="1:9" ht="15.75">
      <c r="B19" s="54" t="s">
        <v>13</v>
      </c>
      <c r="C19" s="72">
        <v>104.1</v>
      </c>
      <c r="D19" s="255">
        <v>103.2</v>
      </c>
      <c r="E19" s="54"/>
      <c r="F19" s="54"/>
      <c r="G19" s="53"/>
      <c r="H19" s="53"/>
      <c r="I19" s="53"/>
    </row>
    <row r="20" spans="1:9" ht="15.75">
      <c r="B20" s="54" t="s">
        <v>14</v>
      </c>
      <c r="C20" s="72">
        <v>106.2</v>
      </c>
      <c r="D20" s="255">
        <v>103.2</v>
      </c>
      <c r="E20" s="54"/>
      <c r="F20" s="54"/>
      <c r="G20" s="53"/>
      <c r="H20" s="53"/>
      <c r="I20" s="53"/>
    </row>
    <row r="21" spans="1:9" ht="29.45" customHeight="1">
      <c r="A21" s="211">
        <v>26</v>
      </c>
      <c r="B21" s="54" t="s">
        <v>15</v>
      </c>
      <c r="C21" s="72">
        <v>104.5</v>
      </c>
      <c r="D21" s="255">
        <v>103.2</v>
      </c>
      <c r="E21" s="54"/>
      <c r="F21" s="54"/>
      <c r="G21" s="53"/>
      <c r="H21" s="53"/>
      <c r="I21" s="53"/>
    </row>
    <row r="22" spans="1:9" ht="15.75">
      <c r="A22" s="172"/>
      <c r="B22" s="54" t="s">
        <v>16</v>
      </c>
      <c r="C22" s="72">
        <v>104.6</v>
      </c>
      <c r="D22" s="255">
        <v>103.2</v>
      </c>
      <c r="E22" s="54"/>
      <c r="F22" s="54"/>
      <c r="G22" s="53"/>
      <c r="H22" s="53"/>
      <c r="I22" s="53"/>
    </row>
    <row r="23" spans="1:9" ht="15.75">
      <c r="A23" s="172"/>
      <c r="B23" s="54" t="s">
        <v>17</v>
      </c>
      <c r="C23" s="72">
        <v>106.7</v>
      </c>
      <c r="D23" s="255">
        <v>103.2</v>
      </c>
      <c r="E23" s="54"/>
      <c r="F23" s="54"/>
      <c r="G23" s="53"/>
      <c r="H23" s="53"/>
      <c r="I23" s="53"/>
    </row>
    <row r="24" spans="1:9" ht="15.75">
      <c r="B24" s="54" t="s">
        <v>18</v>
      </c>
      <c r="C24" s="72">
        <v>103.5</v>
      </c>
      <c r="D24" s="255">
        <v>103.2</v>
      </c>
      <c r="E24" s="54"/>
      <c r="F24" s="54"/>
      <c r="G24" s="53"/>
      <c r="H24" s="53"/>
      <c r="I24" s="53"/>
    </row>
    <row r="25" spans="1:9" ht="15.75">
      <c r="B25" s="54" t="s">
        <v>19</v>
      </c>
      <c r="C25" s="72">
        <v>101.1</v>
      </c>
      <c r="D25" s="255">
        <v>103.2</v>
      </c>
      <c r="E25" s="54"/>
      <c r="F25" s="54"/>
      <c r="G25" s="53"/>
      <c r="H25" s="53"/>
      <c r="I25" s="53"/>
    </row>
    <row r="26" spans="1:9" ht="15.75">
      <c r="B26" s="54" t="s">
        <v>20</v>
      </c>
      <c r="C26" s="56">
        <v>107.1</v>
      </c>
      <c r="D26" s="255">
        <v>103.2</v>
      </c>
      <c r="E26" s="54"/>
      <c r="F26" s="54"/>
      <c r="G26" s="53"/>
      <c r="H26" s="53"/>
      <c r="I26" s="53"/>
    </row>
    <row r="27" spans="1:9" ht="15.75">
      <c r="B27" s="54" t="s">
        <v>21</v>
      </c>
      <c r="C27" s="56">
        <v>101.9</v>
      </c>
      <c r="D27" s="255">
        <v>103.2</v>
      </c>
      <c r="E27" s="54"/>
      <c r="F27" s="54"/>
      <c r="G27" s="53"/>
      <c r="H27" s="53"/>
      <c r="I27" s="53"/>
    </row>
    <row r="28" spans="1:9" ht="15.75">
      <c r="B28" s="54" t="s">
        <v>22</v>
      </c>
      <c r="C28" s="56">
        <v>103.6</v>
      </c>
      <c r="D28" s="255">
        <v>103.2</v>
      </c>
      <c r="E28" s="54"/>
      <c r="F28" s="54"/>
      <c r="G28" s="53"/>
      <c r="H28" s="53"/>
      <c r="I28" s="53"/>
    </row>
    <row r="29" spans="1:9" ht="15.75">
      <c r="B29" s="54" t="s">
        <v>23</v>
      </c>
      <c r="C29" s="56">
        <v>101.4</v>
      </c>
      <c r="D29" s="255">
        <v>103.2</v>
      </c>
      <c r="E29" s="54"/>
      <c r="F29" s="54"/>
      <c r="G29" s="53"/>
      <c r="H29" s="53"/>
      <c r="I29" s="53"/>
    </row>
    <row r="30" spans="1:9" ht="15.75">
      <c r="B30" s="54" t="s">
        <v>24</v>
      </c>
      <c r="C30" s="56">
        <v>104.6</v>
      </c>
      <c r="D30" s="255">
        <v>103.2</v>
      </c>
      <c r="E30" s="54"/>
      <c r="F30" s="54"/>
      <c r="G30" s="53"/>
      <c r="H30" s="53"/>
      <c r="I30" s="53"/>
    </row>
    <row r="31" spans="1:9" ht="15.75">
      <c r="B31" s="54" t="s">
        <v>25</v>
      </c>
      <c r="C31" s="56">
        <v>100.7</v>
      </c>
      <c r="D31" s="255">
        <v>103.2</v>
      </c>
      <c r="E31" s="54"/>
      <c r="F31" s="54"/>
      <c r="G31" s="53"/>
      <c r="H31" s="53"/>
      <c r="I31" s="53"/>
    </row>
    <row r="32" spans="1:9" ht="15.75">
      <c r="B32" s="54" t="s">
        <v>26</v>
      </c>
      <c r="C32" s="56">
        <v>103.7</v>
      </c>
      <c r="D32" s="255">
        <v>103.2</v>
      </c>
      <c r="E32" s="54"/>
      <c r="F32" s="54"/>
      <c r="G32" s="53"/>
      <c r="H32" s="53"/>
      <c r="I32" s="53"/>
    </row>
    <row r="33" spans="2:9" ht="15.75">
      <c r="B33" s="54" t="s">
        <v>27</v>
      </c>
      <c r="C33" s="56">
        <v>105.1</v>
      </c>
      <c r="D33" s="255">
        <v>103.2</v>
      </c>
      <c r="E33" s="54"/>
      <c r="F33" s="54"/>
      <c r="G33" s="53"/>
      <c r="H33" s="53"/>
      <c r="I33" s="53"/>
    </row>
    <row r="34" spans="2:9" ht="15.75">
      <c r="B34" s="54" t="s">
        <v>36</v>
      </c>
      <c r="C34" s="56">
        <v>101.8</v>
      </c>
      <c r="D34" s="255">
        <v>103.2</v>
      </c>
      <c r="E34" s="54"/>
      <c r="F34" s="54"/>
      <c r="G34" s="53"/>
      <c r="H34" s="53"/>
      <c r="I34" s="53"/>
    </row>
    <row r="35" spans="2:9" ht="15.75">
      <c r="B35" s="54" t="s">
        <v>29</v>
      </c>
      <c r="C35" s="56">
        <v>103.1</v>
      </c>
      <c r="D35" s="255">
        <v>103.2</v>
      </c>
      <c r="E35" s="54"/>
      <c r="F35" s="54"/>
      <c r="G35" s="53"/>
      <c r="H35" s="53"/>
      <c r="I35" s="53"/>
    </row>
    <row r="36" spans="2:9" ht="15.75">
      <c r="C36" s="49"/>
      <c r="E36" s="54"/>
      <c r="F36" s="54"/>
      <c r="G36" s="53"/>
      <c r="H36" s="53"/>
      <c r="I36" s="53"/>
    </row>
    <row r="37" spans="2:9" ht="15.75">
      <c r="E37" s="54"/>
      <c r="F37" s="54"/>
      <c r="G37" s="53"/>
      <c r="H37" s="53"/>
      <c r="I37" s="53"/>
    </row>
    <row r="39" spans="2:9" ht="21" customHeight="1"/>
    <row r="40" spans="2:9" ht="21" customHeight="1"/>
    <row r="41" spans="2:9" ht="21" customHeight="1"/>
  </sheetData>
  <mergeCells count="1">
    <mergeCell ref="B6:D7"/>
  </mergeCells>
  <phoneticPr fontId="15" type="noConversion"/>
  <pageMargins left="0.31496062992125984" right="0.23622047244094491" top="0.98425196850393704" bottom="0.98425196850393704" header="0.51181102362204722" footer="0.51181102362204722"/>
  <pageSetup paperSize="9" scale="85" firstPageNumber="1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7"/>
  <sheetViews>
    <sheetView view="pageBreakPreview" topLeftCell="A8" zoomScale="84" zoomScaleNormal="75" zoomScaleSheetLayoutView="84" workbookViewId="0">
      <selection activeCell="J13" sqref="J13"/>
    </sheetView>
  </sheetViews>
  <sheetFormatPr defaultRowHeight="12.75"/>
  <cols>
    <col min="1" max="1" width="7.7109375" style="22" customWidth="1"/>
    <col min="2" max="2" width="8" style="22" customWidth="1"/>
    <col min="3" max="3" width="12.140625" style="22" customWidth="1"/>
    <col min="4" max="16384" width="9.140625" style="22"/>
  </cols>
  <sheetData>
    <row r="1" spans="1:19" ht="12.75" customHeight="1">
      <c r="B1" s="89"/>
      <c r="C1" s="89"/>
      <c r="D1" s="89"/>
      <c r="E1" s="89"/>
    </row>
    <row r="2" spans="1:19" ht="15.75">
      <c r="B2" s="89" t="s">
        <v>34</v>
      </c>
      <c r="C2" s="90"/>
      <c r="D2" s="89"/>
      <c r="E2" s="89"/>
    </row>
    <row r="3" spans="1:19" ht="15.75">
      <c r="B3" s="91"/>
      <c r="C3" s="81"/>
      <c r="D3" s="89"/>
      <c r="E3" s="89"/>
      <c r="S3" s="39"/>
    </row>
    <row r="4" spans="1:19" ht="15.75">
      <c r="B4" s="69" t="s">
        <v>5</v>
      </c>
      <c r="C4" s="70">
        <v>83175</v>
      </c>
      <c r="D4" s="89">
        <v>94661</v>
      </c>
      <c r="E4" s="69"/>
      <c r="S4"/>
    </row>
    <row r="5" spans="1:19" ht="15.75">
      <c r="B5" s="69" t="s">
        <v>6</v>
      </c>
      <c r="C5" s="70">
        <v>73215</v>
      </c>
      <c r="D5" s="89">
        <v>94661</v>
      </c>
      <c r="E5" s="69"/>
      <c r="S5" s="41"/>
    </row>
    <row r="6" spans="1:19" ht="15.75">
      <c r="B6" s="69" t="s">
        <v>7</v>
      </c>
      <c r="C6" s="70">
        <v>122379</v>
      </c>
      <c r="D6" s="89">
        <v>94661</v>
      </c>
      <c r="E6" s="69"/>
      <c r="S6" s="41"/>
    </row>
    <row r="7" spans="1:19" ht="15.75">
      <c r="B7" s="69" t="s">
        <v>8</v>
      </c>
      <c r="C7" s="70">
        <v>49422</v>
      </c>
      <c r="D7" s="89">
        <v>94661</v>
      </c>
      <c r="E7" s="71"/>
      <c r="S7" s="41"/>
    </row>
    <row r="8" spans="1:19" ht="15.75">
      <c r="B8" s="69" t="s">
        <v>9</v>
      </c>
      <c r="C8" s="70">
        <v>70247</v>
      </c>
      <c r="D8" s="89">
        <v>94661</v>
      </c>
      <c r="E8" s="71"/>
      <c r="S8" s="41"/>
    </row>
    <row r="9" spans="1:19" ht="15.75">
      <c r="B9" s="69" t="s">
        <v>10</v>
      </c>
      <c r="C9" s="70">
        <v>48861</v>
      </c>
      <c r="D9" s="89">
        <v>94661</v>
      </c>
      <c r="E9" s="71"/>
      <c r="S9" s="41"/>
    </row>
    <row r="10" spans="1:19" ht="15.75">
      <c r="B10" s="69" t="s">
        <v>11</v>
      </c>
      <c r="C10" s="70">
        <v>91498</v>
      </c>
      <c r="D10" s="89">
        <v>94661</v>
      </c>
      <c r="E10" s="71"/>
      <c r="S10" s="41"/>
    </row>
    <row r="11" spans="1:19" ht="15.75">
      <c r="B11" s="69" t="s">
        <v>12</v>
      </c>
      <c r="C11" s="70">
        <v>63254</v>
      </c>
      <c r="D11" s="89">
        <v>94661</v>
      </c>
      <c r="E11" s="71"/>
      <c r="S11" s="41"/>
    </row>
    <row r="12" spans="1:19" ht="15.75">
      <c r="B12" s="69" t="s">
        <v>13</v>
      </c>
      <c r="C12" s="70">
        <v>123267</v>
      </c>
      <c r="D12" s="89">
        <v>94661</v>
      </c>
      <c r="E12" s="71"/>
      <c r="S12" s="41"/>
    </row>
    <row r="13" spans="1:19" ht="15.75">
      <c r="B13" s="69" t="s">
        <v>14</v>
      </c>
      <c r="C13" s="70">
        <v>77816</v>
      </c>
      <c r="D13" s="89">
        <v>94661</v>
      </c>
      <c r="E13" s="71"/>
      <c r="S13" s="41"/>
    </row>
    <row r="14" spans="1:19" ht="15.75">
      <c r="B14" s="69" t="s">
        <v>15</v>
      </c>
      <c r="C14" s="70">
        <v>18798</v>
      </c>
      <c r="D14" s="89">
        <v>94661</v>
      </c>
      <c r="E14" s="71"/>
      <c r="S14" s="41"/>
    </row>
    <row r="15" spans="1:19" ht="15.75">
      <c r="B15" s="69" t="s">
        <v>16</v>
      </c>
      <c r="C15" s="70">
        <v>85198</v>
      </c>
      <c r="D15" s="89">
        <v>94661</v>
      </c>
      <c r="E15" s="71"/>
      <c r="S15" s="41"/>
    </row>
    <row r="16" spans="1:19" ht="15.75">
      <c r="A16" s="87"/>
      <c r="B16" s="69" t="s">
        <v>17</v>
      </c>
      <c r="C16" s="70">
        <v>82149</v>
      </c>
      <c r="D16" s="89">
        <v>94661</v>
      </c>
      <c r="E16" s="71"/>
      <c r="S16" s="41"/>
    </row>
    <row r="17" spans="1:19" ht="15.75">
      <c r="B17" s="69" t="s">
        <v>18</v>
      </c>
      <c r="C17" s="70">
        <v>82903</v>
      </c>
      <c r="D17" s="89">
        <v>94661</v>
      </c>
      <c r="E17" s="71"/>
      <c r="S17" s="41"/>
    </row>
    <row r="18" spans="1:19" ht="15.75">
      <c r="B18" s="54" t="s">
        <v>19</v>
      </c>
      <c r="C18" s="41">
        <v>134449</v>
      </c>
      <c r="D18" s="89">
        <v>94661</v>
      </c>
      <c r="E18" s="55"/>
      <c r="S18" s="41"/>
    </row>
    <row r="19" spans="1:19" ht="15.75">
      <c r="B19" s="54" t="s">
        <v>20</v>
      </c>
      <c r="C19" s="41">
        <v>58332</v>
      </c>
      <c r="D19" s="89">
        <v>94661</v>
      </c>
      <c r="E19" s="55"/>
      <c r="S19" s="41"/>
    </row>
    <row r="20" spans="1:19" ht="33.6" customHeight="1">
      <c r="A20" s="211">
        <v>27</v>
      </c>
      <c r="B20" s="54" t="s">
        <v>21</v>
      </c>
      <c r="C20" s="41">
        <v>70576</v>
      </c>
      <c r="D20" s="89">
        <v>94661</v>
      </c>
      <c r="E20" s="55"/>
      <c r="S20" s="41"/>
    </row>
    <row r="21" spans="1:19" ht="29.45" customHeight="1">
      <c r="A21" s="172"/>
      <c r="B21" s="54" t="s">
        <v>22</v>
      </c>
      <c r="C21" s="41">
        <v>54833</v>
      </c>
      <c r="D21" s="89">
        <v>94661</v>
      </c>
      <c r="E21" s="55"/>
      <c r="S21" s="41"/>
    </row>
    <row r="22" spans="1:19" ht="15.75">
      <c r="A22" s="172"/>
      <c r="B22" s="54" t="s">
        <v>23</v>
      </c>
      <c r="C22" s="41">
        <v>92864</v>
      </c>
      <c r="D22" s="89">
        <v>94661</v>
      </c>
      <c r="E22" s="55"/>
      <c r="S22" s="41"/>
    </row>
    <row r="23" spans="1:19" ht="15.75">
      <c r="B23" s="54" t="s">
        <v>24</v>
      </c>
      <c r="C23" s="41">
        <v>59987</v>
      </c>
      <c r="D23" s="89">
        <v>94661</v>
      </c>
      <c r="E23" s="55"/>
      <c r="S23" s="41"/>
    </row>
    <row r="24" spans="1:19" ht="15.75">
      <c r="B24" s="54" t="s">
        <v>25</v>
      </c>
      <c r="C24" s="41">
        <v>65916</v>
      </c>
      <c r="D24" s="89">
        <v>94661</v>
      </c>
      <c r="E24" s="55"/>
      <c r="S24" s="41"/>
    </row>
    <row r="25" spans="1:19" ht="15.75">
      <c r="B25" s="54" t="s">
        <v>26</v>
      </c>
      <c r="C25" s="41">
        <v>86319</v>
      </c>
      <c r="D25" s="89">
        <v>94661</v>
      </c>
      <c r="E25" s="55"/>
      <c r="S25" s="41"/>
    </row>
    <row r="26" spans="1:19" ht="15.75">
      <c r="B26" s="54" t="s">
        <v>27</v>
      </c>
      <c r="C26" s="41">
        <v>46136</v>
      </c>
      <c r="D26" s="89">
        <v>94661</v>
      </c>
      <c r="E26" s="55"/>
      <c r="S26" s="41"/>
    </row>
    <row r="27" spans="1:19" ht="15.75">
      <c r="B27" s="54" t="s">
        <v>36</v>
      </c>
      <c r="C27" s="41">
        <v>78118</v>
      </c>
      <c r="D27" s="89">
        <v>94661</v>
      </c>
      <c r="E27" s="55"/>
      <c r="S27" s="41"/>
    </row>
    <row r="28" spans="1:19" ht="15.75">
      <c r="B28" s="54" t="s">
        <v>29</v>
      </c>
      <c r="C28" s="41">
        <v>320885</v>
      </c>
      <c r="D28" s="89">
        <v>94661</v>
      </c>
      <c r="E28" s="55"/>
      <c r="S28" s="41"/>
    </row>
    <row r="29" spans="1:19" ht="15.75">
      <c r="B29" s="54"/>
      <c r="C29" s="41"/>
      <c r="D29" s="89"/>
      <c r="E29" s="55"/>
      <c r="S29" s="41"/>
    </row>
    <row r="30" spans="1:19" ht="15.75">
      <c r="B30" s="54"/>
      <c r="C30" s="41"/>
      <c r="D30" s="89"/>
      <c r="E30" s="55"/>
      <c r="S30" s="41"/>
    </row>
    <row r="31" spans="1:19" ht="15.75">
      <c r="B31" s="54"/>
      <c r="C31" s="41"/>
      <c r="D31" s="89"/>
      <c r="E31" s="55"/>
      <c r="S31" s="41"/>
    </row>
    <row r="32" spans="1:19" ht="15.75">
      <c r="B32" s="54"/>
      <c r="C32" s="41"/>
      <c r="D32" s="89"/>
      <c r="E32" s="55"/>
      <c r="S32" s="41"/>
    </row>
    <row r="33" spans="2:19" ht="15.75">
      <c r="S33" s="41"/>
    </row>
    <row r="34" spans="2:19" ht="15.75">
      <c r="S34" s="41"/>
    </row>
    <row r="35" spans="2:19" ht="18.600000000000001" customHeight="1"/>
    <row r="36" spans="2:19" ht="16.149999999999999" customHeight="1"/>
    <row r="47" spans="2:19" ht="21" customHeight="1">
      <c r="B47" s="51"/>
    </row>
    <row r="50" spans="2:2">
      <c r="B50" s="65"/>
    </row>
    <row r="51" spans="2:2" ht="15.75" customHeight="1"/>
    <row r="67" ht="19.5" customHeight="1"/>
  </sheetData>
  <pageMargins left="0.39370078740157483" right="0.23622047244094491" top="0.98425196850393704" bottom="0.39370078740157483" header="0.51181102362204722" footer="0.51181102362204722"/>
  <pageSetup paperSize="9" scale="85" firstPageNumber="1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K49"/>
  <sheetViews>
    <sheetView showWhiteSpace="0" view="pageBreakPreview" topLeftCell="A3" zoomScale="84" zoomScaleNormal="89" zoomScaleSheetLayoutView="84" workbookViewId="0">
      <selection activeCell="J13" sqref="J13"/>
    </sheetView>
  </sheetViews>
  <sheetFormatPr defaultRowHeight="12.75"/>
  <cols>
    <col min="1" max="1" width="8.5703125" customWidth="1"/>
    <col min="2" max="2" width="18.85546875" customWidth="1"/>
    <col min="3" max="3" width="1.5703125" customWidth="1"/>
    <col min="4" max="4" width="9.7109375" customWidth="1"/>
    <col min="6" max="6" width="12.7109375" customWidth="1"/>
    <col min="7" max="7" width="10.42578125" customWidth="1"/>
    <col min="8" max="8" width="20.85546875" customWidth="1"/>
    <col min="10" max="10" width="11.5703125" customWidth="1"/>
    <col min="11" max="11" width="11.28515625" customWidth="1"/>
    <col min="13" max="13" width="11.7109375" customWidth="1"/>
    <col min="14" max="14" width="15.42578125" customWidth="1"/>
    <col min="15" max="15" width="8" customWidth="1"/>
    <col min="17" max="17" width="4.5703125" customWidth="1"/>
  </cols>
  <sheetData>
    <row r="4" spans="1:11">
      <c r="B4" s="175"/>
      <c r="C4" s="175"/>
    </row>
    <row r="5" spans="1:11">
      <c r="B5" s="175"/>
      <c r="C5" s="175"/>
    </row>
    <row r="6" spans="1:11">
      <c r="B6" s="175"/>
      <c r="C6" s="175"/>
    </row>
    <row r="7" spans="1:11">
      <c r="B7" s="175"/>
      <c r="C7" s="175"/>
    </row>
    <row r="8" spans="1:11">
      <c r="B8" s="167" t="s">
        <v>29</v>
      </c>
      <c r="C8" s="167"/>
      <c r="D8">
        <v>23.9</v>
      </c>
    </row>
    <row r="9" spans="1:11" ht="16.149999999999999" customHeight="1">
      <c r="A9" s="23"/>
      <c r="B9" s="167" t="s">
        <v>7</v>
      </c>
      <c r="C9" s="167"/>
      <c r="D9">
        <v>9.8000000000000007</v>
      </c>
      <c r="E9" s="60"/>
      <c r="F9" s="60"/>
      <c r="G9" s="52"/>
      <c r="H9" s="61"/>
      <c r="I9" s="63"/>
      <c r="J9" s="62"/>
      <c r="K9" s="455"/>
    </row>
    <row r="10" spans="1:11" ht="12.6" customHeight="1">
      <c r="A10" s="23"/>
      <c r="B10" s="167" t="s">
        <v>23</v>
      </c>
      <c r="C10" s="167"/>
      <c r="D10">
        <v>6.2</v>
      </c>
      <c r="E10" s="60"/>
      <c r="F10" s="60"/>
      <c r="G10" s="52"/>
      <c r="H10" s="61"/>
      <c r="I10" s="63"/>
      <c r="J10" s="62"/>
      <c r="K10" s="455"/>
    </row>
    <row r="11" spans="1:11" ht="12.6" customHeight="1">
      <c r="A11" s="23"/>
      <c r="B11" s="167" t="s">
        <v>16</v>
      </c>
      <c r="C11" s="167"/>
      <c r="D11">
        <v>5.4</v>
      </c>
      <c r="E11" s="60"/>
      <c r="F11" s="60"/>
      <c r="G11" s="52"/>
      <c r="H11" s="61"/>
      <c r="I11" s="63"/>
      <c r="J11" s="62"/>
      <c r="K11" s="283"/>
    </row>
    <row r="12" spans="1:11" ht="12.6" customHeight="1">
      <c r="A12" s="23"/>
      <c r="B12" s="175" t="s">
        <v>8</v>
      </c>
      <c r="C12" s="175"/>
      <c r="D12">
        <v>5.2</v>
      </c>
      <c r="E12" s="60"/>
      <c r="F12" s="60"/>
      <c r="G12" s="52"/>
      <c r="H12" s="61"/>
      <c r="I12" s="63"/>
      <c r="J12" s="62"/>
      <c r="K12" s="58"/>
    </row>
    <row r="13" spans="1:11" ht="12.75" customHeight="1">
      <c r="A13" s="23"/>
      <c r="B13" s="167" t="s">
        <v>13</v>
      </c>
      <c r="C13" s="167"/>
      <c r="D13">
        <v>5.5</v>
      </c>
      <c r="E13" s="60"/>
      <c r="F13" s="60"/>
      <c r="G13" s="52"/>
      <c r="H13" s="61"/>
      <c r="I13" s="63"/>
      <c r="J13" s="62"/>
      <c r="K13" s="84"/>
    </row>
    <row r="14" spans="1:11" ht="12.75" customHeight="1">
      <c r="A14" s="23"/>
      <c r="B14" s="167" t="s">
        <v>18</v>
      </c>
      <c r="C14" s="167"/>
      <c r="D14" s="68">
        <v>5</v>
      </c>
      <c r="E14" s="60"/>
      <c r="F14" s="60"/>
      <c r="G14" s="52"/>
      <c r="H14" s="61"/>
      <c r="I14" s="63"/>
      <c r="J14" s="62"/>
      <c r="K14" s="283"/>
    </row>
    <row r="15" spans="1:11" ht="13.15" customHeight="1">
      <c r="A15" s="23"/>
      <c r="B15" s="167" t="s">
        <v>19</v>
      </c>
      <c r="C15" s="167"/>
      <c r="D15" s="68">
        <v>4.7</v>
      </c>
      <c r="E15" s="60"/>
      <c r="F15" s="60"/>
      <c r="G15" s="52"/>
      <c r="H15" s="61"/>
      <c r="I15" s="63"/>
      <c r="J15" s="62"/>
      <c r="K15" s="84"/>
    </row>
    <row r="16" spans="1:11" ht="14.45" customHeight="1">
      <c r="A16" s="23"/>
      <c r="B16" s="167" t="s">
        <v>11</v>
      </c>
      <c r="C16" s="167"/>
      <c r="D16">
        <v>3.9</v>
      </c>
      <c r="E16" s="60"/>
      <c r="F16" s="60"/>
      <c r="G16" s="52"/>
      <c r="H16" s="61"/>
      <c r="I16" s="63"/>
      <c r="J16" s="62"/>
      <c r="K16" s="84"/>
    </row>
    <row r="17" spans="1:11" ht="13.9" customHeight="1">
      <c r="A17" s="23"/>
      <c r="B17" s="175" t="s">
        <v>5</v>
      </c>
      <c r="C17" s="175"/>
      <c r="D17">
        <v>3.3</v>
      </c>
      <c r="E17" s="60"/>
      <c r="F17" s="60"/>
      <c r="G17" s="52"/>
      <c r="H17" s="61"/>
      <c r="I17" s="63"/>
      <c r="J17" s="62"/>
      <c r="K17" s="84"/>
    </row>
    <row r="18" spans="1:11" ht="14.45" customHeight="1">
      <c r="A18" s="88"/>
      <c r="B18" s="167" t="s">
        <v>26</v>
      </c>
      <c r="C18" s="167"/>
      <c r="D18">
        <v>2.6</v>
      </c>
      <c r="E18" s="60"/>
      <c r="F18" s="60"/>
      <c r="G18" s="52"/>
      <c r="H18" s="61"/>
      <c r="I18" s="63"/>
      <c r="J18" s="62"/>
      <c r="K18" s="85"/>
    </row>
    <row r="19" spans="1:11" ht="14.45" customHeight="1">
      <c r="A19" s="23"/>
      <c r="B19" s="167" t="s">
        <v>17</v>
      </c>
      <c r="C19" s="167"/>
      <c r="D19">
        <v>2.2999999999999998</v>
      </c>
      <c r="E19" s="60"/>
      <c r="F19" s="60"/>
      <c r="G19" s="52"/>
      <c r="H19" s="61"/>
      <c r="I19" s="63"/>
      <c r="J19" s="62"/>
      <c r="K19" s="85"/>
    </row>
    <row r="20" spans="1:11" ht="14.45" customHeight="1">
      <c r="A20" s="23"/>
      <c r="B20" s="175" t="s">
        <v>12</v>
      </c>
      <c r="C20" s="175"/>
      <c r="D20">
        <v>2.2000000000000002</v>
      </c>
      <c r="E20" s="60"/>
      <c r="F20" s="60"/>
      <c r="G20" s="52"/>
      <c r="H20" s="61"/>
      <c r="I20" s="63"/>
      <c r="J20" s="62"/>
      <c r="K20" s="85"/>
    </row>
    <row r="21" spans="1:11" ht="12.75" customHeight="1">
      <c r="A21" s="23"/>
      <c r="B21" s="175" t="s">
        <v>9</v>
      </c>
      <c r="C21" s="175"/>
      <c r="D21">
        <v>2.1</v>
      </c>
      <c r="E21" s="60"/>
      <c r="F21" s="60"/>
      <c r="G21" s="52"/>
      <c r="H21" s="61"/>
      <c r="I21" s="63"/>
      <c r="J21" s="62"/>
      <c r="K21" s="84"/>
    </row>
    <row r="22" spans="1:11" ht="20.25" customHeight="1">
      <c r="B22" s="167" t="s">
        <v>25</v>
      </c>
      <c r="C22" s="167"/>
      <c r="D22">
        <v>2.1</v>
      </c>
      <c r="E22" s="60"/>
      <c r="F22" s="60"/>
      <c r="G22" s="52"/>
      <c r="H22" s="61"/>
      <c r="I22" s="63"/>
      <c r="J22" s="62"/>
      <c r="K22" s="84"/>
    </row>
    <row r="23" spans="1:11" ht="20.25" customHeight="1">
      <c r="B23" s="167" t="s">
        <v>36</v>
      </c>
      <c r="C23" s="167"/>
      <c r="D23" s="68">
        <v>2</v>
      </c>
      <c r="E23" s="60"/>
      <c r="F23" s="60"/>
      <c r="G23" s="52"/>
      <c r="H23" s="61"/>
      <c r="I23" s="63"/>
      <c r="J23" s="62"/>
      <c r="K23" s="283"/>
    </row>
    <row r="24" spans="1:11" ht="13.15" customHeight="1">
      <c r="B24" s="175" t="s">
        <v>21</v>
      </c>
      <c r="C24" s="175"/>
      <c r="D24">
        <v>1.9</v>
      </c>
      <c r="E24" s="60"/>
      <c r="F24" s="60"/>
      <c r="G24" s="52"/>
      <c r="H24" s="61"/>
      <c r="I24" s="63"/>
      <c r="J24" s="62"/>
      <c r="K24" s="84"/>
    </row>
    <row r="25" spans="1:11" ht="29.45" customHeight="1">
      <c r="A25" s="173"/>
      <c r="B25" s="167" t="s">
        <v>6</v>
      </c>
      <c r="C25" s="167"/>
      <c r="D25">
        <v>1.9</v>
      </c>
      <c r="E25" s="60"/>
      <c r="F25" s="60"/>
      <c r="G25" s="52"/>
      <c r="H25" s="61"/>
      <c r="I25" s="57"/>
      <c r="J25" s="52"/>
      <c r="K25" s="52"/>
    </row>
    <row r="26" spans="1:11" ht="15.6" customHeight="1">
      <c r="A26" s="23"/>
      <c r="B26" s="167" t="s">
        <v>14</v>
      </c>
      <c r="C26" s="167"/>
      <c r="D26">
        <v>1.8</v>
      </c>
      <c r="E26" s="60"/>
      <c r="F26" s="60"/>
      <c r="G26" s="52"/>
      <c r="H26" s="61"/>
      <c r="I26" s="57"/>
      <c r="J26" s="52"/>
      <c r="K26" s="52"/>
    </row>
    <row r="27" spans="1:11" ht="12.6" customHeight="1">
      <c r="A27" s="456">
        <v>28</v>
      </c>
      <c r="B27" s="167" t="s">
        <v>20</v>
      </c>
      <c r="C27" s="167"/>
      <c r="D27">
        <v>1.7</v>
      </c>
      <c r="E27" s="60"/>
      <c r="F27" s="60"/>
      <c r="G27" s="52"/>
      <c r="H27" s="61"/>
      <c r="I27" s="57"/>
      <c r="J27" s="52"/>
      <c r="K27" s="52"/>
    </row>
    <row r="28" spans="1:11" ht="15" customHeight="1">
      <c r="A28" s="456"/>
      <c r="B28" s="167" t="s">
        <v>24</v>
      </c>
      <c r="C28" s="167"/>
      <c r="D28">
        <v>1.6</v>
      </c>
      <c r="E28" s="60"/>
      <c r="F28" s="60"/>
      <c r="G28" s="52"/>
      <c r="H28" s="61"/>
      <c r="I28" s="57"/>
      <c r="J28" s="52"/>
      <c r="K28" s="52"/>
    </row>
    <row r="29" spans="1:11" ht="19.899999999999999" customHeight="1">
      <c r="A29" s="456"/>
      <c r="B29" s="175" t="s">
        <v>10</v>
      </c>
      <c r="C29" s="175"/>
      <c r="D29" s="68">
        <v>1.5</v>
      </c>
      <c r="E29" s="60"/>
      <c r="F29" s="60"/>
      <c r="G29" s="52"/>
      <c r="H29" s="61"/>
      <c r="I29" s="57"/>
      <c r="J29" s="52"/>
      <c r="K29" s="52"/>
    </row>
    <row r="30" spans="1:11" ht="13.15" customHeight="1">
      <c r="B30" s="167" t="s">
        <v>22</v>
      </c>
      <c r="C30" s="167"/>
      <c r="D30">
        <v>1.4</v>
      </c>
      <c r="E30" s="60"/>
      <c r="F30" s="60"/>
      <c r="G30" s="52"/>
      <c r="H30" s="61"/>
      <c r="I30" s="57"/>
      <c r="J30" s="52"/>
      <c r="K30" s="52"/>
    </row>
    <row r="31" spans="1:11" ht="13.9" customHeight="1">
      <c r="B31" s="167" t="s">
        <v>15</v>
      </c>
      <c r="C31" s="167"/>
      <c r="D31" s="68">
        <v>1</v>
      </c>
      <c r="E31" s="60"/>
      <c r="F31" s="60"/>
      <c r="G31" s="52"/>
      <c r="H31" s="61"/>
      <c r="I31" s="57"/>
      <c r="J31" s="52"/>
      <c r="K31" s="52"/>
    </row>
    <row r="32" spans="1:11" ht="12.75" customHeight="1">
      <c r="A32" s="23"/>
      <c r="B32" s="167" t="s">
        <v>27</v>
      </c>
      <c r="C32" s="167"/>
      <c r="D32" s="68">
        <v>1</v>
      </c>
      <c r="E32" s="60"/>
      <c r="F32" s="60"/>
      <c r="G32" s="52"/>
      <c r="H32" s="61"/>
      <c r="I32" s="57"/>
      <c r="J32" s="52"/>
      <c r="K32" s="52"/>
    </row>
    <row r="33" spans="1:11" ht="12.75" customHeight="1">
      <c r="A33" s="23"/>
      <c r="B33" s="454"/>
      <c r="C33" s="454"/>
      <c r="D33" s="59"/>
      <c r="E33" s="60"/>
      <c r="F33" s="60"/>
      <c r="G33" s="52"/>
      <c r="H33" s="61"/>
      <c r="I33" s="57"/>
      <c r="J33" s="52"/>
      <c r="K33" s="52"/>
    </row>
    <row r="34" spans="1:11" ht="15" customHeight="1">
      <c r="A34" s="141"/>
      <c r="B34" s="175"/>
      <c r="C34" s="175"/>
      <c r="E34" s="60"/>
      <c r="F34" s="60"/>
      <c r="G34" s="52"/>
      <c r="H34" s="61"/>
      <c r="I34" s="57"/>
      <c r="J34" s="52"/>
      <c r="K34" s="52"/>
    </row>
    <row r="35" spans="1:11" ht="23.45" customHeight="1">
      <c r="E35" s="60"/>
      <c r="F35" s="60"/>
      <c r="G35" s="52"/>
      <c r="H35" s="61"/>
      <c r="I35" s="57"/>
      <c r="J35" s="52"/>
      <c r="K35" s="52"/>
    </row>
    <row r="38" spans="1:11" ht="18" customHeight="1">
      <c r="A38" s="23"/>
    </row>
    <row r="39" spans="1:11">
      <c r="A39" s="23"/>
    </row>
    <row r="49" ht="26.45" customHeight="1"/>
  </sheetData>
  <mergeCells count="3">
    <mergeCell ref="B33:C33"/>
    <mergeCell ref="K9:K10"/>
    <mergeCell ref="A27:A29"/>
  </mergeCells>
  <pageMargins left="0.59055118110236227" right="0" top="0.78740157480314965" bottom="0.59055118110236227" header="0.51181102362204722" footer="0.51181102362204722"/>
  <pageSetup paperSize="9" scale="80" firstPageNumber="1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rgb="FFFFFF00"/>
  </sheetPr>
  <dimension ref="A1:K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1" max="9" width="9.85546875" customWidth="1"/>
  </cols>
  <sheetData>
    <row r="1" spans="1:11" ht="14.25" customHeight="1">
      <c r="A1" s="202"/>
      <c r="B1" s="202"/>
      <c r="C1" s="202"/>
      <c r="D1" s="202"/>
      <c r="E1" s="202"/>
      <c r="F1" s="202"/>
      <c r="G1" s="202"/>
      <c r="H1" s="202"/>
      <c r="I1" s="202"/>
      <c r="J1" s="206"/>
      <c r="K1" s="206"/>
    </row>
    <row r="2" spans="1:11" ht="14.25" customHeight="1">
      <c r="A2" s="202"/>
      <c r="B2" s="203"/>
      <c r="C2" s="202"/>
      <c r="D2" s="202"/>
      <c r="E2" s="202"/>
      <c r="F2" s="202"/>
      <c r="G2" s="202"/>
      <c r="H2" s="202"/>
      <c r="I2" s="202"/>
      <c r="J2" s="206"/>
      <c r="K2" s="206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6"/>
      <c r="K3" s="206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6"/>
      <c r="K4" s="206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6"/>
      <c r="K5" s="206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6"/>
      <c r="K6" s="206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6"/>
      <c r="K7" s="206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6"/>
      <c r="K8" s="206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6"/>
      <c r="K9" s="206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6"/>
      <c r="K10" s="206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6"/>
      <c r="K11" s="206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6"/>
      <c r="K12" s="206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6"/>
      <c r="K13" s="206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6"/>
      <c r="K14" s="206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6"/>
      <c r="K15" s="206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6"/>
      <c r="K16" s="206"/>
    </row>
    <row r="17" spans="1:11" ht="14.25" customHeight="1">
      <c r="A17" s="386" t="s">
        <v>254</v>
      </c>
      <c r="B17" s="386"/>
      <c r="C17" s="386"/>
      <c r="D17" s="386"/>
      <c r="E17" s="386"/>
      <c r="F17" s="386"/>
      <c r="G17" s="386"/>
      <c r="H17" s="386"/>
      <c r="I17" s="386"/>
      <c r="J17" s="206"/>
      <c r="K17" s="206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6"/>
      <c r="K18" s="206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6"/>
      <c r="K19" s="206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6"/>
      <c r="K20" s="206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6"/>
      <c r="K21" s="206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6"/>
      <c r="K22" s="206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6"/>
      <c r="K23" s="206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6"/>
      <c r="K24" s="206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6"/>
      <c r="K25" s="206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6"/>
      <c r="K26" s="206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6"/>
      <c r="K27" s="206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6"/>
      <c r="K28" s="206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6"/>
      <c r="K29" s="206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6"/>
      <c r="K30" s="206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6"/>
      <c r="K31" s="206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6"/>
      <c r="K32" s="206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6"/>
      <c r="K33" s="206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6"/>
      <c r="K34" s="206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6"/>
      <c r="K35" s="206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6"/>
      <c r="K36" s="206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6"/>
      <c r="K37" s="206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6"/>
      <c r="K38" s="206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6"/>
      <c r="K39" s="206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6"/>
      <c r="K40" s="206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6"/>
      <c r="K41" s="206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6"/>
      <c r="K42" s="206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6"/>
      <c r="K43" s="206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6"/>
      <c r="K44" s="206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6"/>
      <c r="K45" s="206"/>
    </row>
    <row r="46" spans="1:11" ht="14.25" customHeight="1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</row>
    <row r="47" spans="1:11" ht="14.25" customHeight="1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11" ht="14.25" customHeight="1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</row>
    <row r="49" spans="1:11" ht="14.25" customHeight="1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</row>
    <row r="50" spans="1:11" ht="14.25" customHeight="1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</row>
    <row r="51" spans="1:11" ht="14.25" customHeight="1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11" ht="14.25" customHeight="1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1:11" ht="12.75" customHeight="1">
      <c r="A53" s="43"/>
      <c r="B53" s="43"/>
      <c r="C53" s="43"/>
      <c r="D53" s="43"/>
      <c r="E53" s="43"/>
      <c r="F53" s="43"/>
      <c r="G53" s="43"/>
      <c r="H53" s="43"/>
      <c r="I53" s="43"/>
    </row>
    <row r="54" spans="1:11" ht="12.75" customHeight="1">
      <c r="A54" s="43"/>
      <c r="B54" s="43"/>
      <c r="C54" s="43"/>
      <c r="D54" s="43"/>
      <c r="E54" s="43"/>
      <c r="F54" s="43"/>
      <c r="G54" s="43"/>
      <c r="H54" s="43"/>
      <c r="I54" s="43"/>
    </row>
    <row r="55" spans="1:11" ht="12.75" customHeight="1">
      <c r="A55" s="43"/>
      <c r="B55" s="43"/>
      <c r="C55" s="43"/>
      <c r="D55" s="43"/>
      <c r="E55" s="43"/>
      <c r="F55" s="43"/>
      <c r="G55" s="43"/>
      <c r="H55" s="43"/>
      <c r="I55" s="43"/>
    </row>
    <row r="56" spans="1:11" ht="12.75" customHeight="1">
      <c r="A56" s="43"/>
      <c r="B56" s="43"/>
      <c r="C56" s="43"/>
      <c r="D56" s="43"/>
      <c r="E56" s="43"/>
      <c r="F56" s="43"/>
      <c r="G56" s="43"/>
      <c r="H56" s="43"/>
      <c r="I56" s="43"/>
    </row>
  </sheetData>
  <mergeCells count="1">
    <mergeCell ref="A17:I23"/>
  </mergeCells>
  <phoneticPr fontId="15" type="noConversion"/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6" zoomScale="84" zoomScaleNormal="84" zoomScaleSheetLayoutView="100" workbookViewId="0">
      <selection activeCell="J13" sqref="J13"/>
    </sheetView>
  </sheetViews>
  <sheetFormatPr defaultColWidth="10.28515625" defaultRowHeight="15.75"/>
  <cols>
    <col min="1" max="1" width="14.85546875" style="317" customWidth="1"/>
    <col min="2" max="2" width="5.28515625" style="317" customWidth="1"/>
    <col min="3" max="3" width="26.42578125" style="317" customWidth="1"/>
    <col min="4" max="4" width="5.5703125" style="317" customWidth="1"/>
    <col min="5" max="5" width="14.140625" style="317" customWidth="1"/>
    <col min="6" max="6" width="5.28515625" style="317" customWidth="1"/>
    <col min="7" max="7" width="15.85546875" style="317" customWidth="1"/>
    <col min="8" max="8" width="7.85546875" style="317" customWidth="1"/>
    <col min="9" max="9" width="10" style="317" hidden="1" customWidth="1"/>
    <col min="10" max="16384" width="10.28515625" style="317"/>
  </cols>
  <sheetData>
    <row r="1" spans="1:9" ht="19.5" customHeight="1">
      <c r="A1" s="376" t="s">
        <v>296</v>
      </c>
      <c r="B1" s="376"/>
      <c r="C1" s="376"/>
      <c r="D1" s="376"/>
      <c r="E1" s="376"/>
      <c r="F1" s="376"/>
      <c r="G1" s="376"/>
      <c r="H1" s="376"/>
      <c r="I1" s="376"/>
    </row>
    <row r="2" spans="1:9" ht="33" customHeight="1">
      <c r="A2" s="377" t="s">
        <v>323</v>
      </c>
      <c r="B2" s="377"/>
      <c r="C2" s="377"/>
      <c r="D2" s="377"/>
      <c r="E2" s="377"/>
      <c r="F2" s="377"/>
      <c r="G2" s="377"/>
      <c r="H2" s="377"/>
      <c r="I2" s="377"/>
    </row>
    <row r="3" spans="1:9" ht="66" customHeight="1">
      <c r="A3" s="378" t="s">
        <v>325</v>
      </c>
      <c r="B3" s="378"/>
      <c r="C3" s="378"/>
      <c r="D3" s="378"/>
      <c r="E3" s="378"/>
      <c r="F3" s="378"/>
      <c r="G3" s="378"/>
      <c r="H3" s="378"/>
      <c r="I3" s="378"/>
    </row>
    <row r="4" spans="1:9" ht="64.5" customHeight="1">
      <c r="A4" s="378" t="s">
        <v>324</v>
      </c>
      <c r="B4" s="378"/>
      <c r="C4" s="378"/>
      <c r="D4" s="378"/>
      <c r="E4" s="378"/>
      <c r="F4" s="378"/>
      <c r="G4" s="378"/>
      <c r="H4" s="378"/>
      <c r="I4" s="378"/>
    </row>
    <row r="5" spans="1:9" ht="49.5" customHeight="1">
      <c r="A5" s="379" t="s">
        <v>297</v>
      </c>
      <c r="B5" s="379"/>
      <c r="C5" s="379"/>
      <c r="D5" s="379"/>
      <c r="E5" s="379"/>
      <c r="F5" s="379"/>
      <c r="G5" s="379"/>
      <c r="H5" s="379"/>
      <c r="I5" s="318"/>
    </row>
    <row r="6" spans="1:9">
      <c r="A6" s="319"/>
      <c r="B6" s="320"/>
      <c r="C6" s="320"/>
      <c r="D6" s="320"/>
      <c r="E6" s="320"/>
      <c r="F6" s="320"/>
      <c r="G6" s="320"/>
      <c r="H6" s="320"/>
      <c r="I6" s="320"/>
    </row>
    <row r="7" spans="1:9" ht="13.9" customHeight="1">
      <c r="A7" s="321"/>
      <c r="B7" s="322"/>
      <c r="C7" s="322"/>
      <c r="D7" s="322"/>
      <c r="E7" s="322"/>
      <c r="F7" s="322"/>
      <c r="G7" s="322"/>
      <c r="H7" s="322"/>
      <c r="I7" s="322"/>
    </row>
    <row r="8" spans="1:9" ht="13.9" customHeight="1">
      <c r="A8" s="376" t="s">
        <v>298</v>
      </c>
      <c r="B8" s="376"/>
      <c r="C8" s="376"/>
      <c r="D8" s="376"/>
      <c r="E8" s="376"/>
      <c r="F8" s="376"/>
      <c r="G8" s="376"/>
      <c r="H8" s="376"/>
      <c r="I8" s="376"/>
    </row>
    <row r="9" spans="1:9" ht="18" customHeight="1"/>
    <row r="10" spans="1:9">
      <c r="A10" s="323" t="s">
        <v>299</v>
      </c>
      <c r="B10" s="323" t="s">
        <v>300</v>
      </c>
      <c r="C10" s="323" t="s">
        <v>301</v>
      </c>
      <c r="D10" s="323"/>
      <c r="H10" s="324"/>
      <c r="I10" s="324"/>
    </row>
    <row r="11" spans="1:9" ht="17.100000000000001" customHeight="1">
      <c r="A11" s="325" t="s">
        <v>116</v>
      </c>
      <c r="B11" s="325" t="s">
        <v>300</v>
      </c>
      <c r="C11" s="325" t="s">
        <v>302</v>
      </c>
      <c r="D11" s="325"/>
      <c r="E11" s="325"/>
      <c r="F11" s="325"/>
      <c r="G11" s="381"/>
      <c r="H11" s="381"/>
      <c r="I11" s="381"/>
    </row>
    <row r="12" spans="1:9" ht="17.100000000000001" customHeight="1">
      <c r="A12" s="325" t="s">
        <v>303</v>
      </c>
      <c r="B12" s="325" t="s">
        <v>300</v>
      </c>
      <c r="C12" s="325" t="s">
        <v>304</v>
      </c>
      <c r="D12" s="325"/>
    </row>
    <row r="13" spans="1:9" ht="17.100000000000001" customHeight="1">
      <c r="A13" s="325" t="s">
        <v>305</v>
      </c>
      <c r="B13" s="325" t="s">
        <v>306</v>
      </c>
      <c r="C13" s="324" t="s">
        <v>307</v>
      </c>
      <c r="D13" s="324"/>
      <c r="E13" s="324"/>
    </row>
    <row r="14" spans="1:9" ht="17.100000000000001" customHeight="1">
      <c r="A14" s="326"/>
      <c r="B14" s="325"/>
      <c r="C14" s="325"/>
      <c r="D14" s="326"/>
      <c r="E14" s="327"/>
      <c r="F14" s="325"/>
      <c r="G14" s="327"/>
      <c r="H14" s="327"/>
      <c r="I14" s="327"/>
    </row>
    <row r="15" spans="1:9" ht="17.100000000000001" customHeight="1">
      <c r="A15" s="326"/>
      <c r="B15" s="325"/>
      <c r="C15" s="325"/>
      <c r="D15" s="326"/>
      <c r="E15" s="327"/>
      <c r="F15" s="325"/>
      <c r="G15" s="382"/>
      <c r="H15" s="382"/>
      <c r="I15" s="328"/>
    </row>
    <row r="16" spans="1:9" ht="17.100000000000001" customHeight="1">
      <c r="D16" s="329"/>
      <c r="E16" s="330"/>
      <c r="F16" s="330"/>
      <c r="G16" s="383"/>
      <c r="H16" s="383"/>
      <c r="I16" s="383"/>
    </row>
    <row r="17" spans="1:9" ht="17.100000000000001" customHeight="1">
      <c r="A17" s="384"/>
      <c r="B17" s="384"/>
      <c r="C17" s="384"/>
      <c r="D17" s="384"/>
      <c r="E17" s="384"/>
      <c r="F17" s="384"/>
      <c r="G17" s="384"/>
      <c r="H17" s="384"/>
      <c r="I17" s="384"/>
    </row>
    <row r="18" spans="1:9">
      <c r="A18" s="385" t="s">
        <v>308</v>
      </c>
      <c r="B18" s="385"/>
      <c r="C18" s="385"/>
      <c r="D18" s="385"/>
      <c r="E18" s="385"/>
      <c r="F18" s="385"/>
      <c r="G18" s="385"/>
      <c r="H18" s="385"/>
      <c r="I18" s="385"/>
    </row>
    <row r="19" spans="1:9" ht="18" customHeight="1">
      <c r="A19" s="331"/>
      <c r="B19" s="331"/>
      <c r="C19" s="331"/>
      <c r="D19" s="331"/>
      <c r="E19" s="331"/>
      <c r="F19" s="331"/>
      <c r="G19" s="331"/>
      <c r="H19" s="331"/>
      <c r="I19" s="331"/>
    </row>
    <row r="20" spans="1:9" ht="15.6" customHeight="1">
      <c r="A20" s="332" t="s">
        <v>309</v>
      </c>
      <c r="B20" s="332" t="s">
        <v>310</v>
      </c>
      <c r="C20" s="380" t="s">
        <v>311</v>
      </c>
      <c r="D20" s="380"/>
      <c r="E20" s="380"/>
      <c r="F20" s="380"/>
      <c r="G20" s="380"/>
      <c r="H20" s="380"/>
      <c r="I20" s="380"/>
    </row>
    <row r="21" spans="1:9">
      <c r="A21" s="332" t="s">
        <v>312</v>
      </c>
      <c r="B21" s="332" t="s">
        <v>310</v>
      </c>
      <c r="C21" s="380" t="s">
        <v>313</v>
      </c>
      <c r="D21" s="380"/>
      <c r="E21" s="380"/>
      <c r="F21" s="380"/>
      <c r="G21" s="380"/>
      <c r="H21" s="380"/>
      <c r="I21" s="380"/>
    </row>
    <row r="22" spans="1:9">
      <c r="A22" s="332" t="s">
        <v>314</v>
      </c>
      <c r="B22" s="332" t="s">
        <v>310</v>
      </c>
      <c r="C22" s="380" t="s">
        <v>315</v>
      </c>
      <c r="D22" s="380"/>
      <c r="E22" s="380"/>
      <c r="F22" s="380"/>
      <c r="G22" s="380"/>
      <c r="H22" s="380"/>
      <c r="I22" s="380"/>
    </row>
    <row r="23" spans="1:9">
      <c r="A23" s="332" t="s">
        <v>316</v>
      </c>
      <c r="B23" s="332" t="s">
        <v>310</v>
      </c>
      <c r="C23" s="380" t="s">
        <v>317</v>
      </c>
      <c r="D23" s="380"/>
      <c r="E23" s="380"/>
      <c r="F23" s="380"/>
      <c r="G23" s="380"/>
      <c r="H23" s="380"/>
      <c r="I23" s="380"/>
    </row>
    <row r="24" spans="1:9" ht="52.5" customHeight="1">
      <c r="A24" s="332" t="s">
        <v>318</v>
      </c>
      <c r="B24" s="332" t="s">
        <v>310</v>
      </c>
      <c r="C24" s="380" t="s">
        <v>319</v>
      </c>
      <c r="D24" s="380"/>
      <c r="E24" s="380"/>
      <c r="F24" s="380"/>
      <c r="G24" s="380"/>
      <c r="H24" s="380"/>
      <c r="I24" s="380"/>
    </row>
    <row r="25" spans="1:9" ht="47.25" customHeight="1"/>
  </sheetData>
  <mergeCells count="16">
    <mergeCell ref="C21:I21"/>
    <mergeCell ref="C22:I22"/>
    <mergeCell ref="C23:I23"/>
    <mergeCell ref="C24:I24"/>
    <mergeCell ref="G11:I11"/>
    <mergeCell ref="G15:H15"/>
    <mergeCell ref="G16:I16"/>
    <mergeCell ref="A17:I17"/>
    <mergeCell ref="A18:I18"/>
    <mergeCell ref="C20:I20"/>
    <mergeCell ref="A8:I8"/>
    <mergeCell ref="A1:I1"/>
    <mergeCell ref="A2:I2"/>
    <mergeCell ref="A3:I3"/>
    <mergeCell ref="A4:I4"/>
    <mergeCell ref="A5:H5"/>
  </mergeCells>
  <printOptions horizontalCentered="1" verticalCentered="1"/>
  <pageMargins left="0.39370078740157499" right="0.39370078740157499" top="0.78740157480314998" bottom="0.78740157480314998" header="0.31496062992126" footer="0.31496062992126"/>
  <pageSetup paperSize="9" orientation="portrait" r:id="rId1"/>
  <headerFooter>
    <oddFooter>&amp;C&amp;"-,звичайний"3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2"/>
  <sheetViews>
    <sheetView view="pageBreakPreview" topLeftCell="A12" zoomScale="84" zoomScaleNormal="75" zoomScaleSheetLayoutView="84" workbookViewId="0">
      <selection activeCell="J13" sqref="J13"/>
    </sheetView>
  </sheetViews>
  <sheetFormatPr defaultRowHeight="12.75"/>
  <cols>
    <col min="2" max="2" width="16.5703125" customWidth="1"/>
    <col min="3" max="3" width="16.140625" style="80" customWidth="1"/>
    <col min="4" max="7" width="16.140625" customWidth="1"/>
    <col min="8" max="12" width="16" customWidth="1"/>
  </cols>
  <sheetData>
    <row r="1" spans="2:12" s="93" customFormat="1" ht="61.5" customHeight="1">
      <c r="B1" s="437" t="s">
        <v>65</v>
      </c>
      <c r="C1" s="437"/>
      <c r="D1" s="437"/>
      <c r="E1" s="437"/>
      <c r="F1" s="437"/>
      <c r="G1" s="457"/>
      <c r="H1" s="401" t="s">
        <v>239</v>
      </c>
      <c r="I1" s="437"/>
      <c r="J1" s="437"/>
      <c r="K1" s="437"/>
      <c r="L1" s="437"/>
    </row>
    <row r="2" spans="2:12" ht="25.9" customHeight="1">
      <c r="B2" s="404" t="s">
        <v>114</v>
      </c>
      <c r="C2" s="404"/>
      <c r="D2" s="404"/>
      <c r="E2" s="404"/>
      <c r="F2" s="404"/>
      <c r="G2" s="458"/>
      <c r="H2" s="403" t="s">
        <v>160</v>
      </c>
      <c r="I2" s="404"/>
      <c r="J2" s="404"/>
      <c r="K2" s="404"/>
      <c r="L2" s="404"/>
    </row>
    <row r="3" spans="2:12" ht="27" customHeight="1">
      <c r="B3" s="124"/>
      <c r="C3" s="109">
        <v>2015</v>
      </c>
      <c r="D3" s="102">
        <v>2016</v>
      </c>
      <c r="E3" s="102">
        <v>2017</v>
      </c>
      <c r="F3" s="102">
        <v>2018</v>
      </c>
      <c r="G3" s="241">
        <v>2019</v>
      </c>
      <c r="H3" s="101">
        <v>2015</v>
      </c>
      <c r="I3" s="101">
        <v>2016</v>
      </c>
      <c r="J3" s="102">
        <v>2017</v>
      </c>
      <c r="K3" s="102">
        <v>2018</v>
      </c>
      <c r="L3" s="241">
        <v>2019</v>
      </c>
    </row>
    <row r="4" spans="2:12" ht="21.75" customHeight="1">
      <c r="B4" s="29" t="s">
        <v>34</v>
      </c>
      <c r="C4" s="132">
        <v>4189241</v>
      </c>
      <c r="D4" s="132">
        <v>5058294</v>
      </c>
      <c r="E4" s="132">
        <v>6255397</v>
      </c>
      <c r="F4" s="132">
        <v>7493469</v>
      </c>
      <c r="G4" s="132">
        <v>8370824</v>
      </c>
      <c r="H4" s="131">
        <v>100</v>
      </c>
      <c r="I4" s="131">
        <v>100</v>
      </c>
      <c r="J4" s="131">
        <v>100</v>
      </c>
      <c r="K4" s="131">
        <v>100</v>
      </c>
      <c r="L4" s="131">
        <f>SUM(L6:L32)</f>
        <v>100</v>
      </c>
    </row>
    <row r="5" spans="2:12" ht="20.25" customHeight="1">
      <c r="B5" s="30" t="s">
        <v>3</v>
      </c>
      <c r="C5"/>
      <c r="H5" s="68"/>
    </row>
    <row r="6" spans="2:12" ht="20.25" customHeight="1">
      <c r="B6" s="30" t="s">
        <v>4</v>
      </c>
      <c r="C6" s="139" t="s">
        <v>99</v>
      </c>
      <c r="D6" s="138" t="s">
        <v>99</v>
      </c>
      <c r="E6" s="138" t="s">
        <v>99</v>
      </c>
      <c r="F6" s="138" t="s">
        <v>99</v>
      </c>
      <c r="G6" s="138" t="s">
        <v>99</v>
      </c>
      <c r="H6" s="136" t="s">
        <v>99</v>
      </c>
      <c r="I6" s="138" t="s">
        <v>99</v>
      </c>
      <c r="J6" s="138" t="s">
        <v>99</v>
      </c>
      <c r="K6" s="138" t="s">
        <v>99</v>
      </c>
      <c r="L6" s="138" t="s">
        <v>99</v>
      </c>
    </row>
    <row r="7" spans="2:12" ht="20.25" customHeight="1">
      <c r="B7" s="30" t="s">
        <v>5</v>
      </c>
      <c r="C7" s="139">
        <v>134916</v>
      </c>
      <c r="D7" s="139">
        <v>171454</v>
      </c>
      <c r="E7" s="139">
        <v>204097</v>
      </c>
      <c r="F7" s="139">
        <v>247895</v>
      </c>
      <c r="G7" s="139">
        <v>292762</v>
      </c>
      <c r="H7" s="33">
        <v>3.2</v>
      </c>
      <c r="I7" s="33">
        <v>3.4</v>
      </c>
      <c r="J7" s="33">
        <v>3.4</v>
      </c>
      <c r="K7" s="33">
        <v>3.3</v>
      </c>
      <c r="L7" s="33">
        <v>3.5</v>
      </c>
    </row>
    <row r="8" spans="2:12" ht="20.25" customHeight="1">
      <c r="B8" s="30" t="s">
        <v>6</v>
      </c>
      <c r="C8" s="139">
        <v>66575</v>
      </c>
      <c r="D8" s="139">
        <v>75325</v>
      </c>
      <c r="E8" s="139">
        <v>102800</v>
      </c>
      <c r="F8" s="139">
        <v>121784</v>
      </c>
      <c r="G8" s="139">
        <v>147922</v>
      </c>
      <c r="H8" s="33">
        <v>1.6</v>
      </c>
      <c r="I8" s="33">
        <v>1.5</v>
      </c>
      <c r="J8" s="33">
        <v>1.5</v>
      </c>
      <c r="K8" s="33">
        <v>1.6</v>
      </c>
      <c r="L8" s="33">
        <v>1.8</v>
      </c>
    </row>
    <row r="9" spans="2:12" ht="20.25" customHeight="1">
      <c r="B9" s="30" t="s">
        <v>7</v>
      </c>
      <c r="C9" s="139">
        <v>477229</v>
      </c>
      <c r="D9" s="139">
        <v>544816</v>
      </c>
      <c r="E9" s="139">
        <v>699866</v>
      </c>
      <c r="F9" s="139">
        <v>822525</v>
      </c>
      <c r="G9" s="139">
        <v>918547</v>
      </c>
      <c r="H9" s="33">
        <v>11.4</v>
      </c>
      <c r="I9" s="33">
        <v>10.8</v>
      </c>
      <c r="J9" s="33">
        <v>10.8</v>
      </c>
      <c r="K9" s="33">
        <v>11</v>
      </c>
      <c r="L9" s="33">
        <v>11</v>
      </c>
    </row>
    <row r="10" spans="2:12" ht="20.25" customHeight="1">
      <c r="B10" s="30" t="s">
        <v>8</v>
      </c>
      <c r="C10" s="139">
        <v>265772</v>
      </c>
      <c r="D10" s="139">
        <v>324178</v>
      </c>
      <c r="E10" s="139">
        <v>392965</v>
      </c>
      <c r="F10" s="139">
        <v>451785</v>
      </c>
      <c r="G10" s="139">
        <v>494617</v>
      </c>
      <c r="H10" s="33">
        <v>6.3</v>
      </c>
      <c r="I10" s="33">
        <v>6.4</v>
      </c>
      <c r="J10" s="33">
        <v>5.9</v>
      </c>
      <c r="K10" s="33">
        <v>6</v>
      </c>
      <c r="L10" s="33">
        <v>5.9</v>
      </c>
    </row>
    <row r="11" spans="2:12" ht="20.25" customHeight="1">
      <c r="B11" s="30" t="s">
        <v>9</v>
      </c>
      <c r="C11" s="139">
        <v>79834</v>
      </c>
      <c r="D11" s="139">
        <v>100093</v>
      </c>
      <c r="E11" s="139">
        <v>124008</v>
      </c>
      <c r="F11" s="139">
        <v>157120</v>
      </c>
      <c r="G11" s="139">
        <v>173024</v>
      </c>
      <c r="H11" s="33">
        <v>1.9</v>
      </c>
      <c r="I11" s="33">
        <v>2</v>
      </c>
      <c r="J11" s="33">
        <v>2</v>
      </c>
      <c r="K11" s="33">
        <v>2.1</v>
      </c>
      <c r="L11" s="33">
        <v>2.1</v>
      </c>
    </row>
    <row r="12" spans="2:12" ht="20.25" customHeight="1">
      <c r="B12" s="30" t="s">
        <v>10</v>
      </c>
      <c r="C12" s="139">
        <v>56847</v>
      </c>
      <c r="D12" s="139">
        <v>63914</v>
      </c>
      <c r="E12" s="139">
        <v>81233</v>
      </c>
      <c r="F12" s="139">
        <v>100445</v>
      </c>
      <c r="G12" s="139">
        <v>111237</v>
      </c>
      <c r="H12" s="33">
        <v>1.4</v>
      </c>
      <c r="I12" s="33">
        <v>1.3</v>
      </c>
      <c r="J12" s="33">
        <v>1.3</v>
      </c>
      <c r="K12" s="33">
        <v>1.4</v>
      </c>
      <c r="L12" s="33">
        <v>1.3</v>
      </c>
    </row>
    <row r="13" spans="2:12" ht="20.25" customHeight="1">
      <c r="B13" s="30" t="s">
        <v>11</v>
      </c>
      <c r="C13" s="139">
        <v>210093</v>
      </c>
      <c r="D13" s="139">
        <v>244247</v>
      </c>
      <c r="E13" s="139">
        <v>304010</v>
      </c>
      <c r="F13" s="139">
        <v>345828</v>
      </c>
      <c r="G13" s="139">
        <v>362459</v>
      </c>
      <c r="H13" s="33">
        <v>5.0999999999999996</v>
      </c>
      <c r="I13" s="33">
        <v>4.8</v>
      </c>
      <c r="J13" s="33">
        <v>4.9000000000000004</v>
      </c>
      <c r="K13" s="33">
        <v>4.5999999999999996</v>
      </c>
      <c r="L13" s="33">
        <v>4.3</v>
      </c>
    </row>
    <row r="14" spans="2:12" ht="20.25" customHeight="1">
      <c r="B14" s="30" t="s">
        <v>12</v>
      </c>
      <c r="C14" s="139">
        <v>96935</v>
      </c>
      <c r="D14" s="139">
        <v>107787</v>
      </c>
      <c r="E14" s="139">
        <v>130124</v>
      </c>
      <c r="F14" s="139">
        <v>160233</v>
      </c>
      <c r="G14" s="139">
        <v>173111</v>
      </c>
      <c r="H14" s="33">
        <v>2.2999999999999998</v>
      </c>
      <c r="I14" s="33">
        <v>2.1</v>
      </c>
      <c r="J14" s="33">
        <v>2.2999999999999998</v>
      </c>
      <c r="K14" s="33">
        <v>2.1</v>
      </c>
      <c r="L14" s="33">
        <v>2.1</v>
      </c>
    </row>
    <row r="15" spans="2:12" ht="20.25" customHeight="1">
      <c r="B15" s="30" t="s">
        <v>13</v>
      </c>
      <c r="C15" s="139">
        <v>226509</v>
      </c>
      <c r="D15" s="139">
        <v>278750</v>
      </c>
      <c r="E15" s="139">
        <v>337610</v>
      </c>
      <c r="F15" s="139">
        <v>421484</v>
      </c>
      <c r="G15" s="139">
        <v>462628</v>
      </c>
      <c r="H15" s="33">
        <v>5.4</v>
      </c>
      <c r="I15" s="33">
        <v>5.5</v>
      </c>
      <c r="J15" s="33">
        <v>5.7</v>
      </c>
      <c r="K15" s="33">
        <v>5.6</v>
      </c>
      <c r="L15" s="33">
        <v>5.5</v>
      </c>
    </row>
    <row r="16" spans="2:12" ht="20.25" customHeight="1">
      <c r="B16" s="30" t="s">
        <v>14</v>
      </c>
      <c r="C16" s="139">
        <v>78542</v>
      </c>
      <c r="D16" s="139">
        <v>96951</v>
      </c>
      <c r="E16" s="139">
        <v>102979</v>
      </c>
      <c r="F16" s="139">
        <v>128019</v>
      </c>
      <c r="G16" s="139">
        <v>143192</v>
      </c>
      <c r="H16" s="33">
        <v>1.9</v>
      </c>
      <c r="I16" s="33">
        <v>1.9</v>
      </c>
      <c r="J16" s="33">
        <v>1.8</v>
      </c>
      <c r="K16" s="33">
        <v>1.7</v>
      </c>
      <c r="L16" s="33">
        <v>1.7</v>
      </c>
    </row>
    <row r="17" spans="1:12" ht="20.25" customHeight="1">
      <c r="A17" s="456">
        <v>31</v>
      </c>
      <c r="B17" s="30" t="s">
        <v>15</v>
      </c>
      <c r="C17" s="139">
        <v>50124</v>
      </c>
      <c r="D17" s="139">
        <v>70397</v>
      </c>
      <c r="E17" s="139">
        <v>62525</v>
      </c>
      <c r="F17" s="139">
        <v>73032</v>
      </c>
      <c r="G17" s="139">
        <v>81807</v>
      </c>
      <c r="H17" s="33">
        <v>1.2</v>
      </c>
      <c r="I17" s="33">
        <v>1.4</v>
      </c>
      <c r="J17" s="33">
        <v>1.1000000000000001</v>
      </c>
      <c r="K17" s="33">
        <v>1</v>
      </c>
      <c r="L17" s="33">
        <v>1</v>
      </c>
    </row>
    <row r="18" spans="1:12" ht="20.25" customHeight="1">
      <c r="A18" s="456"/>
      <c r="B18" s="30" t="s">
        <v>16</v>
      </c>
      <c r="C18" s="139">
        <v>189125</v>
      </c>
      <c r="D18" s="139">
        <v>228161</v>
      </c>
      <c r="E18" s="139">
        <v>285858</v>
      </c>
      <c r="F18" s="139">
        <v>350158</v>
      </c>
      <c r="G18" s="139">
        <v>417661</v>
      </c>
      <c r="H18" s="33">
        <v>4.5</v>
      </c>
      <c r="I18" s="33">
        <v>4.5</v>
      </c>
      <c r="J18" s="33">
        <v>4.5999999999999996</v>
      </c>
      <c r="K18" s="33">
        <v>4.7</v>
      </c>
      <c r="L18" s="33">
        <v>5</v>
      </c>
    </row>
    <row r="19" spans="1:12" ht="20.25" customHeight="1">
      <c r="A19" s="456"/>
      <c r="B19" s="30" t="s">
        <v>17</v>
      </c>
      <c r="C19" s="139">
        <v>101949</v>
      </c>
      <c r="D19" s="139">
        <v>121030</v>
      </c>
      <c r="E19" s="139">
        <v>141640</v>
      </c>
      <c r="F19" s="139">
        <v>164749</v>
      </c>
      <c r="G19" s="139">
        <v>188495</v>
      </c>
      <c r="H19" s="33">
        <v>2.4</v>
      </c>
      <c r="I19" s="33">
        <v>2.4</v>
      </c>
      <c r="J19" s="33">
        <v>2.2999999999999998</v>
      </c>
      <c r="K19" s="33">
        <v>2.2000000000000002</v>
      </c>
      <c r="L19" s="33">
        <v>2.2999999999999998</v>
      </c>
    </row>
    <row r="20" spans="1:12" ht="20.25" customHeight="1">
      <c r="B20" s="30" t="s">
        <v>18</v>
      </c>
      <c r="C20" s="139">
        <v>203912</v>
      </c>
      <c r="D20" s="139">
        <v>248708</v>
      </c>
      <c r="E20" s="139">
        <v>306463</v>
      </c>
      <c r="F20" s="139">
        <v>355670</v>
      </c>
      <c r="G20" s="139">
        <v>396395</v>
      </c>
      <c r="H20" s="33">
        <v>4.9000000000000004</v>
      </c>
      <c r="I20" s="33">
        <v>4.9000000000000004</v>
      </c>
      <c r="J20" s="33">
        <v>5.0999999999999996</v>
      </c>
      <c r="K20" s="33">
        <v>4.8</v>
      </c>
      <c r="L20" s="33">
        <v>4.7</v>
      </c>
    </row>
    <row r="21" spans="1:12" ht="20.25" customHeight="1">
      <c r="B21" s="30" t="s">
        <v>19</v>
      </c>
      <c r="C21" s="139">
        <v>191702</v>
      </c>
      <c r="D21" s="139">
        <v>233847</v>
      </c>
      <c r="E21" s="139">
        <v>297719</v>
      </c>
      <c r="F21" s="139">
        <v>345670</v>
      </c>
      <c r="G21" s="139">
        <v>367489</v>
      </c>
      <c r="H21" s="33">
        <v>4.5999999999999996</v>
      </c>
      <c r="I21" s="33">
        <v>4.5999999999999996</v>
      </c>
      <c r="J21" s="33">
        <v>4.4000000000000004</v>
      </c>
      <c r="K21" s="33">
        <v>4.5999999999999996</v>
      </c>
      <c r="L21" s="33">
        <v>4.4000000000000004</v>
      </c>
    </row>
    <row r="22" spans="1:12" ht="20.25" customHeight="1">
      <c r="B22" s="30" t="s">
        <v>20</v>
      </c>
      <c r="C22" s="139">
        <v>75757</v>
      </c>
      <c r="D22" s="139">
        <v>83940</v>
      </c>
      <c r="E22" s="139">
        <v>100172</v>
      </c>
      <c r="F22" s="139">
        <v>118424</v>
      </c>
      <c r="G22" s="139">
        <v>136279</v>
      </c>
      <c r="H22" s="33">
        <v>1.8</v>
      </c>
      <c r="I22" s="33">
        <v>1.7</v>
      </c>
      <c r="J22" s="33">
        <v>1.7</v>
      </c>
      <c r="K22" s="33">
        <v>1.6</v>
      </c>
      <c r="L22" s="33">
        <v>1.6</v>
      </c>
    </row>
    <row r="23" spans="1:12" ht="20.25" customHeight="1">
      <c r="B23" s="30" t="s">
        <v>21</v>
      </c>
      <c r="C23" s="139">
        <v>85620</v>
      </c>
      <c r="D23" s="139">
        <v>95451</v>
      </c>
      <c r="E23" s="139">
        <v>112207</v>
      </c>
      <c r="F23" s="139">
        <v>137754</v>
      </c>
      <c r="G23" s="139">
        <v>151462</v>
      </c>
      <c r="H23" s="33">
        <v>2</v>
      </c>
      <c r="I23" s="33">
        <v>1.9</v>
      </c>
      <c r="J23" s="33">
        <v>1.8</v>
      </c>
      <c r="K23" s="33">
        <v>1.8</v>
      </c>
      <c r="L23" s="33">
        <v>1.8</v>
      </c>
    </row>
    <row r="24" spans="1:12" ht="20.25" customHeight="1">
      <c r="B24" s="30" t="s">
        <v>22</v>
      </c>
      <c r="C24" s="139">
        <v>56504</v>
      </c>
      <c r="D24" s="139">
        <v>66046</v>
      </c>
      <c r="E24" s="139">
        <v>82575</v>
      </c>
      <c r="F24" s="139">
        <v>100445</v>
      </c>
      <c r="G24" s="139">
        <v>112306</v>
      </c>
      <c r="H24" s="33">
        <v>1.3</v>
      </c>
      <c r="I24" s="33">
        <v>1.3</v>
      </c>
      <c r="J24" s="33">
        <v>1.3</v>
      </c>
      <c r="K24" s="33">
        <v>1.3</v>
      </c>
      <c r="L24" s="33">
        <v>1.3</v>
      </c>
    </row>
    <row r="25" spans="1:12" ht="20.25" customHeight="1">
      <c r="B25" s="30" t="s">
        <v>23</v>
      </c>
      <c r="C25" s="139">
        <v>261323</v>
      </c>
      <c r="D25" s="139">
        <v>323635</v>
      </c>
      <c r="E25" s="139">
        <v>386102</v>
      </c>
      <c r="F25" s="139">
        <v>483587</v>
      </c>
      <c r="G25" s="139">
        <v>510579</v>
      </c>
      <c r="H25" s="33">
        <v>6.2</v>
      </c>
      <c r="I25" s="33">
        <v>6.4</v>
      </c>
      <c r="J25" s="33">
        <v>6.4</v>
      </c>
      <c r="K25" s="33">
        <v>6.5</v>
      </c>
      <c r="L25" s="33">
        <v>6.1</v>
      </c>
    </row>
    <row r="26" spans="1:12" ht="20.25" customHeight="1">
      <c r="B26" s="30" t="s">
        <v>24</v>
      </c>
      <c r="C26" s="139">
        <v>66987</v>
      </c>
      <c r="D26" s="139">
        <v>81178</v>
      </c>
      <c r="E26" s="139">
        <v>96801</v>
      </c>
      <c r="F26" s="139">
        <v>112628</v>
      </c>
      <c r="G26" s="139">
        <v>122475</v>
      </c>
      <c r="H26" s="33">
        <v>1.6</v>
      </c>
      <c r="I26" s="33">
        <v>1.6</v>
      </c>
      <c r="J26" s="33">
        <v>1.6</v>
      </c>
      <c r="K26" s="33">
        <v>1.5</v>
      </c>
      <c r="L26" s="33">
        <v>1.5</v>
      </c>
    </row>
    <row r="27" spans="1:12" ht="20.25" customHeight="1">
      <c r="B27" s="30" t="s">
        <v>25</v>
      </c>
      <c r="C27" s="139">
        <v>89858</v>
      </c>
      <c r="D27" s="139">
        <v>106599</v>
      </c>
      <c r="E27" s="139">
        <v>133400</v>
      </c>
      <c r="F27" s="139">
        <v>158587</v>
      </c>
      <c r="G27" s="139">
        <v>168518</v>
      </c>
      <c r="H27" s="33">
        <v>2.1</v>
      </c>
      <c r="I27" s="33">
        <v>2.1</v>
      </c>
      <c r="J27" s="33">
        <v>2.2000000000000002</v>
      </c>
      <c r="K27" s="33">
        <v>2.1</v>
      </c>
      <c r="L27" s="33">
        <v>2</v>
      </c>
    </row>
    <row r="28" spans="1:12" ht="20.25" customHeight="1">
      <c r="B28" s="30" t="s">
        <v>26</v>
      </c>
      <c r="C28" s="139">
        <v>116350</v>
      </c>
      <c r="D28" s="139">
        <v>135640</v>
      </c>
      <c r="E28" s="139">
        <v>159808</v>
      </c>
      <c r="F28" s="139">
        <v>204631</v>
      </c>
      <c r="G28" s="139">
        <v>224095</v>
      </c>
      <c r="H28" s="33">
        <v>2.8</v>
      </c>
      <c r="I28" s="33">
        <v>2.7</v>
      </c>
      <c r="J28" s="33">
        <v>2.5</v>
      </c>
      <c r="K28" s="33">
        <v>2.7</v>
      </c>
      <c r="L28" s="33">
        <v>2.7</v>
      </c>
    </row>
    <row r="29" spans="1:12" ht="20.25" customHeight="1">
      <c r="B29" s="30" t="s">
        <v>27</v>
      </c>
      <c r="C29" s="139">
        <v>37478</v>
      </c>
      <c r="D29" s="139">
        <v>43068</v>
      </c>
      <c r="E29" s="139">
        <v>55542</v>
      </c>
      <c r="F29" s="139">
        <v>66744</v>
      </c>
      <c r="G29" s="139">
        <v>77421</v>
      </c>
      <c r="H29" s="33">
        <v>0.9</v>
      </c>
      <c r="I29" s="33">
        <v>0.8</v>
      </c>
      <c r="J29" s="33">
        <v>0.9</v>
      </c>
      <c r="K29" s="33">
        <v>0.9</v>
      </c>
      <c r="L29" s="33">
        <v>0.9</v>
      </c>
    </row>
    <row r="30" spans="1:12" ht="20.25" customHeight="1">
      <c r="B30" s="30" t="s">
        <v>28</v>
      </c>
      <c r="C30" s="139">
        <v>75339</v>
      </c>
      <c r="D30" s="139">
        <v>89256</v>
      </c>
      <c r="E30" s="139">
        <v>113681</v>
      </c>
      <c r="F30" s="139">
        <v>142520</v>
      </c>
      <c r="G30" s="139">
        <v>152111</v>
      </c>
      <c r="H30" s="33">
        <v>1.9</v>
      </c>
      <c r="I30" s="33">
        <v>1.8</v>
      </c>
      <c r="J30" s="33">
        <v>1.7</v>
      </c>
      <c r="K30" s="33">
        <v>1.9</v>
      </c>
      <c r="L30" s="33">
        <v>1.8</v>
      </c>
    </row>
    <row r="31" spans="1:12" ht="20.25" customHeight="1">
      <c r="B31" s="28" t="s">
        <v>29</v>
      </c>
      <c r="C31" s="139">
        <v>893961</v>
      </c>
      <c r="D31" s="139">
        <v>1123823</v>
      </c>
      <c r="E31" s="139">
        <v>1441212</v>
      </c>
      <c r="F31" s="139">
        <v>1721752</v>
      </c>
      <c r="G31" s="139">
        <v>1984232</v>
      </c>
      <c r="H31" s="33">
        <v>21.3</v>
      </c>
      <c r="I31" s="33">
        <v>22.2</v>
      </c>
      <c r="J31" s="33">
        <v>22.8</v>
      </c>
      <c r="K31" s="33">
        <v>23</v>
      </c>
      <c r="L31" s="33">
        <v>23.7</v>
      </c>
    </row>
    <row r="32" spans="1:12" ht="20.25" customHeight="1">
      <c r="B32" s="30" t="s">
        <v>30</v>
      </c>
      <c r="C32" s="139" t="s">
        <v>99</v>
      </c>
      <c r="D32" s="138" t="s">
        <v>99</v>
      </c>
      <c r="E32" s="138" t="s">
        <v>99</v>
      </c>
      <c r="F32" s="138" t="s">
        <v>99</v>
      </c>
      <c r="G32" s="138" t="s">
        <v>99</v>
      </c>
      <c r="H32" s="138" t="s">
        <v>99</v>
      </c>
      <c r="I32" s="138" t="s">
        <v>99</v>
      </c>
      <c r="J32" s="138" t="s">
        <v>99</v>
      </c>
      <c r="K32" s="138" t="s">
        <v>99</v>
      </c>
      <c r="L32" s="138" t="s">
        <v>99</v>
      </c>
    </row>
  </sheetData>
  <mergeCells count="5">
    <mergeCell ref="A17:A19"/>
    <mergeCell ref="B1:G1"/>
    <mergeCell ref="B2:G2"/>
    <mergeCell ref="H1:L1"/>
    <mergeCell ref="H2:L2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7">
    <tabColor rgb="FF0070C0"/>
  </sheetPr>
  <dimension ref="A1:L38"/>
  <sheetViews>
    <sheetView view="pageBreakPreview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7.85546875" style="4" customWidth="1"/>
    <col min="3" max="12" width="16.28515625" style="4" customWidth="1"/>
    <col min="13" max="16384" width="9.140625" style="4"/>
  </cols>
  <sheetData>
    <row r="1" spans="2:12" s="8" customFormat="1" ht="23.25" customHeight="1">
      <c r="B1" s="390" t="s">
        <v>240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2:12" ht="18" customHeight="1">
      <c r="B2" s="465" t="s">
        <v>62</v>
      </c>
      <c r="C2" s="465"/>
      <c r="D2" s="465"/>
      <c r="E2" s="465"/>
      <c r="F2" s="465"/>
      <c r="G2" s="465"/>
      <c r="H2" s="465"/>
      <c r="I2" s="465"/>
      <c r="J2" s="465"/>
      <c r="K2" s="465"/>
      <c r="L2" s="465"/>
    </row>
    <row r="3" spans="2:12" s="94" customFormat="1" ht="32.25" customHeight="1">
      <c r="B3" s="460"/>
      <c r="C3" s="398" t="s">
        <v>71</v>
      </c>
      <c r="D3" s="399"/>
      <c r="E3" s="399"/>
      <c r="F3" s="399"/>
      <c r="G3" s="399"/>
      <c r="H3" s="399"/>
      <c r="I3" s="399"/>
      <c r="J3" s="399"/>
      <c r="K3" s="399"/>
      <c r="L3" s="399"/>
    </row>
    <row r="4" spans="2:12" s="94" customFormat="1" ht="24.6" customHeight="1">
      <c r="B4" s="461"/>
      <c r="C4" s="463" t="s">
        <v>115</v>
      </c>
      <c r="D4" s="464"/>
      <c r="E4" s="464"/>
      <c r="F4" s="464"/>
      <c r="G4" s="464"/>
      <c r="H4" s="398" t="s">
        <v>159</v>
      </c>
      <c r="I4" s="399"/>
      <c r="J4" s="399"/>
      <c r="K4" s="399"/>
      <c r="L4" s="399"/>
    </row>
    <row r="5" spans="2:12" s="94" customFormat="1" ht="20.25" customHeight="1">
      <c r="B5" s="462"/>
      <c r="C5" s="126">
        <v>2015</v>
      </c>
      <c r="D5" s="126">
        <v>2016</v>
      </c>
      <c r="E5" s="126">
        <v>2017</v>
      </c>
      <c r="F5" s="126">
        <v>2018</v>
      </c>
      <c r="G5" s="245">
        <v>2019</v>
      </c>
      <c r="H5" s="127">
        <v>2015</v>
      </c>
      <c r="I5" s="127">
        <v>2016</v>
      </c>
      <c r="J5" s="127">
        <v>2017</v>
      </c>
      <c r="K5" s="127">
        <v>2018</v>
      </c>
      <c r="L5" s="243">
        <v>2019</v>
      </c>
    </row>
    <row r="6" spans="2:12" ht="21.75" customHeight="1">
      <c r="B6" s="25" t="s">
        <v>34</v>
      </c>
      <c r="C6" s="110">
        <v>558788</v>
      </c>
      <c r="D6" s="110">
        <v>655569</v>
      </c>
      <c r="E6" s="110">
        <v>727352</v>
      </c>
      <c r="F6" s="110">
        <v>871971</v>
      </c>
      <c r="G6" s="110">
        <f>SUM(G9:G33)</f>
        <v>866138</v>
      </c>
      <c r="H6" s="111">
        <v>100</v>
      </c>
      <c r="I6" s="111">
        <v>100</v>
      </c>
      <c r="J6" s="111">
        <v>100</v>
      </c>
      <c r="K6" s="111">
        <v>100</v>
      </c>
      <c r="L6" s="111">
        <f>SUM(L8:L34)</f>
        <v>100</v>
      </c>
    </row>
    <row r="7" spans="2:12" ht="21" customHeight="1">
      <c r="B7" s="9" t="s">
        <v>3</v>
      </c>
      <c r="C7" s="79"/>
      <c r="D7" s="79"/>
      <c r="E7" s="79"/>
    </row>
    <row r="8" spans="2:12" ht="21" customHeight="1">
      <c r="B8" s="9" t="s">
        <v>4</v>
      </c>
      <c r="C8" s="79" t="s">
        <v>99</v>
      </c>
      <c r="D8" s="79" t="s">
        <v>99</v>
      </c>
      <c r="E8" s="79" t="s">
        <v>99</v>
      </c>
      <c r="F8" s="79" t="s">
        <v>99</v>
      </c>
      <c r="G8" s="79" t="s">
        <v>99</v>
      </c>
      <c r="H8" s="24" t="s">
        <v>99</v>
      </c>
      <c r="I8" s="144" t="s">
        <v>99</v>
      </c>
      <c r="J8" s="144" t="s">
        <v>99</v>
      </c>
      <c r="K8" s="144" t="s">
        <v>99</v>
      </c>
      <c r="L8" s="144" t="s">
        <v>99</v>
      </c>
    </row>
    <row r="9" spans="2:12" ht="21" customHeight="1">
      <c r="B9" s="9" t="s">
        <v>5</v>
      </c>
      <c r="C9" s="79">
        <v>40961</v>
      </c>
      <c r="D9" s="79">
        <v>54344</v>
      </c>
      <c r="E9" s="79">
        <v>59186</v>
      </c>
      <c r="F9" s="4">
        <v>73092</v>
      </c>
      <c r="G9" s="4">
        <v>74671</v>
      </c>
      <c r="H9" s="6">
        <v>7.3</v>
      </c>
      <c r="I9" s="6">
        <v>8.3000000000000007</v>
      </c>
      <c r="J9" s="6">
        <v>8.1</v>
      </c>
      <c r="K9" s="6">
        <v>8.4</v>
      </c>
      <c r="L9" s="6">
        <v>8.6</v>
      </c>
    </row>
    <row r="10" spans="2:12" ht="21" customHeight="1">
      <c r="B10" s="9" t="s">
        <v>6</v>
      </c>
      <c r="C10" s="79">
        <v>14095</v>
      </c>
      <c r="D10" s="79">
        <v>15923</v>
      </c>
      <c r="E10" s="79">
        <v>19484</v>
      </c>
      <c r="F10" s="4">
        <v>22161</v>
      </c>
      <c r="G10" s="4">
        <v>23338</v>
      </c>
      <c r="H10" s="6">
        <v>2.5</v>
      </c>
      <c r="I10" s="6">
        <v>2.4</v>
      </c>
      <c r="J10" s="6">
        <v>2.7</v>
      </c>
      <c r="K10" s="6">
        <v>2.5</v>
      </c>
      <c r="L10" s="6">
        <v>2.7</v>
      </c>
    </row>
    <row r="11" spans="2:12" ht="21" customHeight="1">
      <c r="B11" s="9" t="s">
        <v>7</v>
      </c>
      <c r="C11" s="79">
        <v>35806</v>
      </c>
      <c r="D11" s="79">
        <v>38080</v>
      </c>
      <c r="E11" s="79">
        <v>42936</v>
      </c>
      <c r="F11" s="4">
        <v>48697</v>
      </c>
      <c r="G11" s="4">
        <v>51895</v>
      </c>
      <c r="H11" s="6">
        <v>6.4</v>
      </c>
      <c r="I11" s="6">
        <v>5.8</v>
      </c>
      <c r="J11" s="6">
        <v>5.9</v>
      </c>
      <c r="K11" s="6">
        <v>5.6</v>
      </c>
      <c r="L11" s="6">
        <v>6</v>
      </c>
    </row>
    <row r="12" spans="2:12" ht="21" customHeight="1">
      <c r="B12" s="9" t="s">
        <v>8</v>
      </c>
      <c r="C12" s="79">
        <v>16161</v>
      </c>
      <c r="D12" s="79">
        <v>18671</v>
      </c>
      <c r="E12" s="79">
        <v>21582</v>
      </c>
      <c r="F12" s="4">
        <v>21753</v>
      </c>
      <c r="G12" s="4">
        <v>24856</v>
      </c>
      <c r="H12" s="6">
        <v>2.9</v>
      </c>
      <c r="I12" s="6">
        <v>2.8</v>
      </c>
      <c r="J12" s="6">
        <v>3</v>
      </c>
      <c r="K12" s="6">
        <v>2.5</v>
      </c>
      <c r="L12" s="6">
        <v>2.9</v>
      </c>
    </row>
    <row r="13" spans="2:12" ht="21" customHeight="1">
      <c r="B13" s="9" t="s">
        <v>9</v>
      </c>
      <c r="C13" s="79">
        <v>19128</v>
      </c>
      <c r="D13" s="79">
        <v>24870</v>
      </c>
      <c r="E13" s="79">
        <v>29583</v>
      </c>
      <c r="F13" s="4">
        <v>37240</v>
      </c>
      <c r="G13" s="4">
        <v>36787</v>
      </c>
      <c r="H13" s="6">
        <v>3.4</v>
      </c>
      <c r="I13" s="6">
        <v>3.8</v>
      </c>
      <c r="J13" s="6">
        <v>4.0999999999999996</v>
      </c>
      <c r="K13" s="6">
        <v>4.3</v>
      </c>
      <c r="L13" s="6">
        <v>4.2</v>
      </c>
    </row>
    <row r="14" spans="2:12" ht="21" customHeight="1">
      <c r="B14" s="9" t="s">
        <v>10</v>
      </c>
      <c r="C14" s="79">
        <v>9170</v>
      </c>
      <c r="D14" s="79">
        <v>9792</v>
      </c>
      <c r="E14" s="79">
        <v>11409</v>
      </c>
      <c r="F14" s="4">
        <v>13702</v>
      </c>
      <c r="G14" s="4">
        <v>14568</v>
      </c>
      <c r="H14" s="6">
        <v>1.6</v>
      </c>
      <c r="I14" s="6">
        <v>1.5</v>
      </c>
      <c r="J14" s="6">
        <v>1.6</v>
      </c>
      <c r="K14" s="6">
        <v>1.6</v>
      </c>
      <c r="L14" s="6">
        <v>1.7</v>
      </c>
    </row>
    <row r="15" spans="2:12" ht="21" customHeight="1">
      <c r="B15" s="9" t="s">
        <v>11</v>
      </c>
      <c r="C15" s="79">
        <v>23994</v>
      </c>
      <c r="D15" s="79">
        <v>26369</v>
      </c>
      <c r="E15" s="79">
        <v>28604</v>
      </c>
      <c r="F15" s="4">
        <v>26416</v>
      </c>
      <c r="G15" s="4">
        <v>31145</v>
      </c>
      <c r="H15" s="6">
        <v>4.3</v>
      </c>
      <c r="I15" s="6">
        <v>4</v>
      </c>
      <c r="J15" s="6">
        <v>3.9</v>
      </c>
      <c r="K15" s="6">
        <v>3</v>
      </c>
      <c r="L15" s="6">
        <v>3.6</v>
      </c>
    </row>
    <row r="16" spans="2:12" ht="21" customHeight="1">
      <c r="B16" s="9" t="s">
        <v>12</v>
      </c>
      <c r="C16" s="79">
        <v>12812</v>
      </c>
      <c r="D16" s="79">
        <v>14052</v>
      </c>
      <c r="E16" s="79">
        <v>17354</v>
      </c>
      <c r="F16" s="4">
        <v>19573</v>
      </c>
      <c r="G16" s="4">
        <v>19988</v>
      </c>
      <c r="H16" s="6">
        <v>2.2999999999999998</v>
      </c>
      <c r="I16" s="6">
        <v>2.1</v>
      </c>
      <c r="J16" s="6">
        <v>2.4</v>
      </c>
      <c r="K16" s="6">
        <v>2.2000000000000002</v>
      </c>
      <c r="L16" s="6">
        <v>2.2999999999999998</v>
      </c>
    </row>
    <row r="17" spans="1:12" ht="21" customHeight="1">
      <c r="B17" s="9" t="s">
        <v>13</v>
      </c>
      <c r="C17" s="79">
        <v>33466</v>
      </c>
      <c r="D17" s="79">
        <v>38600</v>
      </c>
      <c r="E17" s="79">
        <v>43111</v>
      </c>
      <c r="F17" s="4">
        <v>57657</v>
      </c>
      <c r="G17" s="4">
        <v>52090</v>
      </c>
      <c r="H17" s="6">
        <v>6</v>
      </c>
      <c r="I17" s="6">
        <v>5.9</v>
      </c>
      <c r="J17" s="6">
        <v>5.9</v>
      </c>
      <c r="K17" s="6">
        <v>6.6</v>
      </c>
      <c r="L17" s="6">
        <v>6</v>
      </c>
    </row>
    <row r="18" spans="1:12" ht="21" customHeight="1">
      <c r="B18" s="9" t="s">
        <v>14</v>
      </c>
      <c r="C18" s="79">
        <v>27140</v>
      </c>
      <c r="D18" s="79">
        <v>33278</v>
      </c>
      <c r="E18" s="79">
        <v>31987</v>
      </c>
      <c r="F18" s="4">
        <v>42359</v>
      </c>
      <c r="G18" s="4">
        <v>42062</v>
      </c>
      <c r="H18" s="6">
        <v>4.9000000000000004</v>
      </c>
      <c r="I18" s="6">
        <v>5.0999999999999996</v>
      </c>
      <c r="J18" s="6">
        <v>4.4000000000000004</v>
      </c>
      <c r="K18" s="6">
        <v>4.9000000000000004</v>
      </c>
      <c r="L18" s="6">
        <v>4.8</v>
      </c>
    </row>
    <row r="19" spans="1:12" ht="21" customHeight="1">
      <c r="A19" s="456">
        <v>32</v>
      </c>
      <c r="B19" s="9" t="s">
        <v>15</v>
      </c>
      <c r="C19" s="79">
        <v>9536</v>
      </c>
      <c r="D19" s="79">
        <v>12828</v>
      </c>
      <c r="E19" s="79">
        <v>13414</v>
      </c>
      <c r="F19" s="4">
        <v>16245</v>
      </c>
      <c r="G19" s="4">
        <v>17063</v>
      </c>
      <c r="H19" s="6">
        <v>1.7</v>
      </c>
      <c r="I19" s="6">
        <v>2</v>
      </c>
      <c r="J19" s="6">
        <v>1.8</v>
      </c>
      <c r="K19" s="6">
        <v>1.9</v>
      </c>
      <c r="L19" s="6">
        <v>2</v>
      </c>
    </row>
    <row r="20" spans="1:12" ht="21" customHeight="1">
      <c r="A20" s="456"/>
      <c r="B20" s="9" t="s">
        <v>16</v>
      </c>
      <c r="C20" s="79">
        <v>19710</v>
      </c>
      <c r="D20" s="79">
        <v>22159</v>
      </c>
      <c r="E20" s="79">
        <v>27297</v>
      </c>
      <c r="F20" s="4">
        <v>31283</v>
      </c>
      <c r="G20" s="4">
        <v>32693</v>
      </c>
      <c r="H20" s="6">
        <v>3.5</v>
      </c>
      <c r="I20" s="6">
        <v>3.4</v>
      </c>
      <c r="J20" s="6">
        <v>3.7</v>
      </c>
      <c r="K20" s="6">
        <v>3.6</v>
      </c>
      <c r="L20" s="6">
        <v>3.8</v>
      </c>
    </row>
    <row r="21" spans="1:12" ht="21" customHeight="1">
      <c r="A21" s="456"/>
      <c r="B21" s="9" t="s">
        <v>17</v>
      </c>
      <c r="C21" s="79">
        <v>21501</v>
      </c>
      <c r="D21" s="79">
        <v>26166</v>
      </c>
      <c r="E21" s="79">
        <v>26646</v>
      </c>
      <c r="F21" s="4">
        <v>30860</v>
      </c>
      <c r="G21" s="4">
        <v>31137</v>
      </c>
      <c r="H21" s="6">
        <v>3.8</v>
      </c>
      <c r="I21" s="6">
        <v>4</v>
      </c>
      <c r="J21" s="6">
        <v>3.7</v>
      </c>
      <c r="K21" s="6">
        <v>3.5</v>
      </c>
      <c r="L21" s="6">
        <v>3.6</v>
      </c>
    </row>
    <row r="22" spans="1:12" ht="21" customHeight="1">
      <c r="B22" s="9" t="s">
        <v>18</v>
      </c>
      <c r="C22" s="79">
        <v>25312</v>
      </c>
      <c r="D22" s="79">
        <v>32792</v>
      </c>
      <c r="E22" s="79">
        <v>36443</v>
      </c>
      <c r="F22" s="4">
        <v>40520</v>
      </c>
      <c r="G22" s="4">
        <v>34719</v>
      </c>
      <c r="H22" s="6">
        <v>4.5</v>
      </c>
      <c r="I22" s="6">
        <v>5</v>
      </c>
      <c r="J22" s="6">
        <v>5</v>
      </c>
      <c r="K22" s="6">
        <v>4.5999999999999996</v>
      </c>
      <c r="L22" s="6">
        <v>4</v>
      </c>
    </row>
    <row r="23" spans="1:12" ht="21" customHeight="1">
      <c r="B23" s="9" t="s">
        <v>19</v>
      </c>
      <c r="C23" s="79">
        <v>39156</v>
      </c>
      <c r="D23" s="79">
        <v>43897</v>
      </c>
      <c r="E23" s="79">
        <v>41501</v>
      </c>
      <c r="F23" s="4">
        <v>57990</v>
      </c>
      <c r="G23" s="4">
        <v>54200</v>
      </c>
      <c r="H23" s="6">
        <v>7</v>
      </c>
      <c r="I23" s="6">
        <v>6.7</v>
      </c>
      <c r="J23" s="6">
        <v>5.7</v>
      </c>
      <c r="K23" s="6">
        <v>6.7</v>
      </c>
      <c r="L23" s="6">
        <v>6.3</v>
      </c>
    </row>
    <row r="24" spans="1:12" ht="21" customHeight="1">
      <c r="B24" s="9" t="s">
        <v>20</v>
      </c>
      <c r="C24" s="79">
        <v>14842</v>
      </c>
      <c r="D24" s="79">
        <v>16970</v>
      </c>
      <c r="E24" s="79">
        <v>20186</v>
      </c>
      <c r="F24" s="4">
        <v>23237</v>
      </c>
      <c r="G24" s="4">
        <v>24069</v>
      </c>
      <c r="H24" s="6">
        <v>2.7</v>
      </c>
      <c r="I24" s="6">
        <v>2.6</v>
      </c>
      <c r="J24" s="6">
        <v>2.8</v>
      </c>
      <c r="K24" s="6">
        <v>2.7</v>
      </c>
      <c r="L24" s="6">
        <v>2.8</v>
      </c>
    </row>
    <row r="25" spans="1:12" ht="21" customHeight="1">
      <c r="B25" s="9" t="s">
        <v>21</v>
      </c>
      <c r="C25" s="79">
        <v>23800</v>
      </c>
      <c r="D25" s="79">
        <v>27948</v>
      </c>
      <c r="E25" s="79">
        <v>31626</v>
      </c>
      <c r="F25" s="4">
        <v>39979</v>
      </c>
      <c r="G25" s="4">
        <v>38051</v>
      </c>
      <c r="H25" s="6">
        <v>4.3</v>
      </c>
      <c r="I25" s="6">
        <v>4.3</v>
      </c>
      <c r="J25" s="6">
        <v>4.3</v>
      </c>
      <c r="K25" s="6">
        <v>4.5999999999999996</v>
      </c>
      <c r="L25" s="6">
        <v>4.4000000000000004</v>
      </c>
    </row>
    <row r="26" spans="1:12" ht="21" customHeight="1">
      <c r="B26" s="9" t="s">
        <v>22</v>
      </c>
      <c r="C26" s="79">
        <v>18194</v>
      </c>
      <c r="D26" s="79">
        <v>21065</v>
      </c>
      <c r="E26" s="79">
        <v>26805</v>
      </c>
      <c r="F26" s="4">
        <v>30345</v>
      </c>
      <c r="G26" s="4">
        <v>30071</v>
      </c>
      <c r="H26" s="6">
        <v>3.4</v>
      </c>
      <c r="I26" s="6">
        <v>3.2</v>
      </c>
      <c r="J26" s="6">
        <v>3.7</v>
      </c>
      <c r="K26" s="6">
        <v>3.5</v>
      </c>
      <c r="L26" s="6">
        <v>3.5</v>
      </c>
    </row>
    <row r="27" spans="1:12" ht="21" customHeight="1">
      <c r="B27" s="9" t="s">
        <v>23</v>
      </c>
      <c r="C27" s="79">
        <v>34278</v>
      </c>
      <c r="D27" s="79">
        <v>40318</v>
      </c>
      <c r="E27" s="79">
        <v>40800</v>
      </c>
      <c r="F27" s="4">
        <v>47111</v>
      </c>
      <c r="G27" s="4">
        <v>46738</v>
      </c>
      <c r="H27" s="6">
        <v>6.1</v>
      </c>
      <c r="I27" s="6">
        <v>6.2</v>
      </c>
      <c r="J27" s="6">
        <v>5.6</v>
      </c>
      <c r="K27" s="6">
        <v>5.4</v>
      </c>
      <c r="L27" s="6">
        <v>5.4</v>
      </c>
    </row>
    <row r="28" spans="1:12" ht="21" customHeight="1">
      <c r="B28" s="9" t="s">
        <v>24</v>
      </c>
      <c r="C28" s="79">
        <v>24967</v>
      </c>
      <c r="D28" s="79">
        <v>28332</v>
      </c>
      <c r="E28" s="79">
        <v>31379</v>
      </c>
      <c r="F28" s="4">
        <v>34300</v>
      </c>
      <c r="G28" s="4">
        <v>34192</v>
      </c>
      <c r="H28" s="6">
        <v>4.5</v>
      </c>
      <c r="I28" s="6">
        <v>4.3</v>
      </c>
      <c r="J28" s="6">
        <v>4.3</v>
      </c>
      <c r="K28" s="6">
        <v>3.9</v>
      </c>
      <c r="L28" s="6">
        <v>3.9</v>
      </c>
    </row>
    <row r="29" spans="1:12" ht="21" customHeight="1">
      <c r="B29" s="9" t="s">
        <v>25</v>
      </c>
      <c r="C29" s="79">
        <v>27491</v>
      </c>
      <c r="D29" s="79">
        <v>32390</v>
      </c>
      <c r="E29" s="79">
        <v>41221</v>
      </c>
      <c r="F29" s="4">
        <v>47435</v>
      </c>
      <c r="G29" s="4">
        <v>44872</v>
      </c>
      <c r="H29" s="6">
        <v>4.9000000000000004</v>
      </c>
      <c r="I29" s="6">
        <v>4.9000000000000004</v>
      </c>
      <c r="J29" s="6">
        <v>5.7</v>
      </c>
      <c r="K29" s="6">
        <v>5.4</v>
      </c>
      <c r="L29" s="6">
        <v>5.2</v>
      </c>
    </row>
    <row r="30" spans="1:12" ht="21" customHeight="1">
      <c r="B30" s="9" t="s">
        <v>26</v>
      </c>
      <c r="C30" s="79">
        <v>34070</v>
      </c>
      <c r="D30" s="79">
        <v>37797</v>
      </c>
      <c r="E30" s="79">
        <v>38721</v>
      </c>
      <c r="F30" s="4">
        <v>53475</v>
      </c>
      <c r="G30" s="4">
        <v>51981</v>
      </c>
      <c r="H30" s="6">
        <v>6.1</v>
      </c>
      <c r="I30" s="6">
        <v>5.8</v>
      </c>
      <c r="J30" s="6">
        <v>5.3</v>
      </c>
      <c r="K30" s="6">
        <v>6.1</v>
      </c>
      <c r="L30" s="6">
        <v>6</v>
      </c>
    </row>
    <row r="31" spans="1:12" ht="21" customHeight="1">
      <c r="B31" s="9" t="s">
        <v>27</v>
      </c>
      <c r="C31" s="79">
        <v>9533</v>
      </c>
      <c r="D31" s="79">
        <v>10657</v>
      </c>
      <c r="E31" s="79">
        <v>12764</v>
      </c>
      <c r="F31" s="4">
        <v>14852</v>
      </c>
      <c r="G31" s="4">
        <v>14621</v>
      </c>
      <c r="H31" s="6">
        <v>1.7</v>
      </c>
      <c r="I31" s="6">
        <v>1.6</v>
      </c>
      <c r="J31" s="6">
        <v>1.8</v>
      </c>
      <c r="K31" s="6">
        <v>1.7</v>
      </c>
      <c r="L31" s="6">
        <v>1.7</v>
      </c>
    </row>
    <row r="32" spans="1:12" ht="21" customHeight="1">
      <c r="B32" s="9" t="s">
        <v>28</v>
      </c>
      <c r="C32" s="79">
        <v>23502</v>
      </c>
      <c r="D32" s="79">
        <v>28100</v>
      </c>
      <c r="E32" s="79">
        <v>33139</v>
      </c>
      <c r="F32" s="4">
        <v>41476</v>
      </c>
      <c r="G32" s="4">
        <v>40012</v>
      </c>
      <c r="H32" s="6">
        <v>4.2</v>
      </c>
      <c r="I32" s="6">
        <v>4.3</v>
      </c>
      <c r="J32" s="6">
        <v>4.5999999999999996</v>
      </c>
      <c r="K32" s="6">
        <v>4.8</v>
      </c>
      <c r="L32" s="6">
        <v>4.5999999999999996</v>
      </c>
    </row>
    <row r="33" spans="2:12" ht="21" customHeight="1">
      <c r="B33" s="6" t="s">
        <v>29</v>
      </c>
      <c r="C33" s="79">
        <v>163</v>
      </c>
      <c r="D33" s="79">
        <v>171</v>
      </c>
      <c r="E33" s="79">
        <v>174</v>
      </c>
      <c r="F33" s="4">
        <v>213</v>
      </c>
      <c r="G33" s="4">
        <v>319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</row>
    <row r="34" spans="2:12" ht="21" customHeight="1">
      <c r="B34" s="142" t="s">
        <v>30</v>
      </c>
      <c r="C34" s="79" t="s">
        <v>99</v>
      </c>
      <c r="D34" s="79" t="s">
        <v>99</v>
      </c>
      <c r="E34" s="79" t="s">
        <v>99</v>
      </c>
      <c r="F34" s="79" t="s">
        <v>99</v>
      </c>
      <c r="G34" s="79" t="s">
        <v>99</v>
      </c>
      <c r="H34" s="79" t="s">
        <v>99</v>
      </c>
      <c r="I34" s="79" t="s">
        <v>99</v>
      </c>
      <c r="J34" s="79" t="s">
        <v>99</v>
      </c>
      <c r="K34" s="79" t="s">
        <v>99</v>
      </c>
      <c r="L34" s="79" t="s">
        <v>99</v>
      </c>
    </row>
    <row r="35" spans="2:12">
      <c r="B35" s="459" t="s">
        <v>106</v>
      </c>
      <c r="C35" s="459"/>
      <c r="D35" s="459"/>
      <c r="E35" s="459"/>
      <c r="F35" s="459"/>
      <c r="G35" s="459"/>
      <c r="H35" s="459"/>
      <c r="I35" s="459"/>
      <c r="J35" s="459"/>
      <c r="K35" s="459"/>
      <c r="L35" s="459"/>
    </row>
    <row r="36" spans="2:12" ht="25.9" customHeight="1"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</row>
    <row r="37" spans="2:12">
      <c r="B37" s="6"/>
      <c r="C37" s="6"/>
      <c r="D37" s="6"/>
      <c r="E37" s="6"/>
      <c r="F37" s="6"/>
      <c r="G37" s="6"/>
      <c r="H37" s="6"/>
    </row>
    <row r="38" spans="2:12">
      <c r="B38" s="6"/>
      <c r="C38" s="6"/>
      <c r="D38" s="6"/>
      <c r="E38" s="6"/>
      <c r="F38" s="6"/>
      <c r="G38" s="6"/>
      <c r="H38" s="6"/>
    </row>
  </sheetData>
  <mergeCells count="8">
    <mergeCell ref="B35:L36"/>
    <mergeCell ref="B3:B5"/>
    <mergeCell ref="A19:A21"/>
    <mergeCell ref="C4:G4"/>
    <mergeCell ref="B1:L1"/>
    <mergeCell ref="B2:L2"/>
    <mergeCell ref="C3:L3"/>
    <mergeCell ref="H4:L4"/>
  </mergeCells>
  <phoneticPr fontId="15" type="noConversion"/>
  <pageMargins left="0.47244094488188981" right="0.23622047244094491" top="0.59055118110236227" bottom="0.27559055118110237" header="0.51181102362204722" footer="0.51181102362204722"/>
  <pageSetup paperSize="9" scale="73" firstPageNumber="37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1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1.28515625" style="4" customWidth="1"/>
    <col min="3" max="12" width="15.140625" style="4" customWidth="1"/>
    <col min="13" max="16384" width="9.140625" style="4"/>
  </cols>
  <sheetData>
    <row r="1" spans="2:12" ht="18.600000000000001" customHeight="1">
      <c r="B1" s="31"/>
      <c r="C1" s="31"/>
      <c r="D1" s="31"/>
      <c r="E1" s="31"/>
      <c r="F1" s="31"/>
      <c r="G1" s="31"/>
      <c r="H1" s="31"/>
      <c r="I1" s="468" t="s">
        <v>39</v>
      </c>
      <c r="J1" s="468"/>
      <c r="K1" s="468"/>
      <c r="L1" s="468"/>
    </row>
    <row r="2" spans="2:12" s="94" customFormat="1" ht="32.25" customHeight="1">
      <c r="B2" s="460"/>
      <c r="C2" s="466" t="s">
        <v>72</v>
      </c>
      <c r="D2" s="467"/>
      <c r="E2" s="467"/>
      <c r="F2" s="467"/>
      <c r="G2" s="467"/>
      <c r="H2" s="467"/>
      <c r="I2" s="467"/>
      <c r="J2" s="467"/>
      <c r="K2" s="467"/>
      <c r="L2" s="467"/>
    </row>
    <row r="3" spans="2:12" s="94" customFormat="1" ht="24" customHeight="1">
      <c r="B3" s="461"/>
      <c r="C3" s="463" t="s">
        <v>115</v>
      </c>
      <c r="D3" s="464"/>
      <c r="E3" s="464"/>
      <c r="F3" s="464"/>
      <c r="G3" s="389"/>
      <c r="H3" s="469" t="s">
        <v>159</v>
      </c>
      <c r="I3" s="470"/>
      <c r="J3" s="470"/>
      <c r="K3" s="470"/>
      <c r="L3" s="470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150">
        <v>2018</v>
      </c>
      <c r="G4" s="150">
        <v>2019</v>
      </c>
      <c r="H4" s="100">
        <v>2015</v>
      </c>
      <c r="I4" s="128">
        <v>2016</v>
      </c>
      <c r="J4" s="128">
        <v>2017</v>
      </c>
      <c r="K4" s="128">
        <v>2018</v>
      </c>
      <c r="L4" s="128">
        <v>2019</v>
      </c>
    </row>
    <row r="5" spans="2:12" ht="22.15" customHeight="1">
      <c r="B5" s="25" t="s">
        <v>34</v>
      </c>
      <c r="C5" s="110">
        <v>186194</v>
      </c>
      <c r="D5" s="110">
        <v>253770</v>
      </c>
      <c r="E5" s="110">
        <v>344157</v>
      </c>
      <c r="F5" s="110">
        <v>415497</v>
      </c>
      <c r="G5" s="110">
        <f>SUM(G8:G32)</f>
        <v>432934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E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908</v>
      </c>
      <c r="D8" s="79">
        <v>1231</v>
      </c>
      <c r="E8" s="79">
        <v>1571</v>
      </c>
      <c r="F8" s="4">
        <v>2133</v>
      </c>
      <c r="G8" s="4">
        <v>2466</v>
      </c>
      <c r="H8" s="6">
        <v>0.5</v>
      </c>
      <c r="I8" s="6">
        <v>0.5</v>
      </c>
      <c r="J8" s="6">
        <v>0.5</v>
      </c>
      <c r="K8" s="6">
        <v>0.5</v>
      </c>
      <c r="L8" s="6">
        <v>0.6</v>
      </c>
    </row>
    <row r="9" spans="2:12" ht="21" customHeight="1">
      <c r="B9" s="9" t="s">
        <v>6</v>
      </c>
      <c r="C9" s="79">
        <v>189</v>
      </c>
      <c r="D9" s="79">
        <v>177</v>
      </c>
      <c r="E9" s="79">
        <v>159</v>
      </c>
      <c r="F9" s="4">
        <v>191</v>
      </c>
      <c r="G9" s="4">
        <v>127</v>
      </c>
      <c r="H9" s="6">
        <v>0.1</v>
      </c>
      <c r="I9" s="6">
        <v>0.1</v>
      </c>
      <c r="J9" s="6">
        <v>0</v>
      </c>
      <c r="K9" s="6">
        <v>0.1</v>
      </c>
      <c r="L9" s="6">
        <v>0</v>
      </c>
    </row>
    <row r="10" spans="2:12" ht="21" customHeight="1">
      <c r="B10" s="9" t="s">
        <v>7</v>
      </c>
      <c r="C10" s="79">
        <v>68714</v>
      </c>
      <c r="D10" s="79">
        <v>82631</v>
      </c>
      <c r="E10" s="79">
        <v>119709</v>
      </c>
      <c r="F10" s="4">
        <v>132111</v>
      </c>
      <c r="G10" s="4">
        <v>141274</v>
      </c>
      <c r="H10" s="6">
        <v>36.9</v>
      </c>
      <c r="I10" s="6">
        <v>32.6</v>
      </c>
      <c r="J10" s="6">
        <v>34.799999999999997</v>
      </c>
      <c r="K10" s="6">
        <v>31.8</v>
      </c>
      <c r="L10" s="6">
        <v>32.6</v>
      </c>
    </row>
    <row r="11" spans="2:12" ht="21" customHeight="1">
      <c r="B11" s="9" t="s">
        <v>8</v>
      </c>
      <c r="C11" s="79">
        <v>25518</v>
      </c>
      <c r="D11" s="79">
        <v>31530</v>
      </c>
      <c r="E11" s="79">
        <v>47719</v>
      </c>
      <c r="F11" s="4">
        <v>65774</v>
      </c>
      <c r="G11" s="4">
        <v>74329</v>
      </c>
      <c r="H11" s="6">
        <v>13.7</v>
      </c>
      <c r="I11" s="6">
        <v>12.4</v>
      </c>
      <c r="J11" s="6">
        <v>13.9</v>
      </c>
      <c r="K11" s="6">
        <v>15.8</v>
      </c>
      <c r="L11" s="6">
        <v>17.2</v>
      </c>
    </row>
    <row r="12" spans="2:12" ht="21" customHeight="1">
      <c r="B12" s="9" t="s">
        <v>9</v>
      </c>
      <c r="C12" s="79">
        <v>3070</v>
      </c>
      <c r="D12" s="79">
        <v>4008</v>
      </c>
      <c r="E12" s="79">
        <v>4845</v>
      </c>
      <c r="F12" s="4">
        <v>7745</v>
      </c>
      <c r="G12" s="4">
        <v>6368</v>
      </c>
      <c r="H12" s="6">
        <v>1.6</v>
      </c>
      <c r="I12" s="6">
        <v>1.6</v>
      </c>
      <c r="J12" s="6">
        <v>1.4</v>
      </c>
      <c r="K12" s="6">
        <v>1.9</v>
      </c>
      <c r="L12" s="6">
        <v>1.5</v>
      </c>
    </row>
    <row r="13" spans="2:12" ht="21" customHeight="1">
      <c r="B13" s="9" t="s">
        <v>10</v>
      </c>
      <c r="C13" s="79">
        <v>243</v>
      </c>
      <c r="D13" s="79">
        <v>386</v>
      </c>
      <c r="E13" s="79">
        <v>583</v>
      </c>
      <c r="F13" s="4">
        <v>530</v>
      </c>
      <c r="G13" s="4">
        <v>590</v>
      </c>
      <c r="H13" s="6">
        <v>0.1</v>
      </c>
      <c r="I13" s="6">
        <v>0.1</v>
      </c>
      <c r="J13" s="6">
        <v>0.2</v>
      </c>
      <c r="K13" s="6">
        <v>0.1</v>
      </c>
      <c r="L13" s="6">
        <v>0.1</v>
      </c>
    </row>
    <row r="14" spans="2:12" ht="21" customHeight="1">
      <c r="B14" s="9" t="s">
        <v>11</v>
      </c>
      <c r="C14" s="79">
        <v>3210</v>
      </c>
      <c r="D14" s="79">
        <v>3538</v>
      </c>
      <c r="E14" s="79">
        <v>5006</v>
      </c>
      <c r="F14" s="4">
        <v>5297</v>
      </c>
      <c r="G14" s="4">
        <v>7326</v>
      </c>
      <c r="H14" s="6">
        <v>1.7</v>
      </c>
      <c r="I14" s="6">
        <v>1.4</v>
      </c>
      <c r="J14" s="6">
        <v>1.5</v>
      </c>
      <c r="K14" s="6">
        <v>1.3</v>
      </c>
      <c r="L14" s="6">
        <v>1.7</v>
      </c>
    </row>
    <row r="15" spans="2:12" ht="21" customHeight="1">
      <c r="B15" s="9" t="s">
        <v>12</v>
      </c>
      <c r="C15" s="79">
        <v>5696</v>
      </c>
      <c r="D15" s="79">
        <v>6495</v>
      </c>
      <c r="E15" s="79">
        <v>7502</v>
      </c>
      <c r="F15" s="4">
        <v>12256</v>
      </c>
      <c r="G15" s="4">
        <v>12295</v>
      </c>
      <c r="H15" s="6">
        <v>3.1</v>
      </c>
      <c r="I15" s="6">
        <v>2.6</v>
      </c>
      <c r="J15" s="6">
        <v>2.2000000000000002</v>
      </c>
      <c r="K15" s="6">
        <v>2.9</v>
      </c>
      <c r="L15" s="6">
        <v>2.8</v>
      </c>
    </row>
    <row r="16" spans="2:12" ht="21" customHeight="1">
      <c r="B16" s="9" t="s">
        <v>13</v>
      </c>
      <c r="C16" s="79">
        <v>529</v>
      </c>
      <c r="D16" s="79">
        <v>562</v>
      </c>
      <c r="E16" s="79">
        <v>816</v>
      </c>
      <c r="F16" s="4">
        <v>1203</v>
      </c>
      <c r="G16" s="4">
        <v>1422</v>
      </c>
      <c r="H16" s="6">
        <v>0.3</v>
      </c>
      <c r="I16" s="6">
        <v>0.2</v>
      </c>
      <c r="J16" s="6">
        <v>0.2</v>
      </c>
      <c r="K16" s="6">
        <v>0.3</v>
      </c>
      <c r="L16" s="6">
        <v>0.3</v>
      </c>
    </row>
    <row r="17" spans="1:12" ht="21" customHeight="1">
      <c r="B17" s="9" t="s">
        <v>14</v>
      </c>
      <c r="C17" s="79">
        <v>3293</v>
      </c>
      <c r="D17" s="79">
        <v>4278</v>
      </c>
      <c r="E17" s="79">
        <v>5926</v>
      </c>
      <c r="F17" s="4">
        <v>7194</v>
      </c>
      <c r="G17" s="4">
        <v>6184</v>
      </c>
      <c r="H17" s="6">
        <v>1.8</v>
      </c>
      <c r="I17" s="6">
        <v>1.7</v>
      </c>
      <c r="J17" s="6">
        <v>1.7</v>
      </c>
      <c r="K17" s="6">
        <v>1.7</v>
      </c>
      <c r="L17" s="6">
        <v>1.4</v>
      </c>
    </row>
    <row r="18" spans="1:12" ht="21" customHeight="1">
      <c r="A18" s="456">
        <v>33</v>
      </c>
      <c r="B18" s="9" t="s">
        <v>15</v>
      </c>
      <c r="C18" s="79">
        <v>6840</v>
      </c>
      <c r="D18" s="79">
        <v>7191</v>
      </c>
      <c r="E18" s="79">
        <v>2324</v>
      </c>
      <c r="F18" s="4">
        <v>1549</v>
      </c>
      <c r="G18" s="4">
        <v>1398</v>
      </c>
      <c r="H18" s="6">
        <v>3.7</v>
      </c>
      <c r="I18" s="6">
        <v>2.8</v>
      </c>
      <c r="J18" s="6">
        <v>0.7</v>
      </c>
      <c r="K18" s="6">
        <v>0.4</v>
      </c>
      <c r="L18" s="6">
        <v>0.3</v>
      </c>
    </row>
    <row r="19" spans="1:12" ht="21" customHeight="1">
      <c r="A19" s="456"/>
      <c r="B19" s="9" t="s">
        <v>16</v>
      </c>
      <c r="C19" s="79">
        <v>3963</v>
      </c>
      <c r="D19" s="79">
        <v>12160</v>
      </c>
      <c r="E19" s="79">
        <v>16497</v>
      </c>
      <c r="F19" s="4">
        <v>17693</v>
      </c>
      <c r="G19" s="4">
        <v>18325</v>
      </c>
      <c r="H19" s="6">
        <v>2.1</v>
      </c>
      <c r="I19" s="6">
        <v>4.8</v>
      </c>
      <c r="J19" s="6">
        <v>4.8</v>
      </c>
      <c r="K19" s="6">
        <v>4.3</v>
      </c>
      <c r="L19" s="6">
        <v>4.2</v>
      </c>
    </row>
    <row r="20" spans="1:12" ht="21" customHeight="1">
      <c r="A20" s="456"/>
      <c r="B20" s="9" t="s">
        <v>17</v>
      </c>
      <c r="C20" s="79">
        <v>305</v>
      </c>
      <c r="D20" s="79">
        <v>502</v>
      </c>
      <c r="E20" s="79">
        <v>869</v>
      </c>
      <c r="F20" s="4">
        <v>988</v>
      </c>
      <c r="G20" s="4">
        <v>1079</v>
      </c>
      <c r="H20" s="6">
        <v>0.2</v>
      </c>
      <c r="I20" s="6">
        <v>0.2</v>
      </c>
      <c r="J20" s="6">
        <v>0.2</v>
      </c>
      <c r="K20" s="6">
        <v>0.2</v>
      </c>
      <c r="L20" s="6">
        <v>0.3</v>
      </c>
    </row>
    <row r="21" spans="1:12" ht="21" customHeight="1">
      <c r="B21" s="9" t="s">
        <v>18</v>
      </c>
      <c r="C21" s="79">
        <v>21</v>
      </c>
      <c r="D21" s="79">
        <v>42</v>
      </c>
      <c r="E21" s="79">
        <v>69</v>
      </c>
      <c r="F21" s="4">
        <v>64</v>
      </c>
      <c r="G21" s="4">
        <v>112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</row>
    <row r="22" spans="1:12" ht="21" customHeight="1">
      <c r="B22" s="9" t="s">
        <v>19</v>
      </c>
      <c r="C22" s="79">
        <v>35809</v>
      </c>
      <c r="D22" s="79">
        <v>56749</v>
      </c>
      <c r="E22" s="79">
        <v>79471</v>
      </c>
      <c r="F22" s="4">
        <v>84917</v>
      </c>
      <c r="G22" s="4">
        <v>91764</v>
      </c>
      <c r="H22" s="6">
        <v>19.2</v>
      </c>
      <c r="I22" s="6">
        <v>22.4</v>
      </c>
      <c r="J22" s="6">
        <v>23.1</v>
      </c>
      <c r="K22" s="6">
        <v>20.399999999999999</v>
      </c>
      <c r="L22" s="6">
        <v>21.2</v>
      </c>
    </row>
    <row r="23" spans="1:12" ht="21" customHeight="1">
      <c r="B23" s="9" t="s">
        <v>20</v>
      </c>
      <c r="C23" s="79">
        <v>866</v>
      </c>
      <c r="D23" s="79">
        <v>968</v>
      </c>
      <c r="E23" s="79">
        <v>1337</v>
      </c>
      <c r="F23" s="4">
        <v>1783</v>
      </c>
      <c r="G23" s="4">
        <v>2025</v>
      </c>
      <c r="H23" s="6">
        <v>0.5</v>
      </c>
      <c r="I23" s="6">
        <v>0.4</v>
      </c>
      <c r="J23" s="6">
        <v>0.4</v>
      </c>
      <c r="K23" s="6">
        <v>0.4</v>
      </c>
      <c r="L23" s="6">
        <v>0.5</v>
      </c>
    </row>
    <row r="24" spans="1:12" ht="21" customHeight="1">
      <c r="B24" s="9" t="s">
        <v>21</v>
      </c>
      <c r="C24" s="79">
        <v>5244</v>
      </c>
      <c r="D24" s="79">
        <v>4453</v>
      </c>
      <c r="E24" s="79">
        <v>3719</v>
      </c>
      <c r="F24" s="4">
        <v>6178</v>
      </c>
      <c r="G24" s="4">
        <v>8425</v>
      </c>
      <c r="H24" s="6">
        <v>2.8</v>
      </c>
      <c r="I24" s="6">
        <v>1.7</v>
      </c>
      <c r="J24" s="6">
        <v>1.1000000000000001</v>
      </c>
      <c r="K24" s="6">
        <v>1.5</v>
      </c>
      <c r="L24" s="6">
        <v>2</v>
      </c>
    </row>
    <row r="25" spans="1:12" ht="21" customHeight="1">
      <c r="B25" s="9" t="s">
        <v>22</v>
      </c>
      <c r="C25" s="79">
        <v>520</v>
      </c>
      <c r="D25" s="79">
        <v>641</v>
      </c>
      <c r="E25" s="79">
        <v>817</v>
      </c>
      <c r="F25" s="4">
        <v>1225</v>
      </c>
      <c r="G25" s="4">
        <v>1292</v>
      </c>
      <c r="H25" s="6">
        <v>0.3</v>
      </c>
      <c r="I25" s="6">
        <v>0.2</v>
      </c>
      <c r="J25" s="6">
        <v>0.2</v>
      </c>
      <c r="K25" s="6">
        <v>0.3</v>
      </c>
      <c r="L25" s="6">
        <v>0.3</v>
      </c>
    </row>
    <row r="26" spans="1:12" ht="21" customHeight="1">
      <c r="B26" s="9" t="s">
        <v>23</v>
      </c>
      <c r="C26" s="79">
        <v>16771</v>
      </c>
      <c r="D26" s="79">
        <v>31716</v>
      </c>
      <c r="E26" s="79">
        <v>40252</v>
      </c>
      <c r="F26" s="4">
        <v>59315</v>
      </c>
      <c r="G26" s="4">
        <v>48621</v>
      </c>
      <c r="H26" s="6">
        <v>9</v>
      </c>
      <c r="I26" s="6">
        <v>12.5</v>
      </c>
      <c r="J26" s="6">
        <v>11.7</v>
      </c>
      <c r="K26" s="6">
        <v>14.3</v>
      </c>
      <c r="L26" s="6">
        <v>11.2</v>
      </c>
    </row>
    <row r="27" spans="1:12" ht="21" customHeight="1">
      <c r="B27" s="9" t="s">
        <v>24</v>
      </c>
      <c r="C27" s="79">
        <v>114</v>
      </c>
      <c r="D27" s="79">
        <v>163</v>
      </c>
      <c r="E27" s="79">
        <v>144</v>
      </c>
      <c r="F27" s="4">
        <v>182</v>
      </c>
      <c r="G27" s="4">
        <v>260</v>
      </c>
      <c r="H27" s="6">
        <v>0.1</v>
      </c>
      <c r="I27" s="6">
        <v>0.1</v>
      </c>
      <c r="J27" s="6">
        <v>0</v>
      </c>
      <c r="K27" s="6">
        <v>0.1</v>
      </c>
      <c r="L27" s="6">
        <v>0.1</v>
      </c>
    </row>
    <row r="28" spans="1:12" ht="21" customHeight="1">
      <c r="B28" s="9" t="s">
        <v>25</v>
      </c>
      <c r="C28" s="79">
        <v>439</v>
      </c>
      <c r="D28" s="79">
        <v>729</v>
      </c>
      <c r="E28" s="79">
        <v>843</v>
      </c>
      <c r="F28" s="4">
        <v>943</v>
      </c>
      <c r="G28" s="4">
        <v>1009</v>
      </c>
      <c r="H28" s="6">
        <v>0.2</v>
      </c>
      <c r="I28" s="6">
        <v>0.3</v>
      </c>
      <c r="J28" s="6">
        <v>0.2</v>
      </c>
      <c r="K28" s="6">
        <v>0.2</v>
      </c>
      <c r="L28" s="6">
        <v>0.2</v>
      </c>
    </row>
    <row r="29" spans="1:12" ht="21" customHeight="1">
      <c r="B29" s="9" t="s">
        <v>26</v>
      </c>
      <c r="C29" s="79">
        <v>414</v>
      </c>
      <c r="D29" s="79">
        <v>533</v>
      </c>
      <c r="E29" s="79">
        <v>607</v>
      </c>
      <c r="F29" s="4">
        <v>943</v>
      </c>
      <c r="G29" s="4">
        <v>923</v>
      </c>
      <c r="H29" s="6">
        <v>0.2</v>
      </c>
      <c r="I29" s="6">
        <v>0.2</v>
      </c>
      <c r="J29" s="6">
        <v>0.2</v>
      </c>
      <c r="K29" s="6">
        <v>0.2</v>
      </c>
      <c r="L29" s="6">
        <v>0.2</v>
      </c>
    </row>
    <row r="30" spans="1:12" ht="21" customHeight="1">
      <c r="B30" s="9" t="s">
        <v>27</v>
      </c>
      <c r="C30" s="79">
        <v>97</v>
      </c>
      <c r="D30" s="79">
        <v>144</v>
      </c>
      <c r="E30" s="79">
        <v>186</v>
      </c>
      <c r="F30" s="4">
        <v>279</v>
      </c>
      <c r="G30" s="4">
        <v>272</v>
      </c>
      <c r="H30" s="6">
        <v>0.1</v>
      </c>
      <c r="I30" s="6">
        <v>0</v>
      </c>
      <c r="J30" s="6">
        <v>0.1</v>
      </c>
      <c r="K30" s="6">
        <v>0.1</v>
      </c>
      <c r="L30" s="6">
        <v>0.1</v>
      </c>
    </row>
    <row r="31" spans="1:12" ht="21" customHeight="1">
      <c r="B31" s="9" t="s">
        <v>28</v>
      </c>
      <c r="C31" s="79">
        <v>3410</v>
      </c>
      <c r="D31" s="79">
        <v>2933</v>
      </c>
      <c r="E31" s="79">
        <v>3175</v>
      </c>
      <c r="F31" s="4">
        <v>4996</v>
      </c>
      <c r="G31" s="4">
        <v>5044</v>
      </c>
      <c r="H31" s="6">
        <v>1.8</v>
      </c>
      <c r="I31" s="6">
        <v>1.2</v>
      </c>
      <c r="J31" s="6">
        <v>0.9</v>
      </c>
      <c r="K31" s="6">
        <v>1.2</v>
      </c>
      <c r="L31" s="6">
        <v>1.2</v>
      </c>
    </row>
    <row r="32" spans="1:12" ht="21" customHeight="1">
      <c r="B32" s="6" t="s">
        <v>29</v>
      </c>
      <c r="C32" s="79">
        <v>11</v>
      </c>
      <c r="D32" s="79">
        <v>10</v>
      </c>
      <c r="E32" s="79">
        <v>11</v>
      </c>
      <c r="F32" s="4">
        <v>8</v>
      </c>
      <c r="G32" s="4">
        <v>4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2:L2"/>
    <mergeCell ref="I1:L1"/>
    <mergeCell ref="C3:G3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18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2.140625" style="4" customWidth="1"/>
    <col min="3" max="12" width="15.285156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471" t="s">
        <v>39</v>
      </c>
      <c r="I1" s="471"/>
      <c r="J1" s="471"/>
      <c r="K1" s="471"/>
      <c r="L1" s="471"/>
    </row>
    <row r="2" spans="2:12" s="94" customFormat="1" ht="30.75" customHeight="1">
      <c r="B2" s="460"/>
      <c r="C2" s="466" t="s">
        <v>73</v>
      </c>
      <c r="D2" s="467"/>
      <c r="E2" s="467"/>
      <c r="F2" s="467"/>
      <c r="G2" s="467"/>
      <c r="H2" s="467"/>
      <c r="I2" s="467"/>
      <c r="J2" s="467"/>
      <c r="K2" s="467"/>
      <c r="L2" s="467"/>
    </row>
    <row r="3" spans="2:12" s="94" customFormat="1" ht="24" customHeight="1">
      <c r="B3" s="461"/>
      <c r="C3" s="463" t="s">
        <v>115</v>
      </c>
      <c r="D3" s="464"/>
      <c r="E3" s="464"/>
      <c r="F3" s="464"/>
      <c r="G3" s="389"/>
      <c r="H3" s="463" t="s">
        <v>159</v>
      </c>
      <c r="I3" s="464"/>
      <c r="J3" s="464"/>
      <c r="K3" s="464"/>
      <c r="L3" s="464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27">
        <v>2015</v>
      </c>
      <c r="I4" s="143">
        <v>2016</v>
      </c>
      <c r="J4" s="143">
        <v>2017</v>
      </c>
      <c r="K4" s="143">
        <v>2018</v>
      </c>
      <c r="L4" s="143">
        <v>2019</v>
      </c>
    </row>
    <row r="5" spans="2:12" ht="24.6" customHeight="1">
      <c r="B5" s="25" t="s">
        <v>34</v>
      </c>
      <c r="C5" s="110">
        <v>1206047</v>
      </c>
      <c r="D5" s="110">
        <v>1458786</v>
      </c>
      <c r="E5" s="110">
        <v>1805097</v>
      </c>
      <c r="F5" s="110">
        <v>2060485</v>
      </c>
      <c r="G5" s="110">
        <f>SUM(G8:G32)</f>
        <v>2142939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E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40517</v>
      </c>
      <c r="D8" s="79">
        <v>53913</v>
      </c>
      <c r="E8" s="79">
        <v>63594</v>
      </c>
      <c r="F8" s="4">
        <v>71036</v>
      </c>
      <c r="G8" s="4">
        <v>85984</v>
      </c>
      <c r="H8" s="4">
        <v>3.4</v>
      </c>
      <c r="I8" s="6">
        <v>3.7</v>
      </c>
      <c r="J8" s="4">
        <v>3.5</v>
      </c>
      <c r="K8" s="6">
        <v>3.5</v>
      </c>
      <c r="L8" s="6">
        <v>4</v>
      </c>
    </row>
    <row r="9" spans="2:12" ht="21" customHeight="1">
      <c r="B9" s="9" t="s">
        <v>6</v>
      </c>
      <c r="C9" s="79">
        <v>18570</v>
      </c>
      <c r="D9" s="79">
        <v>21126</v>
      </c>
      <c r="E9" s="79">
        <v>25961</v>
      </c>
      <c r="F9" s="4">
        <v>30582</v>
      </c>
      <c r="G9" s="4">
        <v>36032</v>
      </c>
      <c r="H9" s="4">
        <v>1.6</v>
      </c>
      <c r="I9" s="6">
        <v>1.5</v>
      </c>
      <c r="J9" s="4">
        <v>1.4</v>
      </c>
      <c r="K9" s="6">
        <v>1.5</v>
      </c>
      <c r="L9" s="6">
        <v>1.7</v>
      </c>
    </row>
    <row r="10" spans="2:12" ht="21" customHeight="1">
      <c r="B10" s="9" t="s">
        <v>7</v>
      </c>
      <c r="C10" s="79">
        <v>204770</v>
      </c>
      <c r="D10" s="79">
        <v>230860</v>
      </c>
      <c r="E10" s="79">
        <v>299566</v>
      </c>
      <c r="F10" s="4">
        <v>351825</v>
      </c>
      <c r="G10" s="4">
        <v>370062</v>
      </c>
      <c r="H10" s="4">
        <v>17</v>
      </c>
      <c r="I10" s="6">
        <v>15.8</v>
      </c>
      <c r="J10" s="4">
        <v>16.600000000000001</v>
      </c>
      <c r="K10" s="6">
        <v>17.100000000000001</v>
      </c>
      <c r="L10" s="6">
        <v>17.3</v>
      </c>
    </row>
    <row r="11" spans="2:12" ht="21" customHeight="1">
      <c r="B11" s="9" t="s">
        <v>8</v>
      </c>
      <c r="C11" s="79">
        <v>119971</v>
      </c>
      <c r="D11" s="79">
        <v>148890</v>
      </c>
      <c r="E11" s="79">
        <v>194932</v>
      </c>
      <c r="F11" s="4">
        <v>221042</v>
      </c>
      <c r="G11" s="4">
        <v>225608</v>
      </c>
      <c r="H11" s="4">
        <v>9.9</v>
      </c>
      <c r="I11" s="6">
        <v>10.199999999999999</v>
      </c>
      <c r="J11" s="4">
        <v>10.8</v>
      </c>
      <c r="K11" s="6">
        <v>10.7</v>
      </c>
      <c r="L11" s="6">
        <v>10.5</v>
      </c>
    </row>
    <row r="12" spans="2:12" ht="21" customHeight="1">
      <c r="B12" s="9" t="s">
        <v>9</v>
      </c>
      <c r="C12" s="79">
        <v>21878</v>
      </c>
      <c r="D12" s="79">
        <v>27749</v>
      </c>
      <c r="E12" s="79">
        <v>33747</v>
      </c>
      <c r="F12" s="4">
        <v>41268</v>
      </c>
      <c r="G12" s="4">
        <v>44705</v>
      </c>
      <c r="H12" s="4">
        <v>1.8</v>
      </c>
      <c r="I12" s="6">
        <v>1.9</v>
      </c>
      <c r="J12" s="4">
        <v>1.9</v>
      </c>
      <c r="K12" s="6">
        <v>2</v>
      </c>
      <c r="L12" s="6">
        <v>2.1</v>
      </c>
    </row>
    <row r="13" spans="2:12" ht="21" customHeight="1">
      <c r="B13" s="9" t="s">
        <v>10</v>
      </c>
      <c r="C13" s="79">
        <v>14260</v>
      </c>
      <c r="D13" s="79">
        <v>16969</v>
      </c>
      <c r="E13" s="79">
        <v>17916</v>
      </c>
      <c r="F13" s="4">
        <v>21475</v>
      </c>
      <c r="G13" s="4">
        <v>20646</v>
      </c>
      <c r="H13" s="4">
        <v>1.2</v>
      </c>
      <c r="I13" s="6">
        <v>1.2</v>
      </c>
      <c r="J13" s="4">
        <v>1</v>
      </c>
      <c r="K13" s="6">
        <v>1.1000000000000001</v>
      </c>
      <c r="L13" s="6">
        <v>1</v>
      </c>
    </row>
    <row r="14" spans="2:12" ht="21" customHeight="1">
      <c r="B14" s="9" t="s">
        <v>11</v>
      </c>
      <c r="C14" s="79">
        <v>103034</v>
      </c>
      <c r="D14" s="79">
        <v>121665</v>
      </c>
      <c r="E14" s="79">
        <v>159479</v>
      </c>
      <c r="F14" s="4">
        <v>179231</v>
      </c>
      <c r="G14" s="4">
        <v>169532</v>
      </c>
      <c r="H14" s="4">
        <v>8.5</v>
      </c>
      <c r="I14" s="6">
        <v>8.3000000000000007</v>
      </c>
      <c r="J14" s="4">
        <v>8.8000000000000007</v>
      </c>
      <c r="K14" s="6">
        <v>8.6999999999999993</v>
      </c>
      <c r="L14" s="6">
        <v>7.9</v>
      </c>
    </row>
    <row r="15" spans="2:12" ht="21" customHeight="1">
      <c r="B15" s="9" t="s">
        <v>12</v>
      </c>
      <c r="C15" s="79">
        <v>19283</v>
      </c>
      <c r="D15" s="79">
        <v>22299</v>
      </c>
      <c r="E15" s="79">
        <v>32616</v>
      </c>
      <c r="F15" s="4">
        <v>39749</v>
      </c>
      <c r="G15" s="4">
        <v>44063</v>
      </c>
      <c r="H15" s="4">
        <v>1.6</v>
      </c>
      <c r="I15" s="6">
        <v>1.5</v>
      </c>
      <c r="J15" s="4">
        <v>1.8</v>
      </c>
      <c r="K15" s="6">
        <v>1.9</v>
      </c>
      <c r="L15" s="6">
        <v>2.1</v>
      </c>
    </row>
    <row r="16" spans="2:12" ht="21" customHeight="1">
      <c r="B16" s="9" t="s">
        <v>13</v>
      </c>
      <c r="C16" s="79">
        <v>72582</v>
      </c>
      <c r="D16" s="79">
        <v>92361</v>
      </c>
      <c r="E16" s="79">
        <v>112017</v>
      </c>
      <c r="F16" s="4">
        <v>127460</v>
      </c>
      <c r="G16" s="4">
        <v>129151</v>
      </c>
      <c r="H16" s="4">
        <v>6</v>
      </c>
      <c r="I16" s="6">
        <v>6.3</v>
      </c>
      <c r="J16" s="4">
        <v>6.2</v>
      </c>
      <c r="K16" s="6">
        <v>6.2</v>
      </c>
      <c r="L16" s="6">
        <v>6</v>
      </c>
    </row>
    <row r="17" spans="1:12" ht="21" customHeight="1">
      <c r="B17" s="9" t="s">
        <v>14</v>
      </c>
      <c r="C17" s="79">
        <v>18845</v>
      </c>
      <c r="D17" s="79">
        <v>25344</v>
      </c>
      <c r="E17" s="79">
        <v>22483</v>
      </c>
      <c r="F17" s="4">
        <v>26786</v>
      </c>
      <c r="G17" s="4">
        <v>33089</v>
      </c>
      <c r="H17" s="4">
        <v>1.6</v>
      </c>
      <c r="I17" s="6">
        <v>1.8</v>
      </c>
      <c r="J17" s="4">
        <v>1.2</v>
      </c>
      <c r="K17" s="6">
        <v>1.3</v>
      </c>
      <c r="L17" s="6">
        <v>1.5</v>
      </c>
    </row>
    <row r="18" spans="1:12" ht="21" customHeight="1">
      <c r="A18" s="456">
        <v>34</v>
      </c>
      <c r="B18" s="9" t="s">
        <v>15</v>
      </c>
      <c r="C18" s="79">
        <v>15468</v>
      </c>
      <c r="D18" s="79">
        <v>25254</v>
      </c>
      <c r="E18" s="79">
        <v>15148</v>
      </c>
      <c r="F18" s="4">
        <v>16364</v>
      </c>
      <c r="G18" s="4">
        <v>18520</v>
      </c>
      <c r="H18" s="4">
        <v>1.3</v>
      </c>
      <c r="I18" s="6">
        <v>1.7</v>
      </c>
      <c r="J18" s="4">
        <v>0.8</v>
      </c>
      <c r="K18" s="6">
        <v>0.8</v>
      </c>
      <c r="L18" s="6">
        <v>0.9</v>
      </c>
    </row>
    <row r="19" spans="1:12" ht="21" customHeight="1">
      <c r="A19" s="456"/>
      <c r="B19" s="9" t="s">
        <v>16</v>
      </c>
      <c r="C19" s="79">
        <v>47653</v>
      </c>
      <c r="D19" s="79">
        <v>54216</v>
      </c>
      <c r="E19" s="79">
        <v>67007</v>
      </c>
      <c r="F19" s="4">
        <v>84755</v>
      </c>
      <c r="G19" s="4">
        <v>92763</v>
      </c>
      <c r="H19" s="4">
        <v>4</v>
      </c>
      <c r="I19" s="6">
        <v>3.7</v>
      </c>
      <c r="J19" s="4">
        <v>3.7</v>
      </c>
      <c r="K19" s="6">
        <v>4.0999999999999996</v>
      </c>
      <c r="L19" s="6">
        <v>4.3</v>
      </c>
    </row>
    <row r="20" spans="1:12" ht="21" customHeight="1">
      <c r="A20" s="456"/>
      <c r="B20" s="9" t="s">
        <v>17</v>
      </c>
      <c r="C20" s="79">
        <v>26020</v>
      </c>
      <c r="D20" s="79">
        <v>32549</v>
      </c>
      <c r="E20" s="79">
        <v>40683</v>
      </c>
      <c r="F20" s="4">
        <v>43778</v>
      </c>
      <c r="G20" s="4">
        <v>48969</v>
      </c>
      <c r="H20" s="4">
        <v>2.2000000000000002</v>
      </c>
      <c r="I20" s="6">
        <v>2.2000000000000002</v>
      </c>
      <c r="J20" s="4">
        <v>2.2999999999999998</v>
      </c>
      <c r="K20" s="6">
        <v>2.1</v>
      </c>
      <c r="L20" s="6">
        <v>2.2999999999999998</v>
      </c>
    </row>
    <row r="21" spans="1:12" ht="21" customHeight="1">
      <c r="B21" s="9" t="s">
        <v>18</v>
      </c>
      <c r="C21" s="79">
        <v>44948</v>
      </c>
      <c r="D21" s="79">
        <v>54296</v>
      </c>
      <c r="E21" s="79">
        <v>62278</v>
      </c>
      <c r="F21" s="4">
        <v>68863</v>
      </c>
      <c r="G21" s="4">
        <v>75663</v>
      </c>
      <c r="H21" s="6">
        <v>3.7</v>
      </c>
      <c r="I21" s="6">
        <v>3.7</v>
      </c>
      <c r="J21" s="4">
        <v>3.5</v>
      </c>
      <c r="K21" s="6">
        <v>3.3</v>
      </c>
      <c r="L21" s="6">
        <v>3.5</v>
      </c>
    </row>
    <row r="22" spans="1:12" ht="21" customHeight="1">
      <c r="B22" s="9" t="s">
        <v>19</v>
      </c>
      <c r="C22" s="79">
        <v>60247</v>
      </c>
      <c r="D22" s="79">
        <v>71675</v>
      </c>
      <c r="E22" s="79">
        <v>96609</v>
      </c>
      <c r="F22" s="4">
        <v>100684</v>
      </c>
      <c r="G22" s="4">
        <v>97886</v>
      </c>
      <c r="H22" s="4">
        <v>5</v>
      </c>
      <c r="I22" s="6">
        <v>4.9000000000000004</v>
      </c>
      <c r="J22" s="4">
        <v>5.4</v>
      </c>
      <c r="K22" s="6">
        <v>4.9000000000000004</v>
      </c>
      <c r="L22" s="6">
        <v>4.5999999999999996</v>
      </c>
    </row>
    <row r="23" spans="1:12" ht="21" customHeight="1">
      <c r="B23" s="9" t="s">
        <v>20</v>
      </c>
      <c r="C23" s="79">
        <v>18250</v>
      </c>
      <c r="D23" s="79">
        <v>20545</v>
      </c>
      <c r="E23" s="79">
        <v>23867</v>
      </c>
      <c r="F23" s="4">
        <v>26773</v>
      </c>
      <c r="G23" s="4">
        <v>31135</v>
      </c>
      <c r="H23" s="4">
        <v>1.5</v>
      </c>
      <c r="I23" s="6">
        <v>1.4</v>
      </c>
      <c r="J23" s="4">
        <v>1.3</v>
      </c>
      <c r="K23" s="6">
        <v>1.3</v>
      </c>
      <c r="L23" s="6">
        <v>1.4</v>
      </c>
    </row>
    <row r="24" spans="1:12" ht="21" customHeight="1">
      <c r="B24" s="9" t="s">
        <v>21</v>
      </c>
      <c r="C24" s="79">
        <v>23406</v>
      </c>
      <c r="D24" s="79">
        <v>25728</v>
      </c>
      <c r="E24" s="79">
        <v>30792</v>
      </c>
      <c r="F24" s="4">
        <v>35761</v>
      </c>
      <c r="G24" s="4">
        <v>39512</v>
      </c>
      <c r="H24" s="4">
        <v>1.9</v>
      </c>
      <c r="I24" s="6">
        <v>1.8</v>
      </c>
      <c r="J24" s="4">
        <v>1.7</v>
      </c>
      <c r="K24" s="6">
        <v>1.7</v>
      </c>
      <c r="L24" s="6">
        <v>1.8</v>
      </c>
    </row>
    <row r="25" spans="1:12" ht="21" customHeight="1">
      <c r="B25" s="9" t="s">
        <v>22</v>
      </c>
      <c r="C25" s="79">
        <v>12130</v>
      </c>
      <c r="D25" s="79">
        <v>14568</v>
      </c>
      <c r="E25" s="79">
        <v>17430</v>
      </c>
      <c r="F25" s="4">
        <v>19815</v>
      </c>
      <c r="G25" s="4">
        <v>21717</v>
      </c>
      <c r="H25" s="4">
        <v>1</v>
      </c>
      <c r="I25" s="6">
        <v>1</v>
      </c>
      <c r="J25" s="6">
        <v>1</v>
      </c>
      <c r="K25" s="6">
        <v>1</v>
      </c>
      <c r="L25" s="6">
        <v>1</v>
      </c>
    </row>
    <row r="26" spans="1:12" ht="21" customHeight="1">
      <c r="B26" s="9" t="s">
        <v>23</v>
      </c>
      <c r="C26" s="79">
        <v>78521</v>
      </c>
      <c r="D26" s="79">
        <v>94486</v>
      </c>
      <c r="E26" s="79">
        <v>112295</v>
      </c>
      <c r="F26" s="4">
        <v>136202</v>
      </c>
      <c r="G26" s="4">
        <v>134374</v>
      </c>
      <c r="H26" s="4">
        <v>6.5</v>
      </c>
      <c r="I26" s="6">
        <v>6.5</v>
      </c>
      <c r="J26" s="4">
        <v>6.2</v>
      </c>
      <c r="K26" s="6">
        <v>6.6</v>
      </c>
      <c r="L26" s="6">
        <v>6.3</v>
      </c>
    </row>
    <row r="27" spans="1:12" ht="21" customHeight="1">
      <c r="B27" s="9" t="s">
        <v>24</v>
      </c>
      <c r="C27" s="79">
        <v>13602</v>
      </c>
      <c r="D27" s="79">
        <v>19302</v>
      </c>
      <c r="E27" s="79">
        <v>23561</v>
      </c>
      <c r="F27" s="4">
        <v>25068</v>
      </c>
      <c r="G27" s="4">
        <v>24993</v>
      </c>
      <c r="H27" s="4">
        <v>1.1000000000000001</v>
      </c>
      <c r="I27" s="6">
        <v>1.3</v>
      </c>
      <c r="J27" s="4">
        <v>1.3</v>
      </c>
      <c r="K27" s="6">
        <v>1.2</v>
      </c>
      <c r="L27" s="6">
        <v>1.2</v>
      </c>
    </row>
    <row r="28" spans="1:12" ht="21" customHeight="1">
      <c r="B28" s="9" t="s">
        <v>25</v>
      </c>
      <c r="C28" s="79">
        <v>21973</v>
      </c>
      <c r="D28" s="79">
        <v>26850</v>
      </c>
      <c r="E28" s="79">
        <v>33345</v>
      </c>
      <c r="F28" s="4">
        <v>35738</v>
      </c>
      <c r="G28" s="4">
        <v>37173</v>
      </c>
      <c r="H28" s="4">
        <v>1.8</v>
      </c>
      <c r="I28" s="6">
        <v>1.8</v>
      </c>
      <c r="J28" s="4">
        <v>1.9</v>
      </c>
      <c r="K28" s="6">
        <v>1.7</v>
      </c>
      <c r="L28" s="6">
        <v>1.7</v>
      </c>
    </row>
    <row r="29" spans="1:12" ht="21" customHeight="1">
      <c r="B29" s="9" t="s">
        <v>26</v>
      </c>
      <c r="C29" s="79">
        <v>41264</v>
      </c>
      <c r="D29" s="79">
        <v>49416</v>
      </c>
      <c r="E29" s="79">
        <v>54493</v>
      </c>
      <c r="F29" s="4">
        <v>66530</v>
      </c>
      <c r="G29" s="4">
        <v>74231</v>
      </c>
      <c r="H29" s="4">
        <v>3.4</v>
      </c>
      <c r="I29" s="6">
        <v>3.4</v>
      </c>
      <c r="J29" s="4">
        <v>3</v>
      </c>
      <c r="K29" s="6">
        <v>3.2</v>
      </c>
      <c r="L29" s="6">
        <v>3.5</v>
      </c>
    </row>
    <row r="30" spans="1:12" ht="21" customHeight="1">
      <c r="B30" s="9" t="s">
        <v>27</v>
      </c>
      <c r="C30" s="79">
        <v>5069</v>
      </c>
      <c r="D30" s="79">
        <v>6123</v>
      </c>
      <c r="E30" s="79">
        <v>7624</v>
      </c>
      <c r="F30" s="4">
        <v>8234</v>
      </c>
      <c r="G30" s="4">
        <v>9991</v>
      </c>
      <c r="H30" s="4">
        <v>0.4</v>
      </c>
      <c r="I30" s="6">
        <v>0.5</v>
      </c>
      <c r="J30" s="4">
        <v>0.4</v>
      </c>
      <c r="K30" s="6">
        <v>0.4</v>
      </c>
      <c r="L30" s="6">
        <v>0.5</v>
      </c>
    </row>
    <row r="31" spans="1:12" ht="21" customHeight="1">
      <c r="B31" s="9" t="s">
        <v>28</v>
      </c>
      <c r="C31" s="79">
        <v>16544</v>
      </c>
      <c r="D31" s="79">
        <v>21021</v>
      </c>
      <c r="E31" s="79">
        <v>28408</v>
      </c>
      <c r="F31" s="4">
        <v>34250</v>
      </c>
      <c r="G31" s="4">
        <v>34330</v>
      </c>
      <c r="H31" s="4">
        <v>1.4</v>
      </c>
      <c r="I31" s="6">
        <v>1.5</v>
      </c>
      <c r="J31" s="4">
        <v>1.6</v>
      </c>
      <c r="K31" s="6">
        <v>1.7</v>
      </c>
      <c r="L31" s="6">
        <v>1.6</v>
      </c>
    </row>
    <row r="32" spans="1:12" ht="21" customHeight="1">
      <c r="B32" s="6" t="s">
        <v>29</v>
      </c>
      <c r="C32" s="79">
        <v>147242</v>
      </c>
      <c r="D32" s="79">
        <v>181581</v>
      </c>
      <c r="E32" s="79">
        <v>229246</v>
      </c>
      <c r="F32" s="4">
        <v>247216</v>
      </c>
      <c r="G32" s="4">
        <v>242810</v>
      </c>
      <c r="H32" s="4">
        <v>12.2</v>
      </c>
      <c r="I32" s="6">
        <v>12.4</v>
      </c>
      <c r="J32" s="4">
        <v>12.7</v>
      </c>
      <c r="K32" s="6">
        <v>12</v>
      </c>
      <c r="L32" s="6">
        <v>11.3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H1:L1"/>
    <mergeCell ref="C2:L2"/>
    <mergeCell ref="B2:B4"/>
    <mergeCell ref="C3:G3"/>
    <mergeCell ref="H3:L3"/>
  </mergeCells>
  <pageMargins left="0.43307086614173229" right="0.23622047244094491" top="0.59055118110236227" bottom="0.27559055118110237" header="0.51181102362204722" footer="0.51181102362204722"/>
  <pageSetup paperSize="9" scale="75" firstPageNumber="3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9" zoomScale="84" zoomScaleNormal="75" zoomScaleSheetLayoutView="84" workbookViewId="0">
      <selection activeCell="F33" sqref="F33"/>
    </sheetView>
  </sheetViews>
  <sheetFormatPr defaultRowHeight="15.75"/>
  <cols>
    <col min="1" max="1" width="9.140625" style="4"/>
    <col min="2" max="2" width="20.7109375" style="4" customWidth="1"/>
    <col min="3" max="12" width="15.42578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" customHeight="1">
      <c r="B2" s="460"/>
      <c r="C2" s="466" t="s">
        <v>74</v>
      </c>
      <c r="D2" s="467"/>
      <c r="E2" s="467"/>
      <c r="F2" s="467"/>
      <c r="G2" s="467"/>
      <c r="H2" s="467"/>
      <c r="I2" s="467"/>
      <c r="J2" s="467"/>
      <c r="K2" s="467"/>
      <c r="L2" s="467"/>
    </row>
    <row r="3" spans="2:12" s="94" customFormat="1" ht="23.25" customHeight="1">
      <c r="B3" s="461"/>
      <c r="C3" s="398" t="s">
        <v>115</v>
      </c>
      <c r="D3" s="399"/>
      <c r="E3" s="399"/>
      <c r="F3" s="399"/>
      <c r="G3" s="400"/>
      <c r="H3" s="472" t="s">
        <v>159</v>
      </c>
      <c r="I3" s="473"/>
      <c r="J3" s="473"/>
      <c r="K3" s="473"/>
      <c r="L3" s="473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00">
        <v>2015</v>
      </c>
      <c r="I4" s="128">
        <v>2016</v>
      </c>
      <c r="J4" s="128">
        <v>2017</v>
      </c>
      <c r="K4" s="128">
        <v>2018</v>
      </c>
      <c r="L4" s="128">
        <v>2019</v>
      </c>
    </row>
    <row r="5" spans="2:12" ht="24.6" customHeight="1">
      <c r="B5" s="25" t="s">
        <v>34</v>
      </c>
      <c r="C5" s="110">
        <v>176768</v>
      </c>
      <c r="D5" s="110">
        <v>242236</v>
      </c>
      <c r="E5" s="110">
        <v>283985</v>
      </c>
      <c r="F5" s="110">
        <v>367726</v>
      </c>
      <c r="G5" s="110">
        <f>SUM(G8:G32)</f>
        <v>404020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E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7478</v>
      </c>
      <c r="D8" s="79">
        <v>7916</v>
      </c>
      <c r="E8" s="79">
        <v>9276</v>
      </c>
      <c r="F8" s="4">
        <v>10348</v>
      </c>
      <c r="G8" s="4">
        <v>12010</v>
      </c>
      <c r="H8" s="4">
        <v>4.2</v>
      </c>
      <c r="I8" s="6">
        <v>3.3</v>
      </c>
      <c r="J8" s="6">
        <v>3.3</v>
      </c>
      <c r="K8" s="6">
        <v>2.8</v>
      </c>
      <c r="L8" s="6">
        <v>3</v>
      </c>
    </row>
    <row r="9" spans="2:12" ht="21" customHeight="1">
      <c r="B9" s="9" t="s">
        <v>6</v>
      </c>
      <c r="C9" s="79">
        <v>1091</v>
      </c>
      <c r="D9" s="79">
        <v>1583</v>
      </c>
      <c r="E9" s="79">
        <v>1821</v>
      </c>
      <c r="F9" s="4">
        <v>2407</v>
      </c>
      <c r="G9" s="4">
        <v>2271</v>
      </c>
      <c r="H9" s="4">
        <v>0.6</v>
      </c>
      <c r="I9" s="6">
        <v>0.6</v>
      </c>
      <c r="J9" s="6">
        <v>0.6</v>
      </c>
      <c r="K9" s="6">
        <v>0.7</v>
      </c>
      <c r="L9" s="6">
        <v>0.6</v>
      </c>
    </row>
    <row r="10" spans="2:12" ht="21" customHeight="1">
      <c r="B10" s="9" t="s">
        <v>7</v>
      </c>
      <c r="C10" s="79">
        <v>12947</v>
      </c>
      <c r="D10" s="79">
        <v>19656</v>
      </c>
      <c r="E10" s="79">
        <v>20356</v>
      </c>
      <c r="F10" s="4">
        <v>27342</v>
      </c>
      <c r="G10" s="4">
        <v>27911</v>
      </c>
      <c r="H10" s="4">
        <v>7.3</v>
      </c>
      <c r="I10" s="6">
        <v>8.1</v>
      </c>
      <c r="J10" s="6">
        <v>7.2</v>
      </c>
      <c r="K10" s="6">
        <v>7.4</v>
      </c>
      <c r="L10" s="6">
        <v>6.9</v>
      </c>
    </row>
    <row r="11" spans="2:12" ht="21" customHeight="1">
      <c r="B11" s="9" t="s">
        <v>8</v>
      </c>
      <c r="C11" s="79">
        <v>13459</v>
      </c>
      <c r="D11" s="79">
        <v>21853</v>
      </c>
      <c r="E11" s="79">
        <v>22347</v>
      </c>
      <c r="F11" s="4">
        <v>28524</v>
      </c>
      <c r="G11" s="4">
        <v>26264</v>
      </c>
      <c r="H11" s="4">
        <v>7.6</v>
      </c>
      <c r="I11" s="6">
        <v>9</v>
      </c>
      <c r="J11" s="6">
        <v>7.9</v>
      </c>
      <c r="K11" s="6">
        <v>7.8</v>
      </c>
      <c r="L11" s="6">
        <v>6.5</v>
      </c>
    </row>
    <row r="12" spans="2:12" ht="21" customHeight="1">
      <c r="B12" s="9" t="s">
        <v>9</v>
      </c>
      <c r="C12" s="79">
        <v>1942</v>
      </c>
      <c r="D12" s="79">
        <v>2351</v>
      </c>
      <c r="E12" s="79">
        <v>2428</v>
      </c>
      <c r="F12" s="4">
        <v>3356</v>
      </c>
      <c r="G12" s="4">
        <v>3867</v>
      </c>
      <c r="H12" s="4">
        <v>1.1000000000000001</v>
      </c>
      <c r="I12" s="6">
        <v>1</v>
      </c>
      <c r="J12" s="6">
        <v>0.8</v>
      </c>
      <c r="K12" s="6">
        <v>0.9</v>
      </c>
      <c r="L12" s="6">
        <v>1</v>
      </c>
    </row>
    <row r="13" spans="2:12" ht="21" customHeight="1">
      <c r="B13" s="9" t="s">
        <v>10</v>
      </c>
      <c r="C13" s="79">
        <v>1140</v>
      </c>
      <c r="D13" s="79">
        <v>1728</v>
      </c>
      <c r="E13" s="79">
        <v>3390</v>
      </c>
      <c r="F13" s="4">
        <v>4473</v>
      </c>
      <c r="G13" s="4">
        <v>4784</v>
      </c>
      <c r="H13" s="4">
        <v>0.6</v>
      </c>
      <c r="I13" s="6">
        <v>0.7</v>
      </c>
      <c r="J13" s="6">
        <v>1.2</v>
      </c>
      <c r="K13" s="6">
        <v>1.2</v>
      </c>
      <c r="L13" s="6">
        <v>1.2</v>
      </c>
    </row>
    <row r="14" spans="2:12" ht="21" customHeight="1">
      <c r="B14" s="9" t="s">
        <v>11</v>
      </c>
      <c r="C14" s="79">
        <v>22058</v>
      </c>
      <c r="D14" s="79">
        <v>26344</v>
      </c>
      <c r="E14" s="79">
        <v>28888</v>
      </c>
      <c r="F14" s="4">
        <v>38798</v>
      </c>
      <c r="G14" s="4">
        <v>37562</v>
      </c>
      <c r="H14" s="6">
        <v>12.5</v>
      </c>
      <c r="I14" s="6">
        <v>10.9</v>
      </c>
      <c r="J14" s="6">
        <v>10.199999999999999</v>
      </c>
      <c r="K14" s="6">
        <v>10.6</v>
      </c>
      <c r="L14" s="6">
        <v>9.3000000000000007</v>
      </c>
    </row>
    <row r="15" spans="2:12" ht="21" customHeight="1">
      <c r="B15" s="9" t="s">
        <v>12</v>
      </c>
      <c r="C15" s="79">
        <v>10688</v>
      </c>
      <c r="D15" s="79">
        <v>11331</v>
      </c>
      <c r="E15" s="79">
        <v>13933</v>
      </c>
      <c r="F15" s="4">
        <v>19972</v>
      </c>
      <c r="G15" s="4">
        <v>17499</v>
      </c>
      <c r="H15" s="4">
        <v>6</v>
      </c>
      <c r="I15" s="6">
        <v>4.7</v>
      </c>
      <c r="J15" s="6">
        <v>4.9000000000000004</v>
      </c>
      <c r="K15" s="6">
        <v>5.4</v>
      </c>
      <c r="L15" s="6">
        <v>4.3</v>
      </c>
    </row>
    <row r="16" spans="2:12" ht="21" customHeight="1">
      <c r="B16" s="9" t="s">
        <v>13</v>
      </c>
      <c r="C16" s="79">
        <v>7900</v>
      </c>
      <c r="D16" s="79">
        <v>12070</v>
      </c>
      <c r="E16" s="79">
        <v>12100</v>
      </c>
      <c r="F16" s="4">
        <v>18979</v>
      </c>
      <c r="G16" s="4">
        <v>19785</v>
      </c>
      <c r="H16" s="4">
        <v>4.5</v>
      </c>
      <c r="I16" s="6">
        <v>5</v>
      </c>
      <c r="J16" s="6">
        <v>4.3</v>
      </c>
      <c r="K16" s="6">
        <v>5.2</v>
      </c>
      <c r="L16" s="6">
        <v>4.9000000000000004</v>
      </c>
    </row>
    <row r="17" spans="1:12" ht="21" customHeight="1">
      <c r="B17" s="9" t="s">
        <v>14</v>
      </c>
      <c r="C17" s="79">
        <v>1704</v>
      </c>
      <c r="D17" s="79">
        <v>2523</v>
      </c>
      <c r="E17" s="79">
        <v>2510</v>
      </c>
      <c r="F17" s="4">
        <v>3827</v>
      </c>
      <c r="G17" s="4">
        <v>4507</v>
      </c>
      <c r="H17" s="4">
        <v>1</v>
      </c>
      <c r="I17" s="6">
        <v>1</v>
      </c>
      <c r="J17" s="6">
        <v>0.9</v>
      </c>
      <c r="K17" s="6">
        <v>1</v>
      </c>
      <c r="L17" s="6">
        <v>1.1000000000000001</v>
      </c>
    </row>
    <row r="18" spans="1:12" ht="21" customHeight="1">
      <c r="A18" s="456">
        <v>35</v>
      </c>
      <c r="B18" s="9" t="s">
        <v>15</v>
      </c>
      <c r="C18" s="79">
        <v>1519</v>
      </c>
      <c r="D18" s="79">
        <v>4658</v>
      </c>
      <c r="E18" s="79">
        <v>7569</v>
      </c>
      <c r="F18" s="4">
        <v>9327</v>
      </c>
      <c r="G18" s="4">
        <v>8029</v>
      </c>
      <c r="H18" s="4">
        <v>0.9</v>
      </c>
      <c r="I18" s="6">
        <v>1.9</v>
      </c>
      <c r="J18" s="6">
        <v>2.7</v>
      </c>
      <c r="K18" s="6">
        <v>2.5</v>
      </c>
      <c r="L18" s="6">
        <v>2</v>
      </c>
    </row>
    <row r="19" spans="1:12" ht="21" customHeight="1">
      <c r="A19" s="456"/>
      <c r="B19" s="9" t="s">
        <v>16</v>
      </c>
      <c r="C19" s="79">
        <v>9085</v>
      </c>
      <c r="D19" s="79">
        <v>10523</v>
      </c>
      <c r="E19" s="79">
        <v>12754</v>
      </c>
      <c r="F19" s="4">
        <v>14748</v>
      </c>
      <c r="G19" s="4">
        <v>14343</v>
      </c>
      <c r="H19" s="6">
        <v>5.0999999999999996</v>
      </c>
      <c r="I19" s="6">
        <v>4.3</v>
      </c>
      <c r="J19" s="6">
        <v>4.5</v>
      </c>
      <c r="K19" s="6">
        <v>4</v>
      </c>
      <c r="L19" s="6">
        <v>3.6</v>
      </c>
    </row>
    <row r="20" spans="1:12" ht="21" customHeight="1">
      <c r="A20" s="456"/>
      <c r="B20" s="9" t="s">
        <v>17</v>
      </c>
      <c r="C20" s="79">
        <v>9386</v>
      </c>
      <c r="D20" s="79">
        <v>10471</v>
      </c>
      <c r="E20" s="79">
        <v>11173</v>
      </c>
      <c r="F20" s="4">
        <v>15512</v>
      </c>
      <c r="G20" s="4">
        <v>16527</v>
      </c>
      <c r="H20" s="4">
        <v>5.3</v>
      </c>
      <c r="I20" s="6">
        <v>4.3</v>
      </c>
      <c r="J20" s="6">
        <v>3.9</v>
      </c>
      <c r="K20" s="6">
        <v>4.2</v>
      </c>
      <c r="L20" s="6">
        <v>4.0999999999999996</v>
      </c>
    </row>
    <row r="21" spans="1:12" ht="21" customHeight="1">
      <c r="B21" s="9" t="s">
        <v>18</v>
      </c>
      <c r="C21" s="79">
        <v>6842</v>
      </c>
      <c r="D21" s="79">
        <v>7040</v>
      </c>
      <c r="E21" s="79">
        <v>7713</v>
      </c>
      <c r="F21" s="4">
        <v>9056</v>
      </c>
      <c r="G21" s="4">
        <v>8994</v>
      </c>
      <c r="H21" s="4">
        <v>3.9</v>
      </c>
      <c r="I21" s="6">
        <v>2.9</v>
      </c>
      <c r="J21" s="6">
        <v>2.7</v>
      </c>
      <c r="K21" s="6">
        <v>2.5</v>
      </c>
      <c r="L21" s="6">
        <v>2.2000000000000002</v>
      </c>
    </row>
    <row r="22" spans="1:12" ht="21" customHeight="1">
      <c r="B22" s="9" t="s">
        <v>19</v>
      </c>
      <c r="C22" s="79">
        <v>4921</v>
      </c>
      <c r="D22" s="79">
        <v>5519</v>
      </c>
      <c r="E22" s="79">
        <v>5703</v>
      </c>
      <c r="F22" s="4">
        <v>7938</v>
      </c>
      <c r="G22" s="4">
        <v>7383</v>
      </c>
      <c r="H22" s="4">
        <v>2.8</v>
      </c>
      <c r="I22" s="6">
        <v>2.2999999999999998</v>
      </c>
      <c r="J22" s="6">
        <v>2</v>
      </c>
      <c r="K22" s="6">
        <v>2.2000000000000002</v>
      </c>
      <c r="L22" s="6">
        <v>1.8</v>
      </c>
    </row>
    <row r="23" spans="1:12" ht="21" customHeight="1">
      <c r="B23" s="9" t="s">
        <v>20</v>
      </c>
      <c r="C23" s="79">
        <v>11057</v>
      </c>
      <c r="D23" s="79">
        <v>11683</v>
      </c>
      <c r="E23" s="79">
        <v>12668</v>
      </c>
      <c r="F23" s="4">
        <v>15118</v>
      </c>
      <c r="G23" s="4">
        <v>16263</v>
      </c>
      <c r="H23" s="4">
        <v>6.3</v>
      </c>
      <c r="I23" s="6">
        <v>4.8</v>
      </c>
      <c r="J23" s="6">
        <v>4.5</v>
      </c>
      <c r="K23" s="6">
        <v>4.0999999999999996</v>
      </c>
      <c r="L23" s="6">
        <v>4</v>
      </c>
    </row>
    <row r="24" spans="1:12" ht="21" customHeight="1">
      <c r="B24" s="9" t="s">
        <v>21</v>
      </c>
      <c r="C24" s="79">
        <v>2076</v>
      </c>
      <c r="D24" s="79">
        <v>2581</v>
      </c>
      <c r="E24" s="79">
        <v>2647</v>
      </c>
      <c r="F24" s="4">
        <v>3403</v>
      </c>
      <c r="G24" s="4">
        <v>3698</v>
      </c>
      <c r="H24" s="4">
        <v>1.2</v>
      </c>
      <c r="I24" s="6">
        <v>1.1000000000000001</v>
      </c>
      <c r="J24" s="6">
        <v>0.9</v>
      </c>
      <c r="K24" s="6">
        <v>0.9</v>
      </c>
      <c r="L24" s="6">
        <v>0.9</v>
      </c>
    </row>
    <row r="25" spans="1:12" ht="21" customHeight="1">
      <c r="B25" s="9" t="s">
        <v>22</v>
      </c>
      <c r="C25" s="79">
        <v>1209</v>
      </c>
      <c r="D25" s="79">
        <v>1482</v>
      </c>
      <c r="E25" s="79">
        <v>1492</v>
      </c>
      <c r="F25" s="4">
        <v>1926</v>
      </c>
      <c r="G25" s="4">
        <v>1846</v>
      </c>
      <c r="H25" s="4">
        <v>0.7</v>
      </c>
      <c r="I25" s="6">
        <v>0.6</v>
      </c>
      <c r="J25" s="6">
        <v>0.5</v>
      </c>
      <c r="K25" s="6">
        <v>0.5</v>
      </c>
      <c r="L25" s="6">
        <v>0.5</v>
      </c>
    </row>
    <row r="26" spans="1:12" ht="21" customHeight="1">
      <c r="B26" s="9" t="s">
        <v>23</v>
      </c>
      <c r="C26" s="79">
        <v>10810</v>
      </c>
      <c r="D26" s="79">
        <v>15204</v>
      </c>
      <c r="E26" s="79">
        <v>17065</v>
      </c>
      <c r="F26" s="4">
        <v>24374</v>
      </c>
      <c r="G26" s="4">
        <v>25150</v>
      </c>
      <c r="H26" s="4">
        <v>6.1</v>
      </c>
      <c r="I26" s="6">
        <v>6.3</v>
      </c>
      <c r="J26" s="6">
        <v>6</v>
      </c>
      <c r="K26" s="6">
        <v>6.6</v>
      </c>
      <c r="L26" s="6">
        <v>6.2</v>
      </c>
    </row>
    <row r="27" spans="1:12" ht="21" customHeight="1">
      <c r="B27" s="9" t="s">
        <v>24</v>
      </c>
      <c r="C27" s="79">
        <v>2138</v>
      </c>
      <c r="D27" s="79">
        <v>2821</v>
      </c>
      <c r="E27" s="79">
        <v>3151</v>
      </c>
      <c r="F27" s="4">
        <v>4996</v>
      </c>
      <c r="G27" s="4">
        <v>6399</v>
      </c>
      <c r="H27" s="6">
        <v>1.2</v>
      </c>
      <c r="I27" s="6">
        <v>1.2</v>
      </c>
      <c r="J27" s="6">
        <v>1.1000000000000001</v>
      </c>
      <c r="K27" s="6">
        <v>1.4</v>
      </c>
      <c r="L27" s="6">
        <v>1.6</v>
      </c>
    </row>
    <row r="28" spans="1:12" ht="21" customHeight="1">
      <c r="B28" s="9" t="s">
        <v>25</v>
      </c>
      <c r="C28" s="79">
        <v>7126</v>
      </c>
      <c r="D28" s="79">
        <v>7960</v>
      </c>
      <c r="E28" s="79">
        <v>7223</v>
      </c>
      <c r="F28" s="4">
        <v>9215</v>
      </c>
      <c r="G28" s="4">
        <v>8094</v>
      </c>
      <c r="H28" s="4">
        <v>4</v>
      </c>
      <c r="I28" s="6">
        <v>3.3</v>
      </c>
      <c r="J28" s="6">
        <v>2.5</v>
      </c>
      <c r="K28" s="6">
        <v>2.5</v>
      </c>
      <c r="L28" s="6">
        <v>2</v>
      </c>
    </row>
    <row r="29" spans="1:12" ht="21" customHeight="1">
      <c r="B29" s="9" t="s">
        <v>26</v>
      </c>
      <c r="C29" s="79">
        <v>3628</v>
      </c>
      <c r="D29" s="79">
        <v>4757</v>
      </c>
      <c r="E29" s="79">
        <v>8518</v>
      </c>
      <c r="F29" s="4">
        <v>9938</v>
      </c>
      <c r="G29" s="4">
        <v>8211</v>
      </c>
      <c r="H29" s="4">
        <v>2.1</v>
      </c>
      <c r="I29" s="6">
        <v>2</v>
      </c>
      <c r="J29" s="6">
        <v>3</v>
      </c>
      <c r="K29" s="6">
        <v>2.7</v>
      </c>
      <c r="L29" s="6">
        <v>2</v>
      </c>
    </row>
    <row r="30" spans="1:12" ht="21" customHeight="1">
      <c r="B30" s="9" t="s">
        <v>27</v>
      </c>
      <c r="C30" s="79">
        <v>1853</v>
      </c>
      <c r="D30" s="79">
        <v>2434</v>
      </c>
      <c r="E30" s="79">
        <v>2774</v>
      </c>
      <c r="F30" s="4">
        <v>3646</v>
      </c>
      <c r="G30" s="4">
        <v>4172</v>
      </c>
      <c r="H30" s="4">
        <v>1</v>
      </c>
      <c r="I30" s="6">
        <v>1</v>
      </c>
      <c r="J30" s="6">
        <v>1</v>
      </c>
      <c r="K30" s="6">
        <v>1</v>
      </c>
      <c r="L30" s="6">
        <v>1</v>
      </c>
    </row>
    <row r="31" spans="1:12" ht="21" customHeight="1">
      <c r="B31" s="9" t="s">
        <v>28</v>
      </c>
      <c r="C31" s="79">
        <v>3323</v>
      </c>
      <c r="D31" s="79">
        <v>4131</v>
      </c>
      <c r="E31" s="79">
        <v>5036</v>
      </c>
      <c r="F31" s="4">
        <v>6883</v>
      </c>
      <c r="G31" s="4">
        <v>6403</v>
      </c>
      <c r="H31" s="4">
        <v>1.9</v>
      </c>
      <c r="I31" s="6">
        <v>1.7</v>
      </c>
      <c r="J31" s="6">
        <v>1.8</v>
      </c>
      <c r="K31" s="6">
        <v>1.9</v>
      </c>
      <c r="L31" s="6">
        <v>1.6</v>
      </c>
    </row>
    <row r="32" spans="1:12" ht="21" customHeight="1">
      <c r="B32" s="6" t="s">
        <v>29</v>
      </c>
      <c r="C32" s="79">
        <v>21388</v>
      </c>
      <c r="D32" s="79">
        <v>43617</v>
      </c>
      <c r="E32" s="4">
        <v>61450</v>
      </c>
      <c r="F32" s="4">
        <v>73620</v>
      </c>
      <c r="G32" s="4">
        <v>112048</v>
      </c>
      <c r="H32" s="4">
        <v>12.1</v>
      </c>
      <c r="I32" s="6">
        <v>18</v>
      </c>
      <c r="J32" s="6">
        <v>21.6</v>
      </c>
      <c r="K32" s="6">
        <v>20</v>
      </c>
      <c r="L32" s="6">
        <v>27.7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B2:B4"/>
    <mergeCell ref="C2:L2"/>
    <mergeCell ref="H3:L3"/>
    <mergeCell ref="I1:L1"/>
    <mergeCell ref="A18:A20"/>
    <mergeCell ref="C3:G3"/>
  </mergeCells>
  <pageMargins left="0.47244094488188981" right="0.23622047244094491" top="0.59055118110236227" bottom="0.27559055118110237" header="0.51181102362204722" footer="0.51181102362204722"/>
  <pageSetup paperSize="9" scale="75" firstPageNumber="37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10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42578125" style="4" customWidth="1"/>
    <col min="13" max="16384" width="9.140625" style="4"/>
  </cols>
  <sheetData>
    <row r="1" spans="2:12" ht="24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3" customHeight="1">
      <c r="B2" s="460"/>
      <c r="C2" s="398" t="s">
        <v>75</v>
      </c>
      <c r="D2" s="399"/>
      <c r="E2" s="399"/>
      <c r="F2" s="399"/>
      <c r="G2" s="399"/>
      <c r="H2" s="399"/>
      <c r="I2" s="399"/>
      <c r="J2" s="399"/>
      <c r="K2" s="399"/>
      <c r="L2" s="399"/>
    </row>
    <row r="3" spans="2:12" s="94" customFormat="1" ht="23.2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7" customHeight="1">
      <c r="B4" s="462"/>
      <c r="C4" s="126">
        <v>2015</v>
      </c>
      <c r="D4" s="126">
        <v>2016</v>
      </c>
      <c r="E4" s="126">
        <v>2017</v>
      </c>
      <c r="F4" s="126">
        <v>2018</v>
      </c>
      <c r="G4" s="245">
        <v>2019</v>
      </c>
      <c r="H4" s="127">
        <v>2015</v>
      </c>
      <c r="I4" s="143">
        <v>2016</v>
      </c>
      <c r="J4" s="143">
        <v>2017</v>
      </c>
      <c r="K4" s="143">
        <v>2018</v>
      </c>
      <c r="L4" s="143">
        <v>2019</v>
      </c>
    </row>
    <row r="5" spans="2:12" ht="22.15" customHeight="1">
      <c r="B5" s="25" t="s">
        <v>34</v>
      </c>
      <c r="C5" s="110">
        <v>26982</v>
      </c>
      <c r="D5" s="110">
        <v>30680</v>
      </c>
      <c r="E5" s="110">
        <v>37104</v>
      </c>
      <c r="F5" s="110">
        <v>44362</v>
      </c>
      <c r="G5" s="110">
        <f>SUM(G8:G32)</f>
        <v>53485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521</v>
      </c>
      <c r="D8" s="79">
        <v>604</v>
      </c>
      <c r="E8" s="4">
        <v>790</v>
      </c>
      <c r="F8" s="4">
        <v>1005</v>
      </c>
      <c r="G8" s="4">
        <v>1279</v>
      </c>
      <c r="H8" s="6">
        <v>1.9</v>
      </c>
      <c r="I8" s="6">
        <v>2</v>
      </c>
      <c r="J8" s="6">
        <v>2.1</v>
      </c>
      <c r="K8" s="6">
        <v>2.2000000000000002</v>
      </c>
      <c r="L8" s="6">
        <v>2.4</v>
      </c>
    </row>
    <row r="9" spans="2:12" ht="21" customHeight="1">
      <c r="B9" s="9" t="s">
        <v>6</v>
      </c>
      <c r="C9" s="79">
        <v>277</v>
      </c>
      <c r="D9" s="79">
        <v>333</v>
      </c>
      <c r="E9" s="4">
        <v>447</v>
      </c>
      <c r="F9" s="4">
        <v>629</v>
      </c>
      <c r="G9" s="4">
        <v>848</v>
      </c>
      <c r="H9" s="6">
        <v>1</v>
      </c>
      <c r="I9" s="6">
        <v>1.1000000000000001</v>
      </c>
      <c r="J9" s="6">
        <v>1.2</v>
      </c>
      <c r="K9" s="6">
        <v>1.3</v>
      </c>
      <c r="L9" s="6">
        <v>1.6</v>
      </c>
    </row>
    <row r="10" spans="2:12" ht="21" customHeight="1">
      <c r="B10" s="9" t="s">
        <v>7</v>
      </c>
      <c r="C10" s="79">
        <v>6226</v>
      </c>
      <c r="D10" s="79">
        <v>7349</v>
      </c>
      <c r="E10" s="4">
        <v>7131</v>
      </c>
      <c r="F10" s="4">
        <v>8008</v>
      </c>
      <c r="G10" s="4">
        <v>9711</v>
      </c>
      <c r="H10" s="6">
        <v>23.1</v>
      </c>
      <c r="I10" s="6">
        <v>23.9</v>
      </c>
      <c r="J10" s="6">
        <v>19.2</v>
      </c>
      <c r="K10" s="6">
        <v>17.2</v>
      </c>
      <c r="L10" s="6">
        <v>18.2</v>
      </c>
    </row>
    <row r="11" spans="2:12" ht="21" customHeight="1">
      <c r="B11" s="9" t="s">
        <v>8</v>
      </c>
      <c r="C11" s="79">
        <v>1535</v>
      </c>
      <c r="D11" s="79">
        <v>1999</v>
      </c>
      <c r="E11" s="4">
        <v>2575</v>
      </c>
      <c r="F11" s="4">
        <v>2969</v>
      </c>
      <c r="G11" s="4">
        <v>3476</v>
      </c>
      <c r="H11" s="6">
        <v>5.7</v>
      </c>
      <c r="I11" s="6">
        <v>6.5</v>
      </c>
      <c r="J11" s="6">
        <v>7</v>
      </c>
      <c r="K11" s="6">
        <v>5.8</v>
      </c>
      <c r="L11" s="6">
        <v>6.5</v>
      </c>
    </row>
    <row r="12" spans="2:12" ht="21" customHeight="1">
      <c r="B12" s="9" t="s">
        <v>9</v>
      </c>
      <c r="C12" s="79">
        <v>590</v>
      </c>
      <c r="D12" s="79">
        <v>633</v>
      </c>
      <c r="E12" s="4">
        <v>763</v>
      </c>
      <c r="F12" s="4">
        <v>909</v>
      </c>
      <c r="G12" s="4">
        <v>1021</v>
      </c>
      <c r="H12" s="6">
        <v>2.2000000000000002</v>
      </c>
      <c r="I12" s="6">
        <v>2.1</v>
      </c>
      <c r="J12" s="6">
        <v>2.1</v>
      </c>
      <c r="K12" s="6">
        <v>2.2000000000000002</v>
      </c>
      <c r="L12" s="6">
        <v>1.9</v>
      </c>
    </row>
    <row r="13" spans="2:12" ht="21" customHeight="1">
      <c r="B13" s="9" t="s">
        <v>10</v>
      </c>
      <c r="C13" s="79">
        <v>333</v>
      </c>
      <c r="D13" s="79">
        <v>405</v>
      </c>
      <c r="E13" s="4">
        <v>501</v>
      </c>
      <c r="F13" s="4">
        <v>669</v>
      </c>
      <c r="G13" s="4">
        <v>742</v>
      </c>
      <c r="H13" s="6">
        <v>1.2</v>
      </c>
      <c r="I13" s="6">
        <v>1.3</v>
      </c>
      <c r="J13" s="6">
        <v>1.4</v>
      </c>
      <c r="K13" s="6">
        <v>1.3</v>
      </c>
      <c r="L13" s="6">
        <v>1.4</v>
      </c>
    </row>
    <row r="14" spans="2:12" ht="21" customHeight="1">
      <c r="B14" s="9" t="s">
        <v>11</v>
      </c>
      <c r="C14" s="79">
        <v>1192</v>
      </c>
      <c r="D14" s="79">
        <v>1303</v>
      </c>
      <c r="E14" s="4">
        <v>1498</v>
      </c>
      <c r="F14" s="4">
        <v>1867</v>
      </c>
      <c r="G14" s="4">
        <v>2177</v>
      </c>
      <c r="H14" s="6">
        <v>4.4000000000000004</v>
      </c>
      <c r="I14" s="6">
        <v>4.2</v>
      </c>
      <c r="J14" s="6">
        <v>4</v>
      </c>
      <c r="K14" s="6">
        <v>4.2</v>
      </c>
      <c r="L14" s="6">
        <v>4.0999999999999996</v>
      </c>
    </row>
    <row r="15" spans="2:12" ht="21" customHeight="1">
      <c r="B15" s="9" t="s">
        <v>12</v>
      </c>
      <c r="C15" s="79">
        <v>402</v>
      </c>
      <c r="D15" s="79">
        <v>467</v>
      </c>
      <c r="E15" s="4">
        <v>577</v>
      </c>
      <c r="F15" s="4">
        <v>769</v>
      </c>
      <c r="G15" s="4">
        <v>887</v>
      </c>
      <c r="H15" s="6">
        <v>1.5</v>
      </c>
      <c r="I15" s="6">
        <v>1.5</v>
      </c>
      <c r="J15" s="6">
        <v>1.6</v>
      </c>
      <c r="K15" s="6">
        <v>1.9</v>
      </c>
      <c r="L15" s="6">
        <v>1.7</v>
      </c>
    </row>
    <row r="16" spans="2:12" ht="21" customHeight="1">
      <c r="B16" s="9" t="s">
        <v>13</v>
      </c>
      <c r="C16" s="79">
        <v>1295</v>
      </c>
      <c r="D16" s="79">
        <v>2270</v>
      </c>
      <c r="E16" s="4">
        <v>3422</v>
      </c>
      <c r="F16" s="4">
        <v>4341</v>
      </c>
      <c r="G16" s="4">
        <v>5034</v>
      </c>
      <c r="H16" s="6">
        <v>4.8</v>
      </c>
      <c r="I16" s="6">
        <v>7.4</v>
      </c>
      <c r="J16" s="6">
        <v>9.1999999999999993</v>
      </c>
      <c r="K16" s="6">
        <v>9.3000000000000007</v>
      </c>
      <c r="L16" s="6">
        <v>9.4</v>
      </c>
    </row>
    <row r="17" spans="1:12" ht="21" customHeight="1">
      <c r="B17" s="9" t="s">
        <v>14</v>
      </c>
      <c r="C17" s="79">
        <v>630</v>
      </c>
      <c r="D17" s="79">
        <v>453</v>
      </c>
      <c r="E17" s="4">
        <v>599</v>
      </c>
      <c r="F17" s="4">
        <v>709</v>
      </c>
      <c r="G17" s="4">
        <v>865</v>
      </c>
      <c r="H17" s="6">
        <v>2.2999999999999998</v>
      </c>
      <c r="I17" s="6">
        <v>1.5</v>
      </c>
      <c r="J17" s="6">
        <v>1.6</v>
      </c>
      <c r="K17" s="6">
        <v>2</v>
      </c>
      <c r="L17" s="6">
        <v>1.6</v>
      </c>
    </row>
    <row r="18" spans="1:12" ht="21" customHeight="1">
      <c r="A18" s="456">
        <v>36</v>
      </c>
      <c r="B18" s="9" t="s">
        <v>15</v>
      </c>
      <c r="C18" s="79">
        <v>652</v>
      </c>
      <c r="D18" s="79">
        <v>539</v>
      </c>
      <c r="E18" s="4">
        <v>487</v>
      </c>
      <c r="F18" s="4">
        <v>632</v>
      </c>
      <c r="G18" s="4">
        <v>793</v>
      </c>
      <c r="H18" s="6">
        <v>2.4</v>
      </c>
      <c r="I18" s="6">
        <v>1.8</v>
      </c>
      <c r="J18" s="6">
        <v>1.3</v>
      </c>
      <c r="K18" s="6">
        <v>1.5</v>
      </c>
      <c r="L18" s="6">
        <v>1.5</v>
      </c>
    </row>
    <row r="19" spans="1:12" ht="21" customHeight="1">
      <c r="A19" s="456"/>
      <c r="B19" s="9" t="s">
        <v>16</v>
      </c>
      <c r="C19" s="79">
        <v>1151</v>
      </c>
      <c r="D19" s="79">
        <v>1441</v>
      </c>
      <c r="E19" s="4">
        <v>2894</v>
      </c>
      <c r="F19" s="4">
        <v>2479</v>
      </c>
      <c r="G19" s="4">
        <v>2953</v>
      </c>
      <c r="H19" s="6">
        <v>4.3</v>
      </c>
      <c r="I19" s="6">
        <v>4.7</v>
      </c>
      <c r="J19" s="6">
        <v>7.8</v>
      </c>
      <c r="K19" s="6">
        <v>7.1</v>
      </c>
      <c r="L19" s="6">
        <v>5.5</v>
      </c>
    </row>
    <row r="20" spans="1:12" ht="21" customHeight="1">
      <c r="A20" s="456"/>
      <c r="B20" s="9" t="s">
        <v>17</v>
      </c>
      <c r="C20" s="79">
        <v>779</v>
      </c>
      <c r="D20" s="79">
        <v>767</v>
      </c>
      <c r="E20" s="4">
        <v>885</v>
      </c>
      <c r="F20" s="4">
        <v>1213</v>
      </c>
      <c r="G20" s="4">
        <v>1331</v>
      </c>
      <c r="H20" s="6">
        <v>2.9</v>
      </c>
      <c r="I20" s="6">
        <v>2.5</v>
      </c>
      <c r="J20" s="6">
        <v>2.4</v>
      </c>
      <c r="K20" s="6">
        <v>2.6</v>
      </c>
      <c r="L20" s="6">
        <v>2.5</v>
      </c>
    </row>
    <row r="21" spans="1:12" ht="21" customHeight="1">
      <c r="B21" s="9" t="s">
        <v>18</v>
      </c>
      <c r="C21" s="79">
        <v>1542</v>
      </c>
      <c r="D21" s="79">
        <v>1427</v>
      </c>
      <c r="E21" s="4">
        <v>1804</v>
      </c>
      <c r="F21" s="4">
        <v>2307</v>
      </c>
      <c r="G21" s="4">
        <v>2827</v>
      </c>
      <c r="H21" s="6">
        <v>5.7</v>
      </c>
      <c r="I21" s="6">
        <v>4.5999999999999996</v>
      </c>
      <c r="J21" s="6">
        <v>4.9000000000000004</v>
      </c>
      <c r="K21" s="6">
        <v>5.9</v>
      </c>
      <c r="L21" s="6">
        <v>5.3</v>
      </c>
    </row>
    <row r="22" spans="1:12" ht="21" customHeight="1">
      <c r="B22" s="9" t="s">
        <v>19</v>
      </c>
      <c r="C22" s="79">
        <v>677</v>
      </c>
      <c r="D22" s="79">
        <v>755</v>
      </c>
      <c r="E22" s="4">
        <v>1009</v>
      </c>
      <c r="F22" s="4">
        <v>1472</v>
      </c>
      <c r="G22" s="4">
        <v>1733</v>
      </c>
      <c r="H22" s="6">
        <v>2.5</v>
      </c>
      <c r="I22" s="6">
        <v>2.5</v>
      </c>
      <c r="J22" s="6">
        <v>2.7</v>
      </c>
      <c r="K22" s="6">
        <v>3.3</v>
      </c>
      <c r="L22" s="6">
        <v>3.2</v>
      </c>
    </row>
    <row r="23" spans="1:12" ht="21" customHeight="1">
      <c r="B23" s="9" t="s">
        <v>20</v>
      </c>
      <c r="C23" s="79">
        <v>391</v>
      </c>
      <c r="D23" s="79">
        <v>467</v>
      </c>
      <c r="E23" s="4">
        <v>557</v>
      </c>
      <c r="F23" s="4">
        <v>638</v>
      </c>
      <c r="G23" s="4">
        <v>732</v>
      </c>
      <c r="H23" s="6">
        <v>1.4</v>
      </c>
      <c r="I23" s="6">
        <v>1.4</v>
      </c>
      <c r="J23" s="6">
        <v>1.5</v>
      </c>
      <c r="K23" s="6">
        <v>1.4</v>
      </c>
      <c r="L23" s="6">
        <v>1.4</v>
      </c>
    </row>
    <row r="24" spans="1:12" ht="21" customHeight="1">
      <c r="B24" s="9" t="s">
        <v>21</v>
      </c>
      <c r="C24" s="79">
        <v>469</v>
      </c>
      <c r="D24" s="79">
        <v>599</v>
      </c>
      <c r="E24" s="4">
        <v>783</v>
      </c>
      <c r="F24" s="4">
        <v>959</v>
      </c>
      <c r="G24" s="4">
        <v>1099</v>
      </c>
      <c r="H24" s="6">
        <v>1.7</v>
      </c>
      <c r="I24" s="6">
        <v>2</v>
      </c>
      <c r="J24" s="6">
        <v>2.1</v>
      </c>
      <c r="K24" s="6">
        <v>2.1</v>
      </c>
      <c r="L24" s="6">
        <v>2</v>
      </c>
    </row>
    <row r="25" spans="1:12" ht="21" customHeight="1">
      <c r="B25" s="9" t="s">
        <v>22</v>
      </c>
      <c r="C25" s="79">
        <v>297</v>
      </c>
      <c r="D25" s="79">
        <v>339</v>
      </c>
      <c r="E25" s="4">
        <v>452</v>
      </c>
      <c r="F25" s="4">
        <v>563</v>
      </c>
      <c r="G25" s="4">
        <v>662</v>
      </c>
      <c r="H25" s="6">
        <v>1.1000000000000001</v>
      </c>
      <c r="I25" s="6">
        <v>1.1000000000000001</v>
      </c>
      <c r="J25" s="6">
        <v>1.2</v>
      </c>
      <c r="K25" s="6">
        <v>1.3</v>
      </c>
      <c r="L25" s="6">
        <v>1.2</v>
      </c>
    </row>
    <row r="26" spans="1:12" ht="21" customHeight="1">
      <c r="B26" s="9" t="s">
        <v>23</v>
      </c>
      <c r="C26" s="79">
        <v>2229</v>
      </c>
      <c r="D26" s="79">
        <v>2471</v>
      </c>
      <c r="E26" s="4">
        <v>3068</v>
      </c>
      <c r="F26" s="4">
        <v>3726</v>
      </c>
      <c r="G26" s="4">
        <v>4425</v>
      </c>
      <c r="H26" s="6">
        <v>8.3000000000000007</v>
      </c>
      <c r="I26" s="6">
        <v>8.1</v>
      </c>
      <c r="J26" s="6">
        <v>8.3000000000000007</v>
      </c>
      <c r="K26" s="6">
        <v>8.3000000000000007</v>
      </c>
      <c r="L26" s="6">
        <v>8.3000000000000007</v>
      </c>
    </row>
    <row r="27" spans="1:12" ht="21" customHeight="1">
      <c r="B27" s="9" t="s">
        <v>24</v>
      </c>
      <c r="C27" s="79">
        <v>478</v>
      </c>
      <c r="D27" s="79">
        <v>520</v>
      </c>
      <c r="E27" s="4">
        <v>654</v>
      </c>
      <c r="F27" s="4">
        <v>806</v>
      </c>
      <c r="G27" s="4">
        <v>906</v>
      </c>
      <c r="H27" s="6">
        <v>1.8</v>
      </c>
      <c r="I27" s="6">
        <v>1.7</v>
      </c>
      <c r="J27" s="6">
        <v>1.8</v>
      </c>
      <c r="K27" s="6">
        <v>1.9</v>
      </c>
      <c r="L27" s="6">
        <v>1.7</v>
      </c>
    </row>
    <row r="28" spans="1:12" ht="21" customHeight="1">
      <c r="B28" s="9" t="s">
        <v>25</v>
      </c>
      <c r="C28" s="79">
        <v>398</v>
      </c>
      <c r="D28" s="79">
        <v>440</v>
      </c>
      <c r="E28" s="4">
        <v>497</v>
      </c>
      <c r="F28" s="4">
        <v>672</v>
      </c>
      <c r="G28" s="4">
        <v>799</v>
      </c>
      <c r="H28" s="6">
        <v>1.5</v>
      </c>
      <c r="I28" s="6">
        <v>1.4</v>
      </c>
      <c r="J28" s="6">
        <v>1.3</v>
      </c>
      <c r="K28" s="6">
        <v>1.7</v>
      </c>
      <c r="L28" s="6">
        <v>1.5</v>
      </c>
    </row>
    <row r="29" spans="1:12" ht="21" customHeight="1">
      <c r="B29" s="9" t="s">
        <v>26</v>
      </c>
      <c r="C29" s="79">
        <v>689</v>
      </c>
      <c r="D29" s="79">
        <v>805</v>
      </c>
      <c r="E29" s="4">
        <v>968</v>
      </c>
      <c r="F29" s="4">
        <v>1132</v>
      </c>
      <c r="G29" s="4">
        <v>1362</v>
      </c>
      <c r="H29" s="6">
        <v>2.6</v>
      </c>
      <c r="I29" s="6">
        <v>2.6</v>
      </c>
      <c r="J29" s="6">
        <v>2.6</v>
      </c>
      <c r="K29" s="6">
        <v>2.6</v>
      </c>
      <c r="L29" s="6">
        <v>2.5</v>
      </c>
    </row>
    <row r="30" spans="1:12" ht="21" customHeight="1">
      <c r="B30" s="9" t="s">
        <v>27</v>
      </c>
      <c r="C30" s="79">
        <v>251</v>
      </c>
      <c r="D30" s="79">
        <v>267</v>
      </c>
      <c r="E30" s="4">
        <v>309</v>
      </c>
      <c r="F30" s="4">
        <v>371</v>
      </c>
      <c r="G30" s="4">
        <v>430</v>
      </c>
      <c r="H30" s="6">
        <v>0.9</v>
      </c>
      <c r="I30" s="6">
        <v>0.9</v>
      </c>
      <c r="J30" s="6">
        <v>0.8</v>
      </c>
      <c r="K30" s="6">
        <v>0.8</v>
      </c>
      <c r="L30" s="6">
        <v>0.8</v>
      </c>
    </row>
    <row r="31" spans="1:12" ht="21" customHeight="1">
      <c r="B31" s="9" t="s">
        <v>28</v>
      </c>
      <c r="C31" s="79">
        <v>531</v>
      </c>
      <c r="D31" s="79">
        <v>636</v>
      </c>
      <c r="E31" s="4">
        <v>934</v>
      </c>
      <c r="F31" s="4">
        <v>1081</v>
      </c>
      <c r="G31" s="4">
        <v>1256</v>
      </c>
      <c r="H31" s="6">
        <v>2</v>
      </c>
      <c r="I31" s="6">
        <v>2.1</v>
      </c>
      <c r="J31" s="6">
        <v>2.5</v>
      </c>
      <c r="K31" s="6">
        <v>2.7</v>
      </c>
      <c r="L31" s="6">
        <v>2.2999999999999998</v>
      </c>
    </row>
    <row r="32" spans="1:12" ht="21" customHeight="1">
      <c r="B32" s="6" t="s">
        <v>29</v>
      </c>
      <c r="C32" s="79">
        <v>3447</v>
      </c>
      <c r="D32" s="79">
        <v>3391</v>
      </c>
      <c r="E32" s="4">
        <v>3500</v>
      </c>
      <c r="F32" s="4">
        <v>4436</v>
      </c>
      <c r="G32" s="4">
        <v>6137</v>
      </c>
      <c r="H32" s="6">
        <v>12.8</v>
      </c>
      <c r="I32" s="6">
        <v>11.1</v>
      </c>
      <c r="J32" s="6">
        <v>9.4</v>
      </c>
      <c r="K32" s="6">
        <v>9.4</v>
      </c>
      <c r="L32" s="6">
        <v>11.5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1406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4.5" customHeight="1">
      <c r="B2" s="460"/>
      <c r="C2" s="477" t="s">
        <v>76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6.2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5.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29">
        <v>2015</v>
      </c>
      <c r="I4" s="128">
        <v>2016</v>
      </c>
      <c r="J4" s="100">
        <v>2017</v>
      </c>
      <c r="K4" s="100">
        <v>2018</v>
      </c>
      <c r="L4" s="240">
        <v>2019</v>
      </c>
    </row>
    <row r="5" spans="2:12" ht="22.9" customHeight="1">
      <c r="B5" s="25" t="s">
        <v>34</v>
      </c>
      <c r="C5" s="110">
        <v>188595</v>
      </c>
      <c r="D5" s="110">
        <v>240327</v>
      </c>
      <c r="E5" s="110">
        <v>326496</v>
      </c>
      <c r="F5" s="110">
        <v>428010</v>
      </c>
      <c r="G5" s="110">
        <f>SUM(G8:G32)</f>
        <v>570979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3266</v>
      </c>
      <c r="D8" s="79">
        <v>4967</v>
      </c>
      <c r="E8" s="4">
        <v>7018</v>
      </c>
      <c r="F8" s="4">
        <v>11847</v>
      </c>
      <c r="G8" s="4">
        <v>21990</v>
      </c>
      <c r="H8" s="6">
        <v>1.7</v>
      </c>
      <c r="I8" s="6">
        <v>2.1</v>
      </c>
      <c r="J8" s="6">
        <v>2.1</v>
      </c>
      <c r="K8" s="4">
        <v>2.8</v>
      </c>
      <c r="L8" s="6">
        <v>3.8</v>
      </c>
    </row>
    <row r="9" spans="2:12" ht="21" customHeight="1">
      <c r="B9" s="9" t="s">
        <v>6</v>
      </c>
      <c r="C9" s="79">
        <v>3247</v>
      </c>
      <c r="D9" s="79">
        <v>3827</v>
      </c>
      <c r="E9" s="4">
        <v>4922</v>
      </c>
      <c r="F9" s="4">
        <v>6010</v>
      </c>
      <c r="G9" s="4">
        <v>8061</v>
      </c>
      <c r="H9" s="6">
        <v>1.7</v>
      </c>
      <c r="I9" s="6">
        <v>1.6</v>
      </c>
      <c r="J9" s="6">
        <v>1.5</v>
      </c>
      <c r="K9" s="4">
        <v>1.4</v>
      </c>
      <c r="L9" s="6">
        <v>1.4</v>
      </c>
    </row>
    <row r="10" spans="2:12" ht="21" customHeight="1">
      <c r="B10" s="9" t="s">
        <v>7</v>
      </c>
      <c r="C10" s="79">
        <v>10656</v>
      </c>
      <c r="D10" s="79">
        <v>11753</v>
      </c>
      <c r="E10" s="4">
        <v>20633</v>
      </c>
      <c r="F10" s="4">
        <v>30419</v>
      </c>
      <c r="G10" s="4">
        <v>47456</v>
      </c>
      <c r="H10" s="6">
        <v>5.7</v>
      </c>
      <c r="I10" s="6">
        <v>4.9000000000000004</v>
      </c>
      <c r="J10" s="6">
        <v>6.3</v>
      </c>
      <c r="K10" s="4">
        <v>7.1</v>
      </c>
      <c r="L10" s="6">
        <v>8.3000000000000007</v>
      </c>
    </row>
    <row r="11" spans="2:12" ht="21" customHeight="1">
      <c r="B11" s="9" t="s">
        <v>8</v>
      </c>
      <c r="C11" s="79">
        <v>9897</v>
      </c>
      <c r="D11" s="79">
        <v>11710</v>
      </c>
      <c r="E11" s="4">
        <v>11060</v>
      </c>
      <c r="F11" s="4">
        <v>14048</v>
      </c>
      <c r="G11" s="4">
        <v>20626</v>
      </c>
      <c r="H11" s="6">
        <v>5.2</v>
      </c>
      <c r="I11" s="6">
        <v>4.9000000000000004</v>
      </c>
      <c r="J11" s="6">
        <v>3.4</v>
      </c>
      <c r="K11" s="4">
        <v>3.3</v>
      </c>
      <c r="L11" s="6">
        <v>3.6</v>
      </c>
    </row>
    <row r="12" spans="2:12" ht="21" customHeight="1">
      <c r="B12" s="9" t="s">
        <v>9</v>
      </c>
      <c r="C12" s="79">
        <v>1720</v>
      </c>
      <c r="D12" s="79">
        <v>2562</v>
      </c>
      <c r="E12" s="4">
        <v>3764</v>
      </c>
      <c r="F12" s="4">
        <v>4428</v>
      </c>
      <c r="G12" s="4">
        <v>7268</v>
      </c>
      <c r="H12" s="6">
        <v>0.9</v>
      </c>
      <c r="I12" s="6">
        <v>1.1000000000000001</v>
      </c>
      <c r="J12" s="6">
        <v>1.2</v>
      </c>
      <c r="K12" s="4">
        <v>1</v>
      </c>
      <c r="L12" s="6">
        <v>1.3</v>
      </c>
    </row>
    <row r="13" spans="2:12" ht="21" customHeight="1">
      <c r="B13" s="9" t="s">
        <v>10</v>
      </c>
      <c r="C13" s="79">
        <v>2636</v>
      </c>
      <c r="D13" s="79">
        <v>3188</v>
      </c>
      <c r="E13" s="4">
        <v>4855</v>
      </c>
      <c r="F13" s="4">
        <v>5384</v>
      </c>
      <c r="G13" s="4">
        <v>7770</v>
      </c>
      <c r="H13" s="6">
        <v>1.4</v>
      </c>
      <c r="I13" s="6">
        <v>1.3</v>
      </c>
      <c r="J13" s="6">
        <v>1.5</v>
      </c>
      <c r="K13" s="4">
        <v>1.3</v>
      </c>
      <c r="L13" s="6">
        <v>1.4</v>
      </c>
    </row>
    <row r="14" spans="2:12" ht="21" customHeight="1">
      <c r="B14" s="9" t="s">
        <v>11</v>
      </c>
      <c r="C14" s="79">
        <v>2908</v>
      </c>
      <c r="D14" s="79">
        <v>3286</v>
      </c>
      <c r="E14" s="4">
        <v>5229</v>
      </c>
      <c r="F14" s="4">
        <v>7106</v>
      </c>
      <c r="G14" s="4">
        <v>9060</v>
      </c>
      <c r="H14" s="6">
        <v>1.6</v>
      </c>
      <c r="I14" s="6">
        <v>1.4</v>
      </c>
      <c r="J14" s="6">
        <v>1.6</v>
      </c>
      <c r="K14" s="4">
        <v>1.7</v>
      </c>
      <c r="L14" s="6">
        <v>1.6</v>
      </c>
    </row>
    <row r="15" spans="2:12" ht="21" customHeight="1">
      <c r="B15" s="9" t="s">
        <v>12</v>
      </c>
      <c r="C15" s="79">
        <v>13023</v>
      </c>
      <c r="D15" s="79">
        <v>13133</v>
      </c>
      <c r="E15" s="4">
        <v>9962</v>
      </c>
      <c r="F15" s="4">
        <v>10047</v>
      </c>
      <c r="G15" s="4">
        <v>11588</v>
      </c>
      <c r="H15" s="6">
        <v>6.9</v>
      </c>
      <c r="I15" s="6">
        <v>5.4</v>
      </c>
      <c r="J15" s="6">
        <v>3.1</v>
      </c>
      <c r="K15" s="4">
        <v>2.2999999999999998</v>
      </c>
      <c r="L15" s="6">
        <v>2</v>
      </c>
    </row>
    <row r="16" spans="2:12" ht="21" customHeight="1">
      <c r="B16" s="9" t="s">
        <v>13</v>
      </c>
      <c r="C16" s="79">
        <v>14647</v>
      </c>
      <c r="D16" s="79">
        <v>20247</v>
      </c>
      <c r="E16" s="4">
        <v>27367</v>
      </c>
      <c r="F16" s="4">
        <v>35280</v>
      </c>
      <c r="G16" s="4">
        <v>47063</v>
      </c>
      <c r="H16" s="6">
        <v>7.8</v>
      </c>
      <c r="I16" s="6">
        <v>8.4</v>
      </c>
      <c r="J16" s="6">
        <v>8.4</v>
      </c>
      <c r="K16" s="4">
        <v>8.1999999999999993</v>
      </c>
      <c r="L16" s="6">
        <v>8.1999999999999993</v>
      </c>
    </row>
    <row r="17" spans="1:12" ht="21" customHeight="1">
      <c r="B17" s="9" t="s">
        <v>14</v>
      </c>
      <c r="C17" s="79">
        <v>1381</v>
      </c>
      <c r="D17" s="79">
        <v>1618</v>
      </c>
      <c r="E17" s="4">
        <v>2775</v>
      </c>
      <c r="F17" s="4">
        <v>3267</v>
      </c>
      <c r="G17" s="4">
        <v>3950</v>
      </c>
      <c r="H17" s="6">
        <v>0.7</v>
      </c>
      <c r="I17" s="6">
        <v>0.7</v>
      </c>
      <c r="J17" s="6">
        <v>0.8</v>
      </c>
      <c r="K17" s="4">
        <v>0.8</v>
      </c>
      <c r="L17" s="6">
        <v>0.7</v>
      </c>
    </row>
    <row r="18" spans="1:12" ht="21" customHeight="1">
      <c r="A18" s="456">
        <v>37</v>
      </c>
      <c r="B18" s="9" t="s">
        <v>15</v>
      </c>
      <c r="C18" s="79">
        <v>875</v>
      </c>
      <c r="D18" s="79">
        <v>1015</v>
      </c>
      <c r="E18" s="4">
        <v>1067</v>
      </c>
      <c r="F18" s="4">
        <v>1324</v>
      </c>
      <c r="G18" s="4">
        <v>1838</v>
      </c>
      <c r="H18" s="6">
        <v>0.5</v>
      </c>
      <c r="I18" s="6">
        <v>0.4</v>
      </c>
      <c r="J18" s="6">
        <v>0.3</v>
      </c>
      <c r="K18" s="4">
        <v>0.3</v>
      </c>
      <c r="L18" s="6">
        <v>0.3</v>
      </c>
    </row>
    <row r="19" spans="1:12" ht="21" customHeight="1">
      <c r="A19" s="456"/>
      <c r="B19" s="9" t="s">
        <v>16</v>
      </c>
      <c r="C19" s="79">
        <v>9505</v>
      </c>
      <c r="D19" s="79">
        <v>13996</v>
      </c>
      <c r="E19" s="4">
        <v>16839</v>
      </c>
      <c r="F19" s="4">
        <v>23949</v>
      </c>
      <c r="G19" s="4">
        <v>38327</v>
      </c>
      <c r="H19" s="6">
        <v>5</v>
      </c>
      <c r="I19" s="6">
        <v>5.8</v>
      </c>
      <c r="J19" s="6">
        <v>5.2</v>
      </c>
      <c r="K19" s="4">
        <v>5.6</v>
      </c>
      <c r="L19" s="6">
        <v>6.7</v>
      </c>
    </row>
    <row r="20" spans="1:12" ht="21" customHeight="1">
      <c r="A20" s="456"/>
      <c r="B20" s="9" t="s">
        <v>17</v>
      </c>
      <c r="C20" s="79">
        <v>3644</v>
      </c>
      <c r="D20" s="79">
        <v>4341</v>
      </c>
      <c r="E20" s="4">
        <v>4997</v>
      </c>
      <c r="F20" s="4">
        <v>5212</v>
      </c>
      <c r="G20" s="4">
        <v>8675</v>
      </c>
      <c r="H20" s="6">
        <v>1.9</v>
      </c>
      <c r="I20" s="6">
        <v>1.8</v>
      </c>
      <c r="J20" s="6">
        <v>1.5</v>
      </c>
      <c r="K20" s="4">
        <v>1.2</v>
      </c>
      <c r="L20" s="6">
        <v>1.5</v>
      </c>
    </row>
    <row r="21" spans="1:12" ht="21" customHeight="1">
      <c r="B21" s="9" t="s">
        <v>18</v>
      </c>
      <c r="C21" s="79">
        <v>13600</v>
      </c>
      <c r="D21" s="79">
        <v>20745</v>
      </c>
      <c r="E21" s="4">
        <v>31650</v>
      </c>
      <c r="F21" s="4">
        <v>41884</v>
      </c>
      <c r="G21" s="4">
        <v>46460</v>
      </c>
      <c r="H21" s="6">
        <v>7.2</v>
      </c>
      <c r="I21" s="6">
        <v>8.6</v>
      </c>
      <c r="J21" s="6">
        <v>9.6999999999999993</v>
      </c>
      <c r="K21" s="4">
        <v>9.8000000000000007</v>
      </c>
      <c r="L21" s="6">
        <v>8.1</v>
      </c>
    </row>
    <row r="22" spans="1:12" ht="21" customHeight="1">
      <c r="B22" s="9" t="s">
        <v>19</v>
      </c>
      <c r="C22" s="79">
        <v>5155</v>
      </c>
      <c r="D22" s="79">
        <v>5495</v>
      </c>
      <c r="E22" s="4">
        <v>7877</v>
      </c>
      <c r="F22" s="4">
        <v>10873</v>
      </c>
      <c r="G22" s="4">
        <v>14711</v>
      </c>
      <c r="H22" s="6">
        <v>2.7</v>
      </c>
      <c r="I22" s="6">
        <v>2.2999999999999998</v>
      </c>
      <c r="J22" s="6">
        <v>2.4</v>
      </c>
      <c r="K22" s="4">
        <v>2.5</v>
      </c>
      <c r="L22" s="6">
        <v>2.6</v>
      </c>
    </row>
    <row r="23" spans="1:12" ht="21" customHeight="1">
      <c r="B23" s="9" t="s">
        <v>20</v>
      </c>
      <c r="C23" s="79">
        <v>2662</v>
      </c>
      <c r="D23" s="79">
        <v>2451</v>
      </c>
      <c r="E23" s="4">
        <v>4472</v>
      </c>
      <c r="F23" s="4">
        <v>6261</v>
      </c>
      <c r="G23" s="4">
        <v>8663</v>
      </c>
      <c r="H23" s="6">
        <v>1.4</v>
      </c>
      <c r="I23" s="6">
        <v>1</v>
      </c>
      <c r="J23" s="6">
        <v>1.4</v>
      </c>
      <c r="K23" s="4">
        <v>1.5</v>
      </c>
      <c r="L23" s="6">
        <v>1.5</v>
      </c>
    </row>
    <row r="24" spans="1:12" ht="21" customHeight="1">
      <c r="B24" s="9" t="s">
        <v>21</v>
      </c>
      <c r="C24" s="79">
        <v>1445</v>
      </c>
      <c r="D24" s="79">
        <v>1817</v>
      </c>
      <c r="E24" s="4">
        <v>2538</v>
      </c>
      <c r="F24" s="4">
        <v>2900</v>
      </c>
      <c r="G24" s="4">
        <v>3787</v>
      </c>
      <c r="H24" s="6">
        <v>0.8</v>
      </c>
      <c r="I24" s="6">
        <v>0.8</v>
      </c>
      <c r="J24" s="6">
        <v>0.8</v>
      </c>
      <c r="K24" s="4">
        <v>0.7</v>
      </c>
      <c r="L24" s="6">
        <v>0.7</v>
      </c>
    </row>
    <row r="25" spans="1:12" ht="21" customHeight="1">
      <c r="B25" s="9" t="s">
        <v>22</v>
      </c>
      <c r="C25" s="79">
        <v>1784</v>
      </c>
      <c r="D25" s="79">
        <v>2457</v>
      </c>
      <c r="E25" s="4">
        <v>2892</v>
      </c>
      <c r="F25" s="4">
        <v>3595</v>
      </c>
      <c r="G25" s="4">
        <v>4884</v>
      </c>
      <c r="H25" s="6">
        <v>1</v>
      </c>
      <c r="I25" s="6">
        <v>1</v>
      </c>
      <c r="J25" s="6">
        <v>0.9</v>
      </c>
      <c r="K25" s="4">
        <v>0.8</v>
      </c>
      <c r="L25" s="6">
        <v>0.9</v>
      </c>
    </row>
    <row r="26" spans="1:12" ht="21" customHeight="1">
      <c r="B26" s="9" t="s">
        <v>23</v>
      </c>
      <c r="C26" s="79">
        <v>10006</v>
      </c>
      <c r="D26" s="79">
        <v>13994</v>
      </c>
      <c r="E26" s="4">
        <v>19128</v>
      </c>
      <c r="F26" s="4">
        <v>26016</v>
      </c>
      <c r="G26" s="4">
        <v>32172</v>
      </c>
      <c r="H26" s="6">
        <v>5.3</v>
      </c>
      <c r="I26" s="6">
        <v>5.8</v>
      </c>
      <c r="J26" s="6">
        <v>5.9</v>
      </c>
      <c r="K26" s="4">
        <v>6.1</v>
      </c>
      <c r="L26" s="6">
        <v>5.6</v>
      </c>
    </row>
    <row r="27" spans="1:12" ht="21" customHeight="1">
      <c r="B27" s="9" t="s">
        <v>24</v>
      </c>
      <c r="C27" s="79">
        <v>1081</v>
      </c>
      <c r="D27" s="79">
        <v>1398</v>
      </c>
      <c r="E27" s="4">
        <v>2188</v>
      </c>
      <c r="F27" s="4">
        <v>2561</v>
      </c>
      <c r="G27" s="4">
        <v>3941</v>
      </c>
      <c r="H27" s="6">
        <v>0.6</v>
      </c>
      <c r="I27" s="6">
        <v>0.6</v>
      </c>
      <c r="J27" s="6">
        <v>0.7</v>
      </c>
      <c r="K27" s="4">
        <v>0.6</v>
      </c>
      <c r="L27" s="6">
        <v>0.7</v>
      </c>
    </row>
    <row r="28" spans="1:12" ht="21" customHeight="1">
      <c r="B28" s="9" t="s">
        <v>25</v>
      </c>
      <c r="C28" s="79">
        <v>3219</v>
      </c>
      <c r="D28" s="79">
        <v>4008</v>
      </c>
      <c r="E28" s="4">
        <v>5035</v>
      </c>
      <c r="F28" s="4">
        <v>6880</v>
      </c>
      <c r="G28" s="4">
        <v>8883</v>
      </c>
      <c r="H28" s="6">
        <v>1.7</v>
      </c>
      <c r="I28" s="6">
        <v>1.7</v>
      </c>
      <c r="J28" s="6">
        <v>1.5</v>
      </c>
      <c r="K28" s="4">
        <v>1.6</v>
      </c>
      <c r="L28" s="6">
        <v>1.6</v>
      </c>
    </row>
    <row r="29" spans="1:12" ht="21" customHeight="1">
      <c r="B29" s="9" t="s">
        <v>26</v>
      </c>
      <c r="C29" s="79">
        <v>2313</v>
      </c>
      <c r="D29" s="79">
        <v>3084</v>
      </c>
      <c r="E29" s="4">
        <v>3676</v>
      </c>
      <c r="F29" s="4">
        <v>4869</v>
      </c>
      <c r="G29" s="4">
        <v>6808</v>
      </c>
      <c r="H29" s="6">
        <v>1.2</v>
      </c>
      <c r="I29" s="6">
        <v>1.3</v>
      </c>
      <c r="J29" s="6">
        <v>1.1000000000000001</v>
      </c>
      <c r="K29" s="4">
        <v>1.1000000000000001</v>
      </c>
      <c r="L29" s="6">
        <v>1.2</v>
      </c>
    </row>
    <row r="30" spans="1:12" ht="21" customHeight="1">
      <c r="B30" s="9" t="s">
        <v>27</v>
      </c>
      <c r="C30" s="79">
        <v>2853</v>
      </c>
      <c r="D30" s="79">
        <v>2891</v>
      </c>
      <c r="E30" s="4">
        <v>3890</v>
      </c>
      <c r="F30" s="4">
        <v>4427</v>
      </c>
      <c r="G30" s="4">
        <v>6119</v>
      </c>
      <c r="H30" s="6">
        <v>1.5</v>
      </c>
      <c r="I30" s="6">
        <v>1.2</v>
      </c>
      <c r="J30" s="6">
        <v>1.2</v>
      </c>
      <c r="K30" s="4">
        <v>1</v>
      </c>
      <c r="L30" s="6">
        <v>1.1000000000000001</v>
      </c>
    </row>
    <row r="31" spans="1:12" ht="21" customHeight="1">
      <c r="B31" s="9" t="s">
        <v>28</v>
      </c>
      <c r="C31" s="79">
        <v>1460</v>
      </c>
      <c r="D31" s="79">
        <v>1652</v>
      </c>
      <c r="E31" s="4">
        <v>2435</v>
      </c>
      <c r="F31" s="4">
        <v>2801</v>
      </c>
      <c r="G31" s="4">
        <v>4892</v>
      </c>
      <c r="H31" s="6">
        <v>0.8</v>
      </c>
      <c r="I31" s="6">
        <v>0.7</v>
      </c>
      <c r="J31" s="6">
        <v>0.7</v>
      </c>
      <c r="K31" s="4">
        <v>0.7</v>
      </c>
      <c r="L31" s="6">
        <v>0.9</v>
      </c>
    </row>
    <row r="32" spans="1:12" ht="21" customHeight="1">
      <c r="B32" s="6" t="s">
        <v>29</v>
      </c>
      <c r="C32" s="79">
        <v>65612</v>
      </c>
      <c r="D32" s="79">
        <v>84692</v>
      </c>
      <c r="E32" s="4">
        <v>120227</v>
      </c>
      <c r="F32" s="4">
        <v>156622</v>
      </c>
      <c r="G32" s="4">
        <v>195987</v>
      </c>
      <c r="H32" s="6">
        <v>34.799999999999997</v>
      </c>
      <c r="I32" s="6">
        <v>35.200000000000003</v>
      </c>
      <c r="J32" s="6">
        <v>36.799999999999997</v>
      </c>
      <c r="K32" s="4">
        <v>36.6</v>
      </c>
      <c r="L32" s="6">
        <v>34.299999999999997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8"/>
  <sheetViews>
    <sheetView view="pageBreakPreview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28515625" style="4" customWidth="1"/>
    <col min="13" max="16384" width="9.140625" style="4"/>
  </cols>
  <sheetData>
    <row r="1" spans="2:13" ht="19.899999999999999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3" s="94" customFormat="1" ht="33" customHeight="1">
      <c r="B2" s="460"/>
      <c r="C2" s="477" t="s">
        <v>77</v>
      </c>
      <c r="D2" s="477"/>
      <c r="E2" s="477"/>
      <c r="F2" s="477"/>
      <c r="G2" s="477"/>
      <c r="H2" s="477"/>
      <c r="I2" s="477"/>
      <c r="J2" s="477"/>
      <c r="K2" s="477"/>
      <c r="L2" s="466"/>
      <c r="M2" s="200"/>
    </row>
    <row r="3" spans="2:13" s="94" customFormat="1" ht="24.7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3" s="94" customFormat="1" ht="25.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27">
        <v>2015</v>
      </c>
      <c r="I4" s="128">
        <v>2016</v>
      </c>
      <c r="J4" s="100">
        <v>2017</v>
      </c>
      <c r="K4" s="100">
        <v>2018</v>
      </c>
      <c r="L4" s="240">
        <v>2019</v>
      </c>
      <c r="M4" s="200"/>
    </row>
    <row r="5" spans="2:13" ht="19.899999999999999" customHeight="1">
      <c r="B5" s="25" t="s">
        <v>34</v>
      </c>
      <c r="C5" s="110">
        <v>549163</v>
      </c>
      <c r="D5" s="110">
        <v>645171</v>
      </c>
      <c r="E5" s="110">
        <v>832350</v>
      </c>
      <c r="F5" s="110">
        <v>958380</v>
      </c>
      <c r="G5" s="110">
        <f>SUM(G8:G32)</f>
        <v>1057539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3" ht="21" customHeight="1">
      <c r="B6" s="9" t="s">
        <v>3</v>
      </c>
      <c r="C6" s="79"/>
      <c r="D6" s="79"/>
    </row>
    <row r="7" spans="2:13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3" ht="21" customHeight="1">
      <c r="B8" s="9" t="s">
        <v>5</v>
      </c>
      <c r="C8" s="79">
        <v>9580</v>
      </c>
      <c r="D8" s="79">
        <v>10417</v>
      </c>
      <c r="E8" s="4">
        <v>12737</v>
      </c>
      <c r="F8" s="4">
        <v>17133</v>
      </c>
      <c r="G8" s="4">
        <v>21716</v>
      </c>
      <c r="H8" s="6">
        <v>1.7</v>
      </c>
      <c r="I8" s="6">
        <v>1.6</v>
      </c>
      <c r="J8" s="6">
        <v>1.6</v>
      </c>
      <c r="K8" s="6">
        <v>1.8</v>
      </c>
      <c r="L8" s="6">
        <v>2.1</v>
      </c>
    </row>
    <row r="9" spans="2:13" ht="21" customHeight="1">
      <c r="B9" s="9" t="s">
        <v>6</v>
      </c>
      <c r="C9" s="79">
        <v>9437</v>
      </c>
      <c r="D9" s="79">
        <v>9775</v>
      </c>
      <c r="E9" s="4">
        <v>21707</v>
      </c>
      <c r="F9" s="4">
        <v>23247</v>
      </c>
      <c r="G9" s="4">
        <v>34173</v>
      </c>
      <c r="H9" s="6">
        <v>1.7</v>
      </c>
      <c r="I9" s="6">
        <v>1.5</v>
      </c>
      <c r="J9" s="6">
        <v>2.6</v>
      </c>
      <c r="K9" s="6">
        <v>2.4</v>
      </c>
      <c r="L9" s="6">
        <v>3.2</v>
      </c>
    </row>
    <row r="10" spans="2:13" ht="21" customHeight="1">
      <c r="B10" s="9" t="s">
        <v>7</v>
      </c>
      <c r="C10" s="79">
        <v>43477</v>
      </c>
      <c r="D10" s="79">
        <v>45981</v>
      </c>
      <c r="E10" s="4">
        <v>59776</v>
      </c>
      <c r="F10" s="4">
        <v>62461</v>
      </c>
      <c r="G10" s="4">
        <v>79758</v>
      </c>
      <c r="H10" s="6">
        <v>7.9</v>
      </c>
      <c r="I10" s="6">
        <v>7.1</v>
      </c>
      <c r="J10" s="6">
        <v>7.2</v>
      </c>
      <c r="K10" s="6">
        <v>6.5</v>
      </c>
      <c r="L10" s="6">
        <v>7.5</v>
      </c>
    </row>
    <row r="11" spans="2:13" ht="21" customHeight="1">
      <c r="B11" s="9" t="s">
        <v>8</v>
      </c>
      <c r="C11" s="79">
        <v>16747</v>
      </c>
      <c r="D11" s="79">
        <v>21820</v>
      </c>
      <c r="E11" s="4">
        <v>20531</v>
      </c>
      <c r="F11" s="4">
        <v>20978</v>
      </c>
      <c r="G11" s="4">
        <v>23766</v>
      </c>
      <c r="H11" s="6">
        <v>3.1</v>
      </c>
      <c r="I11" s="6">
        <v>3.4</v>
      </c>
      <c r="J11" s="6">
        <v>2.5</v>
      </c>
      <c r="K11" s="6">
        <v>2.2000000000000002</v>
      </c>
      <c r="L11" s="6">
        <v>2.2999999999999998</v>
      </c>
    </row>
    <row r="12" spans="2:13" ht="21" customHeight="1">
      <c r="B12" s="9" t="s">
        <v>9</v>
      </c>
      <c r="C12" s="79">
        <v>6552</v>
      </c>
      <c r="D12" s="79">
        <v>8962</v>
      </c>
      <c r="E12" s="4">
        <v>10797</v>
      </c>
      <c r="F12" s="4">
        <v>12698</v>
      </c>
      <c r="G12" s="4">
        <v>15459</v>
      </c>
      <c r="H12" s="6">
        <v>1.2</v>
      </c>
      <c r="I12" s="6">
        <v>1.4</v>
      </c>
      <c r="J12" s="6">
        <v>1.3</v>
      </c>
      <c r="K12" s="6">
        <v>1.3</v>
      </c>
      <c r="L12" s="6">
        <v>1.5</v>
      </c>
    </row>
    <row r="13" spans="2:13" ht="21" customHeight="1">
      <c r="B13" s="9" t="s">
        <v>10</v>
      </c>
      <c r="C13" s="79">
        <v>7215</v>
      </c>
      <c r="D13" s="79">
        <v>6422</v>
      </c>
      <c r="E13" s="4">
        <v>8637</v>
      </c>
      <c r="F13" s="4">
        <v>11819</v>
      </c>
      <c r="G13" s="4">
        <v>12459</v>
      </c>
      <c r="H13" s="6">
        <v>1.3</v>
      </c>
      <c r="I13" s="6">
        <v>1</v>
      </c>
      <c r="J13" s="6">
        <v>1</v>
      </c>
      <c r="K13" s="6">
        <v>1.2</v>
      </c>
      <c r="L13" s="6">
        <v>1.2</v>
      </c>
    </row>
    <row r="14" spans="2:13" ht="21" customHeight="1">
      <c r="B14" s="9" t="s">
        <v>11</v>
      </c>
      <c r="C14" s="79">
        <v>15019</v>
      </c>
      <c r="D14" s="79">
        <v>17021</v>
      </c>
      <c r="E14" s="4">
        <v>20815</v>
      </c>
      <c r="F14" s="4">
        <v>22992</v>
      </c>
      <c r="G14" s="4">
        <v>30388</v>
      </c>
      <c r="H14" s="6">
        <v>2.7</v>
      </c>
      <c r="I14" s="6">
        <v>2.6</v>
      </c>
      <c r="J14" s="6">
        <v>2.5</v>
      </c>
      <c r="K14" s="6">
        <v>2.4</v>
      </c>
      <c r="L14" s="6">
        <v>2.9</v>
      </c>
    </row>
    <row r="15" spans="2:13" ht="21" customHeight="1">
      <c r="B15" s="9" t="s">
        <v>12</v>
      </c>
      <c r="C15" s="79">
        <v>10334</v>
      </c>
      <c r="D15" s="79">
        <v>10962</v>
      </c>
      <c r="E15" s="4">
        <v>11129</v>
      </c>
      <c r="F15" s="4">
        <v>13149</v>
      </c>
      <c r="G15" s="4">
        <v>15228</v>
      </c>
      <c r="H15" s="6">
        <v>1.9</v>
      </c>
      <c r="I15" s="6">
        <v>1.7</v>
      </c>
      <c r="J15" s="6">
        <v>1.3</v>
      </c>
      <c r="K15" s="6">
        <v>1.4</v>
      </c>
      <c r="L15" s="6">
        <v>1.5</v>
      </c>
    </row>
    <row r="16" spans="2:13" ht="21" customHeight="1">
      <c r="B16" s="9" t="s">
        <v>13</v>
      </c>
      <c r="C16" s="79">
        <v>32406</v>
      </c>
      <c r="D16" s="79">
        <v>34685</v>
      </c>
      <c r="E16" s="4">
        <v>44246</v>
      </c>
      <c r="F16" s="4">
        <v>56070</v>
      </c>
      <c r="G16" s="4">
        <v>61301</v>
      </c>
      <c r="H16" s="6">
        <v>5.9</v>
      </c>
      <c r="I16" s="6">
        <v>5.4</v>
      </c>
      <c r="J16" s="6">
        <v>5.3</v>
      </c>
      <c r="K16" s="6">
        <v>5.9</v>
      </c>
      <c r="L16" s="6">
        <v>5.8</v>
      </c>
    </row>
    <row r="17" spans="1:12" ht="21" customHeight="1">
      <c r="B17" s="9" t="s">
        <v>14</v>
      </c>
      <c r="C17" s="79">
        <v>5198</v>
      </c>
      <c r="D17" s="79">
        <v>6435</v>
      </c>
      <c r="E17" s="4">
        <v>8650</v>
      </c>
      <c r="F17" s="4">
        <v>10323</v>
      </c>
      <c r="G17" s="4">
        <v>12749</v>
      </c>
      <c r="H17" s="6">
        <v>0.9</v>
      </c>
      <c r="I17" s="6">
        <v>1</v>
      </c>
      <c r="J17" s="6">
        <v>1</v>
      </c>
      <c r="K17" s="6">
        <v>1.1000000000000001</v>
      </c>
      <c r="L17" s="6">
        <v>1.2</v>
      </c>
    </row>
    <row r="18" spans="1:12" ht="21" customHeight="1">
      <c r="A18" s="456">
        <v>38</v>
      </c>
      <c r="B18" s="9" t="s">
        <v>15</v>
      </c>
      <c r="C18" s="79">
        <v>1989</v>
      </c>
      <c r="D18" s="79">
        <v>2472</v>
      </c>
      <c r="E18" s="4">
        <v>3316</v>
      </c>
      <c r="F18" s="4">
        <v>4661</v>
      </c>
      <c r="G18" s="4">
        <v>6894</v>
      </c>
      <c r="H18" s="6">
        <v>0.4</v>
      </c>
      <c r="I18" s="6">
        <v>0.4</v>
      </c>
      <c r="J18" s="6">
        <v>0.4</v>
      </c>
      <c r="K18" s="6">
        <v>0.5</v>
      </c>
      <c r="L18" s="6">
        <v>0.7</v>
      </c>
    </row>
    <row r="19" spans="1:12" ht="21" customHeight="1">
      <c r="A19" s="456"/>
      <c r="B19" s="9" t="s">
        <v>16</v>
      </c>
      <c r="C19" s="79">
        <v>23815</v>
      </c>
      <c r="D19" s="79">
        <v>23743</v>
      </c>
      <c r="E19" s="4">
        <v>36472</v>
      </c>
      <c r="F19" s="4">
        <v>43444</v>
      </c>
      <c r="G19" s="4">
        <v>50107</v>
      </c>
      <c r="H19" s="6">
        <v>4.3</v>
      </c>
      <c r="I19" s="6">
        <v>3.7</v>
      </c>
      <c r="J19" s="6">
        <v>4.4000000000000004</v>
      </c>
      <c r="K19" s="6">
        <v>4.5</v>
      </c>
      <c r="L19" s="6">
        <v>4.7</v>
      </c>
    </row>
    <row r="20" spans="1:12" ht="21" customHeight="1">
      <c r="A20" s="456"/>
      <c r="B20" s="9" t="s">
        <v>17</v>
      </c>
      <c r="C20" s="79">
        <v>10729</v>
      </c>
      <c r="D20" s="79">
        <v>11632</v>
      </c>
      <c r="E20" s="4">
        <v>14568</v>
      </c>
      <c r="F20" s="4">
        <v>17156</v>
      </c>
      <c r="G20" s="4">
        <v>20210</v>
      </c>
      <c r="H20" s="6">
        <v>2</v>
      </c>
      <c r="I20" s="6">
        <v>1.8</v>
      </c>
      <c r="J20" s="6">
        <v>1.8</v>
      </c>
      <c r="K20" s="6">
        <v>1.8</v>
      </c>
      <c r="L20" s="6">
        <v>1.9</v>
      </c>
    </row>
    <row r="21" spans="1:12" ht="21" customHeight="1">
      <c r="B21" s="9" t="s">
        <v>18</v>
      </c>
      <c r="C21" s="79">
        <v>21833</v>
      </c>
      <c r="D21" s="79">
        <v>26372</v>
      </c>
      <c r="E21" s="4">
        <v>34965</v>
      </c>
      <c r="F21" s="4">
        <v>38196</v>
      </c>
      <c r="G21" s="4">
        <v>42795</v>
      </c>
      <c r="H21" s="6">
        <v>4</v>
      </c>
      <c r="I21" s="6">
        <v>4.0999999999999996</v>
      </c>
      <c r="J21" s="6">
        <v>4.2</v>
      </c>
      <c r="K21" s="6">
        <v>4</v>
      </c>
      <c r="L21" s="6">
        <v>4</v>
      </c>
    </row>
    <row r="22" spans="1:12" ht="21" customHeight="1">
      <c r="B22" s="9" t="s">
        <v>19</v>
      </c>
      <c r="C22" s="79">
        <v>9571</v>
      </c>
      <c r="D22" s="79">
        <v>11822</v>
      </c>
      <c r="E22" s="4">
        <v>16042</v>
      </c>
      <c r="F22" s="4">
        <v>19935</v>
      </c>
      <c r="G22" s="4">
        <v>26926</v>
      </c>
      <c r="H22" s="6">
        <v>1.7</v>
      </c>
      <c r="I22" s="6">
        <v>1.8</v>
      </c>
      <c r="J22" s="6">
        <v>1.9</v>
      </c>
      <c r="K22" s="6">
        <v>2.1</v>
      </c>
      <c r="L22" s="6">
        <v>2.5</v>
      </c>
    </row>
    <row r="23" spans="1:12" ht="21" customHeight="1">
      <c r="B23" s="9" t="s">
        <v>20</v>
      </c>
      <c r="C23" s="79">
        <v>9090</v>
      </c>
      <c r="D23" s="79">
        <v>9105</v>
      </c>
      <c r="E23" s="4">
        <v>9093</v>
      </c>
      <c r="F23" s="4">
        <v>9717</v>
      </c>
      <c r="G23" s="4">
        <v>11921</v>
      </c>
      <c r="H23" s="6">
        <v>1.7</v>
      </c>
      <c r="I23" s="6">
        <v>1.4</v>
      </c>
      <c r="J23" s="6">
        <v>1.1000000000000001</v>
      </c>
      <c r="K23" s="6">
        <v>1</v>
      </c>
      <c r="L23" s="6">
        <v>1.1000000000000001</v>
      </c>
    </row>
    <row r="24" spans="1:12" ht="21" customHeight="1">
      <c r="B24" s="9" t="s">
        <v>21</v>
      </c>
      <c r="C24" s="79">
        <v>8279</v>
      </c>
      <c r="D24" s="79">
        <v>9157</v>
      </c>
      <c r="E24" s="4">
        <v>9214</v>
      </c>
      <c r="F24" s="4">
        <v>11064</v>
      </c>
      <c r="G24" s="4">
        <v>12920</v>
      </c>
      <c r="H24" s="6">
        <v>1.5</v>
      </c>
      <c r="I24" s="6">
        <v>1.4</v>
      </c>
      <c r="J24" s="6">
        <v>1.1000000000000001</v>
      </c>
      <c r="K24" s="6">
        <v>1.1000000000000001</v>
      </c>
      <c r="L24" s="6">
        <v>1.2</v>
      </c>
    </row>
    <row r="25" spans="1:12" ht="21" customHeight="1">
      <c r="B25" s="9" t="s">
        <v>22</v>
      </c>
      <c r="C25" s="79">
        <v>5432</v>
      </c>
      <c r="D25" s="79">
        <v>5707</v>
      </c>
      <c r="E25" s="4">
        <v>7000</v>
      </c>
      <c r="F25" s="4">
        <v>8591</v>
      </c>
      <c r="G25" s="4">
        <v>11021</v>
      </c>
      <c r="H25" s="6">
        <v>1</v>
      </c>
      <c r="I25" s="6">
        <v>0.9</v>
      </c>
      <c r="J25" s="6">
        <v>0.8</v>
      </c>
      <c r="K25" s="6">
        <v>0.9</v>
      </c>
      <c r="L25" s="6">
        <v>1</v>
      </c>
    </row>
    <row r="26" spans="1:12" ht="21" customHeight="1">
      <c r="B26" s="9" t="s">
        <v>23</v>
      </c>
      <c r="C26" s="79">
        <v>26762</v>
      </c>
      <c r="D26" s="79">
        <v>30422</v>
      </c>
      <c r="E26" s="4">
        <v>35830</v>
      </c>
      <c r="F26" s="4">
        <v>39177</v>
      </c>
      <c r="G26" s="4">
        <v>44228</v>
      </c>
      <c r="H26" s="6">
        <v>4.9000000000000004</v>
      </c>
      <c r="I26" s="6">
        <v>4.7</v>
      </c>
      <c r="J26" s="6">
        <v>4.3</v>
      </c>
      <c r="K26" s="6">
        <v>4.0999999999999996</v>
      </c>
      <c r="L26" s="6">
        <v>4.2</v>
      </c>
    </row>
    <row r="27" spans="1:12" ht="21" customHeight="1">
      <c r="B27" s="9" t="s">
        <v>24</v>
      </c>
      <c r="C27" s="79">
        <v>6196</v>
      </c>
      <c r="D27" s="79">
        <v>7055</v>
      </c>
      <c r="E27" s="4">
        <v>9362</v>
      </c>
      <c r="F27" s="4">
        <v>11125</v>
      </c>
      <c r="G27" s="4">
        <v>12727</v>
      </c>
      <c r="H27" s="6">
        <v>1.1000000000000001</v>
      </c>
      <c r="I27" s="6">
        <v>1.1000000000000001</v>
      </c>
      <c r="J27" s="6">
        <v>1.1000000000000001</v>
      </c>
      <c r="K27" s="6">
        <v>1.2</v>
      </c>
      <c r="L27" s="6">
        <v>1.2</v>
      </c>
    </row>
    <row r="28" spans="1:12" ht="21" customHeight="1">
      <c r="B28" s="9" t="s">
        <v>25</v>
      </c>
      <c r="C28" s="79">
        <v>7489</v>
      </c>
      <c r="D28" s="79">
        <v>8288</v>
      </c>
      <c r="E28" s="4">
        <v>11275</v>
      </c>
      <c r="F28" s="4">
        <v>14421</v>
      </c>
      <c r="G28" s="4">
        <v>15415</v>
      </c>
      <c r="H28" s="6">
        <v>1.4</v>
      </c>
      <c r="I28" s="6">
        <v>1.3</v>
      </c>
      <c r="J28" s="6">
        <v>1.4</v>
      </c>
      <c r="K28" s="6">
        <v>1.5</v>
      </c>
      <c r="L28" s="6">
        <v>1.5</v>
      </c>
    </row>
    <row r="29" spans="1:12" ht="21" customHeight="1">
      <c r="B29" s="9" t="s">
        <v>26</v>
      </c>
      <c r="C29" s="79">
        <v>9309</v>
      </c>
      <c r="D29" s="79">
        <v>10734</v>
      </c>
      <c r="E29" s="4">
        <v>15745</v>
      </c>
      <c r="F29" s="4">
        <v>20255</v>
      </c>
      <c r="G29" s="4">
        <v>24759</v>
      </c>
      <c r="H29" s="6">
        <v>1.7</v>
      </c>
      <c r="I29" s="6">
        <v>1.7</v>
      </c>
      <c r="J29" s="6">
        <v>1.9</v>
      </c>
      <c r="K29" s="6">
        <v>2.1</v>
      </c>
      <c r="L29" s="6">
        <v>2.2999999999999998</v>
      </c>
    </row>
    <row r="30" spans="1:12" ht="21" customHeight="1">
      <c r="B30" s="9" t="s">
        <v>27</v>
      </c>
      <c r="C30" s="79">
        <v>3886</v>
      </c>
      <c r="D30" s="79">
        <v>4487</v>
      </c>
      <c r="E30" s="4">
        <v>7003</v>
      </c>
      <c r="F30" s="4">
        <v>8564</v>
      </c>
      <c r="G30" s="4">
        <v>9036</v>
      </c>
      <c r="H30" s="6">
        <v>0.7</v>
      </c>
      <c r="I30" s="6">
        <v>0.7</v>
      </c>
      <c r="J30" s="6">
        <v>0.8</v>
      </c>
      <c r="K30" s="6">
        <v>0.9</v>
      </c>
      <c r="L30" s="6">
        <v>0.9</v>
      </c>
    </row>
    <row r="31" spans="1:12" ht="21" customHeight="1">
      <c r="B31" s="9" t="s">
        <v>28</v>
      </c>
      <c r="C31" s="79">
        <v>6497</v>
      </c>
      <c r="D31" s="79">
        <v>7348</v>
      </c>
      <c r="E31" s="4">
        <v>8281</v>
      </c>
      <c r="F31" s="4">
        <v>9990</v>
      </c>
      <c r="G31" s="4">
        <v>10873</v>
      </c>
      <c r="H31" s="6">
        <v>1.2</v>
      </c>
      <c r="I31" s="6">
        <v>1.1000000000000001</v>
      </c>
      <c r="J31" s="6">
        <v>1</v>
      </c>
      <c r="K31" s="6">
        <v>1</v>
      </c>
      <c r="L31" s="6">
        <v>1</v>
      </c>
    </row>
    <row r="32" spans="1:12" ht="21" customHeight="1">
      <c r="B32" s="6" t="s">
        <v>29</v>
      </c>
      <c r="C32" s="79">
        <v>242321</v>
      </c>
      <c r="D32" s="79">
        <v>304347</v>
      </c>
      <c r="E32" s="4">
        <v>395159</v>
      </c>
      <c r="F32" s="4">
        <v>451214</v>
      </c>
      <c r="G32" s="4">
        <v>450710</v>
      </c>
      <c r="H32" s="6">
        <v>44.1</v>
      </c>
      <c r="I32" s="6">
        <v>47.2</v>
      </c>
      <c r="J32" s="6">
        <v>47.5</v>
      </c>
      <c r="K32" s="6">
        <v>47.1</v>
      </c>
      <c r="L32" s="6">
        <v>42.6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I1:L1"/>
    <mergeCell ref="A18:A20"/>
    <mergeCell ref="B2:B4"/>
    <mergeCell ref="C3:G3"/>
    <mergeCell ref="H3:L3"/>
    <mergeCell ref="C2:L2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474" t="s">
        <v>39</v>
      </c>
      <c r="I1" s="474"/>
      <c r="J1" s="474"/>
      <c r="K1" s="474"/>
      <c r="L1" s="474"/>
    </row>
    <row r="2" spans="2:12" s="94" customFormat="1" ht="33" customHeight="1">
      <c r="B2" s="460"/>
      <c r="C2" s="477" t="s">
        <v>70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6.2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126">
        <v>2015</v>
      </c>
      <c r="D4" s="126">
        <v>2016</v>
      </c>
      <c r="E4" s="126">
        <v>2017</v>
      </c>
      <c r="F4" s="126">
        <v>2018</v>
      </c>
      <c r="G4" s="245">
        <v>2019</v>
      </c>
      <c r="H4" s="127">
        <v>2015</v>
      </c>
      <c r="I4" s="143">
        <v>2016</v>
      </c>
      <c r="J4" s="100">
        <v>2017</v>
      </c>
      <c r="K4" s="100">
        <v>2018</v>
      </c>
      <c r="L4" s="240">
        <v>2019</v>
      </c>
    </row>
    <row r="5" spans="2:12" ht="22.15" customHeight="1">
      <c r="B5" s="25" t="s">
        <v>34</v>
      </c>
      <c r="C5" s="110">
        <v>295634</v>
      </c>
      <c r="D5" s="110">
        <v>341938</v>
      </c>
      <c r="E5" s="110">
        <v>420484</v>
      </c>
      <c r="F5" s="110">
        <v>503326</v>
      </c>
      <c r="G5" s="110">
        <f>SUM(G8:G32)</f>
        <v>582500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6059</v>
      </c>
      <c r="D8" s="79">
        <v>7081</v>
      </c>
      <c r="E8" s="4">
        <v>10259</v>
      </c>
      <c r="F8" s="4">
        <v>13397</v>
      </c>
      <c r="G8" s="4">
        <v>13269</v>
      </c>
      <c r="H8" s="6">
        <v>2</v>
      </c>
      <c r="I8" s="6">
        <v>2.1</v>
      </c>
      <c r="J8" s="6">
        <v>2.4</v>
      </c>
      <c r="K8" s="6">
        <v>2.7</v>
      </c>
      <c r="L8" s="6">
        <v>2.2999999999999998</v>
      </c>
    </row>
    <row r="9" spans="2:12" ht="21" customHeight="1">
      <c r="B9" s="9" t="s">
        <v>6</v>
      </c>
      <c r="C9" s="79">
        <v>4664</v>
      </c>
      <c r="D9" s="79">
        <v>5195</v>
      </c>
      <c r="E9" s="4">
        <v>6123</v>
      </c>
      <c r="F9" s="4">
        <v>8462</v>
      </c>
      <c r="G9" s="4">
        <v>9446</v>
      </c>
      <c r="H9" s="6">
        <v>1.6</v>
      </c>
      <c r="I9" s="6">
        <v>1.5</v>
      </c>
      <c r="J9" s="6">
        <v>1.5</v>
      </c>
      <c r="K9" s="6">
        <v>1.7</v>
      </c>
      <c r="L9" s="6">
        <v>1.6</v>
      </c>
    </row>
    <row r="10" spans="2:12" ht="21" customHeight="1">
      <c r="B10" s="9" t="s">
        <v>7</v>
      </c>
      <c r="C10" s="79">
        <v>21826</v>
      </c>
      <c r="D10" s="79">
        <v>26023</v>
      </c>
      <c r="E10" s="4">
        <v>28390</v>
      </c>
      <c r="F10" s="4">
        <v>35297</v>
      </c>
      <c r="G10" s="4">
        <v>39011</v>
      </c>
      <c r="H10" s="6">
        <v>7.4</v>
      </c>
      <c r="I10" s="6">
        <v>7.6</v>
      </c>
      <c r="J10" s="6">
        <v>6.7</v>
      </c>
      <c r="K10" s="6">
        <v>7</v>
      </c>
      <c r="L10" s="6">
        <v>6.7</v>
      </c>
    </row>
    <row r="11" spans="2:12" ht="21" customHeight="1">
      <c r="B11" s="9" t="s">
        <v>8</v>
      </c>
      <c r="C11" s="79">
        <v>26035</v>
      </c>
      <c r="D11" s="79">
        <v>29551</v>
      </c>
      <c r="E11" s="4">
        <v>25956</v>
      </c>
      <c r="F11" s="4">
        <v>16032</v>
      </c>
      <c r="G11" s="4">
        <v>17132</v>
      </c>
      <c r="H11" s="6">
        <v>8.8000000000000007</v>
      </c>
      <c r="I11" s="6">
        <v>8.6</v>
      </c>
      <c r="J11" s="6">
        <v>6.2</v>
      </c>
      <c r="K11" s="6">
        <v>3.2</v>
      </c>
      <c r="L11" s="6">
        <v>2.9</v>
      </c>
    </row>
    <row r="12" spans="2:12" ht="21" customHeight="1">
      <c r="B12" s="9" t="s">
        <v>9</v>
      </c>
      <c r="C12" s="79">
        <v>3542</v>
      </c>
      <c r="D12" s="79">
        <v>4545</v>
      </c>
      <c r="E12" s="4">
        <v>7295</v>
      </c>
      <c r="F12" s="4">
        <v>10227</v>
      </c>
      <c r="G12" s="4">
        <v>11989</v>
      </c>
      <c r="H12" s="6">
        <v>1.2</v>
      </c>
      <c r="I12" s="6">
        <v>1.3</v>
      </c>
      <c r="J12" s="6">
        <v>1.7</v>
      </c>
      <c r="K12" s="6">
        <v>2</v>
      </c>
      <c r="L12" s="6">
        <v>2.1</v>
      </c>
    </row>
    <row r="13" spans="2:12" ht="21" customHeight="1">
      <c r="B13" s="9" t="s">
        <v>10</v>
      </c>
      <c r="C13" s="79">
        <v>5125</v>
      </c>
      <c r="D13" s="79">
        <v>5760</v>
      </c>
      <c r="E13" s="4">
        <v>9051</v>
      </c>
      <c r="F13" s="4">
        <v>11503</v>
      </c>
      <c r="G13" s="4">
        <v>12735</v>
      </c>
      <c r="H13" s="6">
        <v>1.7</v>
      </c>
      <c r="I13" s="6">
        <v>1.7</v>
      </c>
      <c r="J13" s="6">
        <v>2.2000000000000002</v>
      </c>
      <c r="K13" s="6">
        <v>2.2999999999999998</v>
      </c>
      <c r="L13" s="6">
        <v>2.2000000000000002</v>
      </c>
    </row>
    <row r="14" spans="2:12" ht="21" customHeight="1">
      <c r="B14" s="9" t="s">
        <v>11</v>
      </c>
      <c r="C14" s="79">
        <v>6085</v>
      </c>
      <c r="D14" s="79">
        <v>6760</v>
      </c>
      <c r="E14" s="4">
        <v>7403</v>
      </c>
      <c r="F14" s="4">
        <v>7851</v>
      </c>
      <c r="G14" s="4">
        <v>8617</v>
      </c>
      <c r="H14" s="6">
        <v>2.1</v>
      </c>
      <c r="I14" s="6">
        <v>2</v>
      </c>
      <c r="J14" s="6">
        <v>1.8</v>
      </c>
      <c r="K14" s="6">
        <v>1.6</v>
      </c>
      <c r="L14" s="6">
        <v>1.5</v>
      </c>
    </row>
    <row r="15" spans="2:12" ht="21" customHeight="1">
      <c r="B15" s="9" t="s">
        <v>12</v>
      </c>
      <c r="C15" s="79">
        <v>5532</v>
      </c>
      <c r="D15" s="79">
        <v>6078</v>
      </c>
      <c r="E15" s="4">
        <v>7611</v>
      </c>
      <c r="F15" s="4">
        <v>8193</v>
      </c>
      <c r="G15" s="4">
        <v>8332</v>
      </c>
      <c r="H15" s="6">
        <v>1.9</v>
      </c>
      <c r="I15" s="6">
        <v>1.8</v>
      </c>
      <c r="J15" s="6">
        <v>1.8</v>
      </c>
      <c r="K15" s="6">
        <v>1.6</v>
      </c>
      <c r="L15" s="6">
        <v>1.4</v>
      </c>
    </row>
    <row r="16" spans="2:12" ht="21" customHeight="1">
      <c r="B16" s="9" t="s">
        <v>13</v>
      </c>
      <c r="C16" s="79">
        <v>22027</v>
      </c>
      <c r="D16" s="79">
        <v>22046</v>
      </c>
      <c r="E16" s="4">
        <v>23678</v>
      </c>
      <c r="F16" s="4">
        <v>28858</v>
      </c>
      <c r="G16" s="4">
        <v>32473</v>
      </c>
      <c r="H16" s="6">
        <v>7.5</v>
      </c>
      <c r="I16" s="6">
        <v>6.5</v>
      </c>
      <c r="J16" s="6">
        <v>5.6</v>
      </c>
      <c r="K16" s="6">
        <v>5.7</v>
      </c>
      <c r="L16" s="6">
        <v>5.6</v>
      </c>
    </row>
    <row r="17" spans="1:12" ht="21" customHeight="1">
      <c r="B17" s="9" t="s">
        <v>14</v>
      </c>
      <c r="C17" s="79">
        <v>6839</v>
      </c>
      <c r="D17" s="79">
        <v>7369</v>
      </c>
      <c r="E17" s="4">
        <v>7523</v>
      </c>
      <c r="F17" s="4">
        <v>8140</v>
      </c>
      <c r="G17" s="4">
        <v>8713</v>
      </c>
      <c r="H17" s="6">
        <v>2.2999999999999998</v>
      </c>
      <c r="I17" s="6">
        <v>2.2000000000000002</v>
      </c>
      <c r="J17" s="6">
        <v>1.8</v>
      </c>
      <c r="K17" s="6">
        <v>1.6</v>
      </c>
      <c r="L17" s="6">
        <v>1.5</v>
      </c>
    </row>
    <row r="18" spans="1:12" ht="21" customHeight="1">
      <c r="A18" s="456">
        <v>39</v>
      </c>
      <c r="B18" s="9" t="s">
        <v>15</v>
      </c>
      <c r="C18" s="79">
        <v>2078</v>
      </c>
      <c r="D18" s="79">
        <v>2905</v>
      </c>
      <c r="E18" s="4">
        <v>1973</v>
      </c>
      <c r="F18" s="4">
        <v>2016</v>
      </c>
      <c r="G18" s="4">
        <v>2414</v>
      </c>
      <c r="H18" s="6">
        <v>0.7</v>
      </c>
      <c r="I18" s="6">
        <v>0.8</v>
      </c>
      <c r="J18" s="6">
        <v>0.5</v>
      </c>
      <c r="K18" s="6">
        <v>0.4</v>
      </c>
      <c r="L18" s="6">
        <v>0.4</v>
      </c>
    </row>
    <row r="19" spans="1:12" ht="21" customHeight="1">
      <c r="A19" s="456"/>
      <c r="B19" s="9" t="s">
        <v>16</v>
      </c>
      <c r="C19" s="79">
        <v>16833</v>
      </c>
      <c r="D19" s="79">
        <v>21856</v>
      </c>
      <c r="E19" s="4">
        <v>23182</v>
      </c>
      <c r="F19" s="4">
        <v>25671</v>
      </c>
      <c r="G19" s="4">
        <v>30571</v>
      </c>
      <c r="H19" s="6">
        <v>5.7</v>
      </c>
      <c r="I19" s="6">
        <v>6.4</v>
      </c>
      <c r="J19" s="6">
        <v>5.5</v>
      </c>
      <c r="K19" s="6">
        <v>5.0999999999999996</v>
      </c>
      <c r="L19" s="6">
        <v>5.3</v>
      </c>
    </row>
    <row r="20" spans="1:12" ht="21" customHeight="1">
      <c r="A20" s="456"/>
      <c r="B20" s="9" t="s">
        <v>17</v>
      </c>
      <c r="C20" s="79">
        <v>10242</v>
      </c>
      <c r="D20" s="79">
        <v>10527</v>
      </c>
      <c r="E20" s="4">
        <v>12020</v>
      </c>
      <c r="F20" s="4">
        <v>13694</v>
      </c>
      <c r="G20" s="4">
        <v>15379</v>
      </c>
      <c r="H20" s="6">
        <v>3.5</v>
      </c>
      <c r="I20" s="6">
        <v>3.1</v>
      </c>
      <c r="J20" s="6">
        <v>2.9</v>
      </c>
      <c r="K20" s="6">
        <v>2.7</v>
      </c>
      <c r="L20" s="6">
        <v>2.6</v>
      </c>
    </row>
    <row r="21" spans="1:12" ht="21" customHeight="1">
      <c r="B21" s="9" t="s">
        <v>18</v>
      </c>
      <c r="C21" s="79">
        <v>37835</v>
      </c>
      <c r="D21" s="79">
        <v>45675</v>
      </c>
      <c r="E21" s="4">
        <v>56300</v>
      </c>
      <c r="F21" s="4">
        <v>60472</v>
      </c>
      <c r="G21" s="4">
        <v>71479</v>
      </c>
      <c r="H21" s="6">
        <v>12.8</v>
      </c>
      <c r="I21" s="6">
        <v>13.4</v>
      </c>
      <c r="J21" s="6">
        <v>13.4</v>
      </c>
      <c r="K21" s="6">
        <v>12</v>
      </c>
      <c r="L21" s="6">
        <v>12.3</v>
      </c>
    </row>
    <row r="22" spans="1:12" ht="21" customHeight="1">
      <c r="B22" s="9" t="s">
        <v>19</v>
      </c>
      <c r="C22" s="79">
        <v>10595</v>
      </c>
      <c r="D22" s="79">
        <v>11077</v>
      </c>
      <c r="E22" s="4">
        <v>14659</v>
      </c>
      <c r="F22" s="4">
        <v>18109</v>
      </c>
      <c r="G22" s="4">
        <v>18157</v>
      </c>
      <c r="H22" s="6">
        <v>3.6</v>
      </c>
      <c r="I22" s="6">
        <v>3.2</v>
      </c>
      <c r="J22" s="6">
        <v>3.5</v>
      </c>
      <c r="K22" s="6">
        <v>3.6</v>
      </c>
      <c r="L22" s="6">
        <v>3.1</v>
      </c>
    </row>
    <row r="23" spans="1:12" ht="21" customHeight="1">
      <c r="B23" s="9" t="s">
        <v>20</v>
      </c>
      <c r="C23" s="79">
        <v>3790</v>
      </c>
      <c r="D23" s="79">
        <v>4028</v>
      </c>
      <c r="E23" s="4">
        <v>5560</v>
      </c>
      <c r="F23" s="4">
        <v>6681</v>
      </c>
      <c r="G23" s="4">
        <v>7000</v>
      </c>
      <c r="H23" s="6">
        <v>1.3</v>
      </c>
      <c r="I23" s="6">
        <v>1.2</v>
      </c>
      <c r="J23" s="6">
        <v>1.3</v>
      </c>
      <c r="K23" s="6">
        <v>1.3</v>
      </c>
      <c r="L23" s="6">
        <v>1.2</v>
      </c>
    </row>
    <row r="24" spans="1:12" ht="21" customHeight="1">
      <c r="B24" s="9" t="s">
        <v>21</v>
      </c>
      <c r="C24" s="79">
        <v>3543</v>
      </c>
      <c r="D24" s="79">
        <v>3558</v>
      </c>
      <c r="E24" s="4">
        <v>5376</v>
      </c>
      <c r="F24" s="4">
        <v>6704</v>
      </c>
      <c r="G24" s="4">
        <v>7216</v>
      </c>
      <c r="H24" s="6">
        <v>1.2</v>
      </c>
      <c r="I24" s="6">
        <v>1</v>
      </c>
      <c r="J24" s="6">
        <v>1.3</v>
      </c>
      <c r="K24" s="6">
        <v>1.3</v>
      </c>
      <c r="L24" s="6">
        <v>1.2</v>
      </c>
    </row>
    <row r="25" spans="1:12" ht="21" customHeight="1">
      <c r="B25" s="9" t="s">
        <v>22</v>
      </c>
      <c r="C25" s="79">
        <v>3609</v>
      </c>
      <c r="D25" s="79">
        <v>4250</v>
      </c>
      <c r="E25" s="4">
        <v>5245</v>
      </c>
      <c r="F25" s="4">
        <v>8660</v>
      </c>
      <c r="G25" s="4">
        <v>9827</v>
      </c>
      <c r="H25" s="6">
        <v>1.2</v>
      </c>
      <c r="I25" s="6">
        <v>1.2</v>
      </c>
      <c r="J25" s="6">
        <v>1.2</v>
      </c>
      <c r="K25" s="6">
        <v>1.7</v>
      </c>
      <c r="L25" s="6">
        <v>1.7</v>
      </c>
    </row>
    <row r="26" spans="1:12" ht="21" customHeight="1">
      <c r="B26" s="9" t="s">
        <v>23</v>
      </c>
      <c r="C26" s="79">
        <v>18417</v>
      </c>
      <c r="D26" s="79">
        <v>20053</v>
      </c>
      <c r="E26" s="4">
        <v>23179</v>
      </c>
      <c r="F26" s="4">
        <v>29682</v>
      </c>
      <c r="G26" s="4">
        <v>30299</v>
      </c>
      <c r="H26" s="6">
        <v>6.2</v>
      </c>
      <c r="I26" s="6">
        <v>5.9</v>
      </c>
      <c r="J26" s="6">
        <v>5.5</v>
      </c>
      <c r="K26" s="6">
        <v>5.9</v>
      </c>
      <c r="L26" s="6">
        <v>5.2</v>
      </c>
    </row>
    <row r="27" spans="1:12" ht="21" customHeight="1">
      <c r="B27" s="9" t="s">
        <v>24</v>
      </c>
      <c r="C27" s="79">
        <v>3696</v>
      </c>
      <c r="D27" s="79">
        <v>4425</v>
      </c>
      <c r="E27" s="4">
        <v>4462</v>
      </c>
      <c r="F27" s="4">
        <v>6413</v>
      </c>
      <c r="G27" s="4">
        <v>6431</v>
      </c>
      <c r="H27" s="6">
        <v>1.2</v>
      </c>
      <c r="I27" s="6">
        <v>1.3</v>
      </c>
      <c r="J27" s="6">
        <v>1.1000000000000001</v>
      </c>
      <c r="K27" s="6">
        <v>1.3</v>
      </c>
      <c r="L27" s="6">
        <v>1.1000000000000001</v>
      </c>
    </row>
    <row r="28" spans="1:12" ht="21" customHeight="1">
      <c r="B28" s="9" t="s">
        <v>25</v>
      </c>
      <c r="C28" s="79">
        <v>3903</v>
      </c>
      <c r="D28" s="79">
        <v>4589</v>
      </c>
      <c r="E28" s="4">
        <v>6387</v>
      </c>
      <c r="F28" s="4">
        <v>8486</v>
      </c>
      <c r="G28" s="4">
        <v>9478</v>
      </c>
      <c r="H28" s="6">
        <v>1.3</v>
      </c>
      <c r="I28" s="6">
        <v>1.3</v>
      </c>
      <c r="J28" s="6">
        <v>1.5</v>
      </c>
      <c r="K28" s="6">
        <v>1.7</v>
      </c>
      <c r="L28" s="6">
        <v>1.6</v>
      </c>
    </row>
    <row r="29" spans="1:12" ht="21" customHeight="1">
      <c r="B29" s="9" t="s">
        <v>26</v>
      </c>
      <c r="C29" s="79">
        <v>5345</v>
      </c>
      <c r="D29" s="79">
        <v>5681</v>
      </c>
      <c r="E29" s="4">
        <v>8364</v>
      </c>
      <c r="F29" s="4">
        <v>11685</v>
      </c>
      <c r="G29" s="4">
        <v>12138</v>
      </c>
      <c r="H29" s="6">
        <v>1.8</v>
      </c>
      <c r="I29" s="6">
        <v>1.7</v>
      </c>
      <c r="J29" s="6">
        <v>2</v>
      </c>
      <c r="K29" s="6">
        <v>2.2999999999999998</v>
      </c>
      <c r="L29" s="6">
        <v>2.1</v>
      </c>
    </row>
    <row r="30" spans="1:12" ht="21" customHeight="1">
      <c r="B30" s="9" t="s">
        <v>27</v>
      </c>
      <c r="C30" s="79">
        <v>2326</v>
      </c>
      <c r="D30" s="79">
        <v>2441</v>
      </c>
      <c r="E30" s="4">
        <v>3530</v>
      </c>
      <c r="F30" s="4">
        <v>4255</v>
      </c>
      <c r="G30" s="4">
        <v>4942</v>
      </c>
      <c r="H30" s="6">
        <v>0.8</v>
      </c>
      <c r="I30" s="6">
        <v>0.7</v>
      </c>
      <c r="J30" s="6">
        <v>0.8</v>
      </c>
      <c r="K30" s="6">
        <v>0.9</v>
      </c>
      <c r="L30" s="6">
        <v>0.9</v>
      </c>
    </row>
    <row r="31" spans="1:12" ht="21" customHeight="1">
      <c r="B31" s="9" t="s">
        <v>28</v>
      </c>
      <c r="C31" s="79">
        <v>2935</v>
      </c>
      <c r="D31" s="79">
        <v>3457</v>
      </c>
      <c r="E31" s="4">
        <v>6242</v>
      </c>
      <c r="F31" s="4">
        <v>8870</v>
      </c>
      <c r="G31" s="4">
        <v>8949</v>
      </c>
      <c r="H31" s="6">
        <v>1</v>
      </c>
      <c r="I31" s="6">
        <v>1</v>
      </c>
      <c r="J31" s="6">
        <v>1.5</v>
      </c>
      <c r="K31" s="6">
        <v>1.8</v>
      </c>
      <c r="L31" s="6">
        <v>1.5</v>
      </c>
    </row>
    <row r="32" spans="1:12" ht="21" customHeight="1">
      <c r="B32" s="6" t="s">
        <v>29</v>
      </c>
      <c r="C32" s="79">
        <v>62753</v>
      </c>
      <c r="D32" s="79">
        <v>77008</v>
      </c>
      <c r="E32" s="4">
        <v>110716</v>
      </c>
      <c r="F32" s="4">
        <v>143968</v>
      </c>
      <c r="G32" s="4">
        <v>186503</v>
      </c>
      <c r="H32" s="6">
        <v>21.2</v>
      </c>
      <c r="I32" s="6">
        <v>22.5</v>
      </c>
      <c r="J32" s="6">
        <v>26.3</v>
      </c>
      <c r="K32" s="6">
        <v>28.6</v>
      </c>
      <c r="L32" s="6">
        <v>32</v>
      </c>
    </row>
    <row r="33" spans="2:13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  <c r="M33" s="79"/>
    </row>
    <row r="34" spans="2:13">
      <c r="B34" s="6"/>
      <c r="C34" s="6"/>
      <c r="D34" s="6"/>
      <c r="E34" s="6"/>
      <c r="F34" s="6"/>
      <c r="G34" s="6"/>
      <c r="H34" s="6"/>
      <c r="I34" s="6"/>
    </row>
    <row r="35" spans="2:13">
      <c r="B35" s="6"/>
      <c r="C35" s="6"/>
      <c r="D35" s="6"/>
      <c r="E35" s="6"/>
      <c r="F35" s="6"/>
      <c r="G35" s="6"/>
      <c r="H35" s="6"/>
      <c r="I35" s="6"/>
    </row>
    <row r="36" spans="2:13">
      <c r="B36" s="6"/>
      <c r="C36" s="6"/>
      <c r="D36" s="6"/>
      <c r="E36" s="6"/>
      <c r="F36" s="6"/>
      <c r="G36" s="6"/>
      <c r="H36" s="6"/>
      <c r="I36" s="6"/>
    </row>
    <row r="37" spans="2:13">
      <c r="B37" s="6"/>
      <c r="C37" s="6"/>
      <c r="D37" s="6"/>
      <c r="E37" s="6"/>
      <c r="F37" s="6"/>
      <c r="G37" s="6"/>
      <c r="H37" s="6"/>
      <c r="I37" s="6"/>
    </row>
    <row r="38" spans="2:13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C2:L2"/>
    <mergeCell ref="H1:L1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1.85546875" style="4" customWidth="1"/>
    <col min="3" max="12" width="15.5703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1" t="s">
        <v>39</v>
      </c>
      <c r="J1" s="471"/>
      <c r="K1" s="471"/>
      <c r="L1" s="471"/>
    </row>
    <row r="2" spans="2:12" s="94" customFormat="1" ht="33" customHeight="1">
      <c r="B2" s="460"/>
      <c r="C2" s="477" t="s">
        <v>78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00">
        <v>2015</v>
      </c>
      <c r="I4" s="100">
        <v>2016</v>
      </c>
      <c r="J4" s="128">
        <v>2017</v>
      </c>
      <c r="K4" s="128">
        <v>2018</v>
      </c>
      <c r="L4" s="128">
        <v>2019</v>
      </c>
    </row>
    <row r="5" spans="2:12" ht="25.9" customHeight="1">
      <c r="B5" s="25" t="s">
        <v>34</v>
      </c>
      <c r="C5" s="110">
        <v>25458</v>
      </c>
      <c r="D5" s="110">
        <v>32637</v>
      </c>
      <c r="E5" s="110">
        <v>37737</v>
      </c>
      <c r="F5" s="110">
        <v>50183</v>
      </c>
      <c r="G5" s="110">
        <f>SUM(G8:G32)</f>
        <v>70635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519</v>
      </c>
      <c r="D8" s="79">
        <v>591</v>
      </c>
      <c r="E8" s="4">
        <v>725</v>
      </c>
      <c r="F8" s="4">
        <v>929</v>
      </c>
      <c r="G8" s="4">
        <v>1222</v>
      </c>
      <c r="H8" s="6">
        <v>2</v>
      </c>
      <c r="I8" s="6">
        <v>1.8</v>
      </c>
      <c r="J8" s="6">
        <v>1.9</v>
      </c>
      <c r="K8" s="6">
        <v>1.8</v>
      </c>
      <c r="L8" s="6">
        <v>1.7</v>
      </c>
    </row>
    <row r="9" spans="2:12" ht="21" customHeight="1">
      <c r="B9" s="9" t="s">
        <v>6</v>
      </c>
      <c r="C9" s="79">
        <v>360</v>
      </c>
      <c r="D9" s="79">
        <v>493</v>
      </c>
      <c r="E9" s="4">
        <v>511</v>
      </c>
      <c r="F9" s="4">
        <v>755</v>
      </c>
      <c r="G9" s="4">
        <v>914</v>
      </c>
      <c r="H9" s="6">
        <v>1.4</v>
      </c>
      <c r="I9" s="6">
        <v>1.5</v>
      </c>
      <c r="J9" s="6">
        <v>1.4</v>
      </c>
      <c r="K9" s="6">
        <v>1.5</v>
      </c>
      <c r="L9" s="6">
        <v>1.3</v>
      </c>
    </row>
    <row r="10" spans="2:12" ht="21" customHeight="1">
      <c r="B10" s="9" t="s">
        <v>7</v>
      </c>
      <c r="C10" s="79">
        <v>1838</v>
      </c>
      <c r="D10" s="79">
        <v>2062</v>
      </c>
      <c r="E10" s="4">
        <v>2424</v>
      </c>
      <c r="F10" s="4">
        <v>3490</v>
      </c>
      <c r="G10" s="4">
        <v>4890</v>
      </c>
      <c r="H10" s="6">
        <v>7.2</v>
      </c>
      <c r="I10" s="6">
        <v>6.3</v>
      </c>
      <c r="J10" s="6">
        <v>6.4</v>
      </c>
      <c r="K10" s="6">
        <v>7</v>
      </c>
      <c r="L10" s="6">
        <v>6.9</v>
      </c>
    </row>
    <row r="11" spans="2:12" ht="21" customHeight="1">
      <c r="B11" s="9" t="s">
        <v>8</v>
      </c>
      <c r="C11" s="79">
        <v>590</v>
      </c>
      <c r="D11" s="79">
        <v>819</v>
      </c>
      <c r="E11" s="4">
        <v>748</v>
      </c>
      <c r="F11" s="4">
        <v>1041</v>
      </c>
      <c r="G11" s="4">
        <v>1681</v>
      </c>
      <c r="H11" s="6">
        <v>2.2999999999999998</v>
      </c>
      <c r="I11" s="6">
        <v>2.5</v>
      </c>
      <c r="J11" s="6">
        <v>2</v>
      </c>
      <c r="K11" s="6">
        <v>2.1</v>
      </c>
      <c r="L11" s="6">
        <v>2.4</v>
      </c>
    </row>
    <row r="12" spans="2:12" ht="21" customHeight="1">
      <c r="B12" s="9" t="s">
        <v>9</v>
      </c>
      <c r="C12" s="79">
        <v>396</v>
      </c>
      <c r="D12" s="79">
        <v>495</v>
      </c>
      <c r="E12" s="4">
        <v>594</v>
      </c>
      <c r="F12" s="4">
        <v>749</v>
      </c>
      <c r="G12" s="4">
        <v>1015</v>
      </c>
      <c r="H12" s="6">
        <v>1.6</v>
      </c>
      <c r="I12" s="6">
        <v>1.5</v>
      </c>
      <c r="J12" s="6">
        <v>1.6</v>
      </c>
      <c r="K12" s="6">
        <v>1.5</v>
      </c>
      <c r="L12" s="6">
        <v>1.4</v>
      </c>
    </row>
    <row r="13" spans="2:12" ht="21" customHeight="1">
      <c r="B13" s="9" t="s">
        <v>10</v>
      </c>
      <c r="C13" s="79">
        <v>847</v>
      </c>
      <c r="D13" s="79">
        <v>1096</v>
      </c>
      <c r="E13" s="4">
        <v>1248</v>
      </c>
      <c r="F13" s="4">
        <v>1607</v>
      </c>
      <c r="G13" s="4">
        <v>1780</v>
      </c>
      <c r="H13" s="6">
        <v>3.3</v>
      </c>
      <c r="I13" s="6">
        <v>3.4</v>
      </c>
      <c r="J13" s="6">
        <v>3.3</v>
      </c>
      <c r="K13" s="6">
        <v>3.2</v>
      </c>
      <c r="L13" s="6">
        <v>2.5</v>
      </c>
    </row>
    <row r="14" spans="2:12" ht="21" customHeight="1">
      <c r="B14" s="9" t="s">
        <v>11</v>
      </c>
      <c r="C14" s="79">
        <v>974</v>
      </c>
      <c r="D14" s="79">
        <v>1285</v>
      </c>
      <c r="E14" s="4">
        <v>1279</v>
      </c>
      <c r="F14" s="4">
        <v>1682</v>
      </c>
      <c r="G14" s="4">
        <v>2333</v>
      </c>
      <c r="H14" s="6">
        <v>3.8</v>
      </c>
      <c r="I14" s="6">
        <v>3.9</v>
      </c>
      <c r="J14" s="6">
        <v>3.4</v>
      </c>
      <c r="K14" s="6">
        <v>3.3</v>
      </c>
      <c r="L14" s="6">
        <v>3.3</v>
      </c>
    </row>
    <row r="15" spans="2:12" ht="21" customHeight="1">
      <c r="B15" s="9" t="s">
        <v>12</v>
      </c>
      <c r="C15" s="79">
        <v>857</v>
      </c>
      <c r="D15" s="79">
        <v>911</v>
      </c>
      <c r="E15" s="4">
        <v>1273</v>
      </c>
      <c r="F15" s="4">
        <v>1645</v>
      </c>
      <c r="G15" s="4">
        <v>2171</v>
      </c>
      <c r="H15" s="6">
        <v>3.4</v>
      </c>
      <c r="I15" s="6">
        <v>2.8</v>
      </c>
      <c r="J15" s="6">
        <v>3.4</v>
      </c>
      <c r="K15" s="6">
        <v>3.3</v>
      </c>
      <c r="L15" s="6">
        <v>3.1</v>
      </c>
    </row>
    <row r="16" spans="2:12" ht="21" customHeight="1">
      <c r="B16" s="9" t="s">
        <v>13</v>
      </c>
      <c r="C16" s="79">
        <v>1231</v>
      </c>
      <c r="D16" s="79">
        <v>1799</v>
      </c>
      <c r="E16" s="4">
        <v>2167</v>
      </c>
      <c r="F16" s="4">
        <v>2939</v>
      </c>
      <c r="G16" s="4">
        <v>3985</v>
      </c>
      <c r="H16" s="6">
        <v>4.8</v>
      </c>
      <c r="I16" s="6">
        <v>5.5</v>
      </c>
      <c r="J16" s="6">
        <v>5.7</v>
      </c>
      <c r="K16" s="6">
        <v>5.9</v>
      </c>
      <c r="L16" s="6">
        <v>5.7</v>
      </c>
    </row>
    <row r="17" spans="1:12" ht="21" customHeight="1">
      <c r="B17" s="9" t="s">
        <v>14</v>
      </c>
      <c r="C17" s="79">
        <v>194</v>
      </c>
      <c r="D17" s="79">
        <v>264</v>
      </c>
      <c r="E17" s="4">
        <v>305</v>
      </c>
      <c r="F17" s="4">
        <v>403</v>
      </c>
      <c r="G17" s="4">
        <v>546</v>
      </c>
      <c r="H17" s="6">
        <v>0.8</v>
      </c>
      <c r="I17" s="6">
        <v>0.8</v>
      </c>
      <c r="J17" s="6">
        <v>0.8</v>
      </c>
      <c r="K17" s="6">
        <v>0.8</v>
      </c>
      <c r="L17" s="6">
        <v>0.8</v>
      </c>
    </row>
    <row r="18" spans="1:12" ht="21" customHeight="1">
      <c r="A18" s="456">
        <v>40</v>
      </c>
      <c r="B18" s="9" t="s">
        <v>15</v>
      </c>
      <c r="C18" s="79">
        <v>115</v>
      </c>
      <c r="D18" s="79">
        <v>153</v>
      </c>
      <c r="E18" s="4">
        <v>167</v>
      </c>
      <c r="F18" s="4">
        <v>212</v>
      </c>
      <c r="G18" s="4">
        <v>306</v>
      </c>
      <c r="H18" s="6">
        <v>0.4</v>
      </c>
      <c r="I18" s="6">
        <v>0.5</v>
      </c>
      <c r="J18" s="6">
        <v>0.4</v>
      </c>
      <c r="K18" s="6">
        <v>0.4</v>
      </c>
      <c r="L18" s="6">
        <v>0.4</v>
      </c>
    </row>
    <row r="19" spans="1:12" ht="21" customHeight="1">
      <c r="A19" s="456"/>
      <c r="B19" s="9" t="s">
        <v>16</v>
      </c>
      <c r="C19" s="79">
        <v>2264</v>
      </c>
      <c r="D19" s="79">
        <v>3155</v>
      </c>
      <c r="E19" s="4">
        <v>3500</v>
      </c>
      <c r="F19" s="4">
        <v>4796</v>
      </c>
      <c r="G19" s="4">
        <v>6450</v>
      </c>
      <c r="H19" s="6">
        <v>8.9</v>
      </c>
      <c r="I19" s="6">
        <v>9.6999999999999993</v>
      </c>
      <c r="J19" s="6">
        <v>9.3000000000000007</v>
      </c>
      <c r="K19" s="6">
        <v>9.6</v>
      </c>
      <c r="L19" s="6">
        <v>9.1</v>
      </c>
    </row>
    <row r="20" spans="1:12" ht="21" customHeight="1">
      <c r="A20" s="456"/>
      <c r="B20" s="9" t="s">
        <v>17</v>
      </c>
      <c r="C20" s="79">
        <v>551</v>
      </c>
      <c r="D20" s="79">
        <v>640</v>
      </c>
      <c r="E20" s="4">
        <v>649</v>
      </c>
      <c r="F20" s="4">
        <v>820</v>
      </c>
      <c r="G20" s="4">
        <v>1134</v>
      </c>
      <c r="H20" s="6">
        <v>2.2000000000000002</v>
      </c>
      <c r="I20" s="6">
        <v>2</v>
      </c>
      <c r="J20" s="6">
        <v>1.7</v>
      </c>
      <c r="K20" s="6">
        <v>1.6</v>
      </c>
      <c r="L20" s="6">
        <v>1.6</v>
      </c>
    </row>
    <row r="21" spans="1:12" ht="21" customHeight="1">
      <c r="B21" s="9" t="s">
        <v>18</v>
      </c>
      <c r="C21" s="79">
        <v>2521</v>
      </c>
      <c r="D21" s="79">
        <v>2873</v>
      </c>
      <c r="E21" s="4">
        <v>3451</v>
      </c>
      <c r="F21" s="4">
        <v>4831</v>
      </c>
      <c r="G21" s="4">
        <v>5979</v>
      </c>
      <c r="H21" s="6">
        <v>9.9</v>
      </c>
      <c r="I21" s="6">
        <v>8.8000000000000007</v>
      </c>
      <c r="J21" s="6">
        <v>9.1</v>
      </c>
      <c r="K21" s="6">
        <v>9.6</v>
      </c>
      <c r="L21" s="6">
        <v>8.5</v>
      </c>
    </row>
    <row r="22" spans="1:12" ht="21" customHeight="1">
      <c r="B22" s="9" t="s">
        <v>19</v>
      </c>
      <c r="C22" s="79">
        <v>607</v>
      </c>
      <c r="D22" s="79">
        <v>764</v>
      </c>
      <c r="E22" s="4">
        <v>854</v>
      </c>
      <c r="F22" s="4">
        <v>1115</v>
      </c>
      <c r="G22" s="4">
        <v>1550</v>
      </c>
      <c r="H22" s="6">
        <v>2.4</v>
      </c>
      <c r="I22" s="6">
        <v>2.2999999999999998</v>
      </c>
      <c r="J22" s="6">
        <v>2.2999999999999998</v>
      </c>
      <c r="K22" s="6">
        <v>2.2000000000000002</v>
      </c>
      <c r="L22" s="6">
        <v>2.2000000000000002</v>
      </c>
    </row>
    <row r="23" spans="1:12" ht="21" customHeight="1">
      <c r="B23" s="9" t="s">
        <v>20</v>
      </c>
      <c r="C23" s="79">
        <v>354</v>
      </c>
      <c r="D23" s="79">
        <v>420</v>
      </c>
      <c r="E23" s="4">
        <v>469</v>
      </c>
      <c r="F23" s="4">
        <v>580</v>
      </c>
      <c r="G23" s="4">
        <v>771</v>
      </c>
      <c r="H23" s="6">
        <v>1.4</v>
      </c>
      <c r="I23" s="6">
        <v>1.3</v>
      </c>
      <c r="J23" s="6">
        <v>1.2</v>
      </c>
      <c r="K23" s="6">
        <v>1.2</v>
      </c>
      <c r="L23" s="6">
        <v>1.1000000000000001</v>
      </c>
    </row>
    <row r="24" spans="1:12" ht="21" customHeight="1">
      <c r="B24" s="9" t="s">
        <v>21</v>
      </c>
      <c r="C24" s="79">
        <v>298</v>
      </c>
      <c r="D24" s="79">
        <v>368</v>
      </c>
      <c r="E24" s="4">
        <v>424</v>
      </c>
      <c r="F24" s="4">
        <v>540</v>
      </c>
      <c r="G24" s="4">
        <v>768</v>
      </c>
      <c r="H24" s="6">
        <v>1.2</v>
      </c>
      <c r="I24" s="6">
        <v>1.1000000000000001</v>
      </c>
      <c r="J24" s="6">
        <v>1.1000000000000001</v>
      </c>
      <c r="K24" s="6">
        <v>1.1000000000000001</v>
      </c>
      <c r="L24" s="6">
        <v>1.1000000000000001</v>
      </c>
    </row>
    <row r="25" spans="1:12" ht="21" customHeight="1">
      <c r="B25" s="9" t="s">
        <v>22</v>
      </c>
      <c r="C25" s="79">
        <v>281</v>
      </c>
      <c r="D25" s="79">
        <v>363</v>
      </c>
      <c r="E25" s="4">
        <v>439</v>
      </c>
      <c r="F25" s="4">
        <v>573</v>
      </c>
      <c r="G25" s="4">
        <v>717</v>
      </c>
      <c r="H25" s="6">
        <v>1.1000000000000001</v>
      </c>
      <c r="I25" s="6">
        <v>1.1000000000000001</v>
      </c>
      <c r="J25" s="6">
        <v>1.2</v>
      </c>
      <c r="K25" s="6">
        <v>1.1000000000000001</v>
      </c>
      <c r="L25" s="6">
        <v>1</v>
      </c>
    </row>
    <row r="26" spans="1:12" ht="21" customHeight="1">
      <c r="B26" s="9" t="s">
        <v>23</v>
      </c>
      <c r="C26" s="79">
        <v>1398</v>
      </c>
      <c r="D26" s="79">
        <v>1905</v>
      </c>
      <c r="E26" s="4">
        <v>2341</v>
      </c>
      <c r="F26" s="4">
        <v>2976</v>
      </c>
      <c r="G26" s="4">
        <v>4324</v>
      </c>
      <c r="H26" s="6">
        <v>5.5</v>
      </c>
      <c r="I26" s="6">
        <v>5.8</v>
      </c>
      <c r="J26" s="6">
        <v>6.2</v>
      </c>
      <c r="K26" s="6">
        <v>5.9</v>
      </c>
      <c r="L26" s="6">
        <v>6.1</v>
      </c>
    </row>
    <row r="27" spans="1:12" ht="21" customHeight="1">
      <c r="B27" s="9" t="s">
        <v>24</v>
      </c>
      <c r="C27" s="79">
        <v>492</v>
      </c>
      <c r="D27" s="79">
        <v>614</v>
      </c>
      <c r="E27" s="4">
        <v>640</v>
      </c>
      <c r="F27" s="4">
        <v>849</v>
      </c>
      <c r="G27" s="4">
        <v>1139</v>
      </c>
      <c r="H27" s="6">
        <v>1.9</v>
      </c>
      <c r="I27" s="6">
        <v>1.9</v>
      </c>
      <c r="J27" s="6">
        <v>1.7</v>
      </c>
      <c r="K27" s="6">
        <v>1.7</v>
      </c>
      <c r="L27" s="6">
        <v>1.6</v>
      </c>
    </row>
    <row r="28" spans="1:12" ht="21" customHeight="1">
      <c r="B28" s="9" t="s">
        <v>25</v>
      </c>
      <c r="C28" s="79">
        <v>396</v>
      </c>
      <c r="D28" s="79">
        <v>511</v>
      </c>
      <c r="E28" s="4">
        <v>563</v>
      </c>
      <c r="F28" s="4">
        <v>738</v>
      </c>
      <c r="G28" s="4">
        <v>989</v>
      </c>
      <c r="H28" s="6">
        <v>1.6</v>
      </c>
      <c r="I28" s="6">
        <v>1.6</v>
      </c>
      <c r="J28" s="6">
        <v>1.5</v>
      </c>
      <c r="K28" s="6">
        <v>1.5</v>
      </c>
      <c r="L28" s="6">
        <v>1.4</v>
      </c>
    </row>
    <row r="29" spans="1:12" ht="21" customHeight="1">
      <c r="B29" s="9" t="s">
        <v>26</v>
      </c>
      <c r="C29" s="79">
        <v>510</v>
      </c>
      <c r="D29" s="79">
        <v>599</v>
      </c>
      <c r="E29" s="4">
        <v>677</v>
      </c>
      <c r="F29" s="4">
        <v>851</v>
      </c>
      <c r="G29" s="4">
        <v>1146</v>
      </c>
      <c r="H29" s="6">
        <v>2</v>
      </c>
      <c r="I29" s="6">
        <v>1.8</v>
      </c>
      <c r="J29" s="6">
        <v>1.8</v>
      </c>
      <c r="K29" s="6">
        <v>1.7</v>
      </c>
      <c r="L29" s="6">
        <v>1.6</v>
      </c>
    </row>
    <row r="30" spans="1:12" ht="21" customHeight="1">
      <c r="B30" s="9" t="s">
        <v>27</v>
      </c>
      <c r="C30" s="79">
        <v>375</v>
      </c>
      <c r="D30" s="79">
        <v>478</v>
      </c>
      <c r="E30" s="4">
        <v>556</v>
      </c>
      <c r="F30" s="4">
        <v>719</v>
      </c>
      <c r="G30" s="4">
        <v>875</v>
      </c>
      <c r="H30" s="6">
        <v>1.5</v>
      </c>
      <c r="I30" s="6">
        <v>1.5</v>
      </c>
      <c r="J30" s="6">
        <v>1.5</v>
      </c>
      <c r="K30" s="6">
        <v>1.4</v>
      </c>
      <c r="L30" s="6">
        <v>1.3</v>
      </c>
    </row>
    <row r="31" spans="1:12" ht="21" customHeight="1">
      <c r="B31" s="9" t="s">
        <v>28</v>
      </c>
      <c r="C31" s="79">
        <v>293</v>
      </c>
      <c r="D31" s="79">
        <v>445</v>
      </c>
      <c r="E31" s="4">
        <v>492</v>
      </c>
      <c r="F31" s="4">
        <v>691</v>
      </c>
      <c r="G31" s="4">
        <v>1058</v>
      </c>
      <c r="H31" s="6">
        <v>1.1000000000000001</v>
      </c>
      <c r="I31" s="6">
        <v>1.4</v>
      </c>
      <c r="J31" s="6">
        <v>1.3</v>
      </c>
      <c r="K31" s="6">
        <v>1.4</v>
      </c>
      <c r="L31" s="6">
        <v>1.5</v>
      </c>
    </row>
    <row r="32" spans="1:12" ht="21" customHeight="1">
      <c r="B32" s="6" t="s">
        <v>29</v>
      </c>
      <c r="C32" s="79">
        <v>7197</v>
      </c>
      <c r="D32" s="79">
        <v>9534</v>
      </c>
      <c r="E32" s="4">
        <v>11241</v>
      </c>
      <c r="F32" s="4">
        <v>14652</v>
      </c>
      <c r="G32" s="4">
        <v>22892</v>
      </c>
      <c r="H32" s="6">
        <v>28.3</v>
      </c>
      <c r="I32" s="6">
        <v>29.2</v>
      </c>
      <c r="J32" s="6">
        <v>29.8</v>
      </c>
      <c r="K32" s="6">
        <v>29.2</v>
      </c>
      <c r="L32" s="6">
        <v>32.4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I1:L1"/>
    <mergeCell ref="A18:A20"/>
    <mergeCell ref="B2:B4"/>
    <mergeCell ref="C3:G3"/>
    <mergeCell ref="C2:L2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6"/>
  <sheetViews>
    <sheetView view="pageBreakPreview" topLeftCell="A34" zoomScale="55" zoomScaleNormal="84" zoomScaleSheetLayoutView="55" workbookViewId="0">
      <selection activeCell="J13" sqref="J13"/>
    </sheetView>
  </sheetViews>
  <sheetFormatPr defaultColWidth="10.28515625" defaultRowHeight="15.75"/>
  <cols>
    <col min="1" max="1" width="90.7109375" style="345" customWidth="1"/>
    <col min="2" max="2" width="6.7109375" style="349" customWidth="1"/>
    <col min="3" max="16384" width="10.28515625" style="317"/>
  </cols>
  <sheetData>
    <row r="1" spans="1:2" ht="18" customHeight="1">
      <c r="A1" s="368" t="s">
        <v>320</v>
      </c>
      <c r="B1" s="367" t="s">
        <v>321</v>
      </c>
    </row>
    <row r="2" spans="1:2" s="327" customFormat="1" ht="15" customHeight="1">
      <c r="A2" s="363" t="s">
        <v>322</v>
      </c>
      <c r="B2" s="353">
        <v>3</v>
      </c>
    </row>
    <row r="3" spans="1:2" s="333" customFormat="1" ht="7.5" customHeight="1">
      <c r="A3" s="363"/>
      <c r="B3" s="353"/>
    </row>
    <row r="4" spans="1:2" s="327" customFormat="1" ht="16.350000000000001" customHeight="1">
      <c r="A4" s="363" t="s">
        <v>326</v>
      </c>
      <c r="B4" s="353">
        <v>7</v>
      </c>
    </row>
    <row r="5" spans="1:2" s="327" customFormat="1" ht="16.350000000000001" customHeight="1">
      <c r="A5" s="355" t="s">
        <v>363</v>
      </c>
      <c r="B5" s="353">
        <v>9</v>
      </c>
    </row>
    <row r="6" spans="1:2" s="327" customFormat="1" ht="7.5" customHeight="1">
      <c r="A6" s="355"/>
      <c r="B6" s="353"/>
    </row>
    <row r="7" spans="1:2" s="327" customFormat="1" ht="16.350000000000001" customHeight="1">
      <c r="A7" s="363" t="s">
        <v>340</v>
      </c>
      <c r="B7" s="353">
        <v>11</v>
      </c>
    </row>
    <row r="8" spans="1:2" s="327" customFormat="1" ht="16.350000000000001" customHeight="1">
      <c r="A8" s="355" t="s">
        <v>342</v>
      </c>
      <c r="B8" s="353">
        <v>13</v>
      </c>
    </row>
    <row r="9" spans="1:2" s="327" customFormat="1" ht="16.350000000000001" customHeight="1">
      <c r="A9" s="364" t="s">
        <v>364</v>
      </c>
      <c r="B9" s="353">
        <v>13</v>
      </c>
    </row>
    <row r="10" spans="1:2" s="327" customFormat="1" ht="16.350000000000001" customHeight="1">
      <c r="A10" s="355" t="s">
        <v>365</v>
      </c>
      <c r="B10" s="353">
        <v>14</v>
      </c>
    </row>
    <row r="11" spans="1:2" s="327" customFormat="1" ht="32.25" customHeight="1">
      <c r="A11" s="356" t="s">
        <v>341</v>
      </c>
      <c r="B11" s="353">
        <v>14</v>
      </c>
    </row>
    <row r="12" spans="1:2" s="327" customFormat="1">
      <c r="A12" s="355" t="s">
        <v>366</v>
      </c>
      <c r="B12" s="353">
        <v>14</v>
      </c>
    </row>
    <row r="13" spans="1:2" s="327" customFormat="1" ht="16.350000000000001" customHeight="1">
      <c r="A13" s="355" t="s">
        <v>367</v>
      </c>
      <c r="B13" s="353">
        <v>15</v>
      </c>
    </row>
    <row r="14" spans="1:2" s="327" customFormat="1" ht="16.350000000000001" customHeight="1">
      <c r="A14" s="355" t="s">
        <v>368</v>
      </c>
      <c r="B14" s="353">
        <v>16</v>
      </c>
    </row>
    <row r="15" spans="1:2" s="327" customFormat="1" ht="16.350000000000001" customHeight="1">
      <c r="A15" s="355" t="s">
        <v>369</v>
      </c>
      <c r="B15" s="353">
        <v>17</v>
      </c>
    </row>
    <row r="16" spans="1:2" s="327" customFormat="1" ht="16.350000000000001" customHeight="1">
      <c r="A16" s="355" t="s">
        <v>370</v>
      </c>
      <c r="B16" s="353">
        <v>18</v>
      </c>
    </row>
    <row r="17" spans="1:2" s="327" customFormat="1" ht="16.350000000000001" customHeight="1">
      <c r="A17" s="355" t="s">
        <v>371</v>
      </c>
      <c r="B17" s="353">
        <v>19</v>
      </c>
    </row>
    <row r="18" spans="1:2" s="327" customFormat="1" ht="16.350000000000001" customHeight="1">
      <c r="A18" s="355" t="s">
        <v>372</v>
      </c>
      <c r="B18" s="353">
        <v>20</v>
      </c>
    </row>
    <row r="19" spans="1:2" s="327" customFormat="1" ht="16.350000000000001" customHeight="1">
      <c r="A19" s="355" t="s">
        <v>373</v>
      </c>
      <c r="B19" s="353">
        <v>21</v>
      </c>
    </row>
    <row r="20" spans="1:2" s="327" customFormat="1" ht="16.350000000000001" customHeight="1">
      <c r="A20" s="355" t="s">
        <v>374</v>
      </c>
      <c r="B20" s="353">
        <v>22</v>
      </c>
    </row>
    <row r="21" spans="1:2" s="327" customFormat="1" ht="16.350000000000001" customHeight="1">
      <c r="A21" s="355" t="s">
        <v>375</v>
      </c>
      <c r="B21" s="353">
        <v>23</v>
      </c>
    </row>
    <row r="22" spans="1:2" s="327" customFormat="1" ht="16.350000000000001" customHeight="1">
      <c r="A22" s="355" t="s">
        <v>376</v>
      </c>
      <c r="B22" s="353">
        <v>24</v>
      </c>
    </row>
    <row r="23" spans="1:2" s="327" customFormat="1" ht="7.5" customHeight="1">
      <c r="A23" s="362"/>
      <c r="B23" s="353"/>
    </row>
    <row r="24" spans="1:2" s="327" customFormat="1" ht="16.350000000000001" customHeight="1">
      <c r="A24" s="363" t="s">
        <v>339</v>
      </c>
      <c r="B24" s="353">
        <v>29</v>
      </c>
    </row>
    <row r="25" spans="1:2" s="327" customFormat="1" ht="16.350000000000001" customHeight="1">
      <c r="A25" s="355" t="s">
        <v>357</v>
      </c>
      <c r="B25" s="353">
        <v>31</v>
      </c>
    </row>
    <row r="26" spans="1:2" s="327" customFormat="1" ht="16.350000000000001" customHeight="1">
      <c r="A26" s="355" t="s">
        <v>358</v>
      </c>
      <c r="B26" s="353">
        <v>31</v>
      </c>
    </row>
    <row r="27" spans="1:2" s="327" customFormat="1" ht="16.350000000000001" customHeight="1">
      <c r="A27" s="355" t="s">
        <v>359</v>
      </c>
      <c r="B27" s="353">
        <v>32</v>
      </c>
    </row>
    <row r="28" spans="1:2" s="327" customFormat="1" ht="7.5" customHeight="1">
      <c r="A28" s="362"/>
      <c r="B28" s="353"/>
    </row>
    <row r="29" spans="1:2" s="327" customFormat="1" ht="31.5">
      <c r="A29" s="361" t="s">
        <v>362</v>
      </c>
      <c r="B29" s="353">
        <v>51</v>
      </c>
    </row>
    <row r="30" spans="1:2" s="327" customFormat="1" ht="16.350000000000001" customHeight="1">
      <c r="A30" s="356" t="s">
        <v>377</v>
      </c>
      <c r="B30" s="353">
        <v>53</v>
      </c>
    </row>
    <row r="31" spans="1:2" s="327" customFormat="1" ht="16.350000000000001" customHeight="1">
      <c r="A31" s="356" t="s">
        <v>343</v>
      </c>
      <c r="B31" s="353">
        <v>53</v>
      </c>
    </row>
    <row r="32" spans="1:2" s="327" customFormat="1" ht="16.350000000000001" customHeight="1">
      <c r="A32" s="356" t="s">
        <v>344</v>
      </c>
      <c r="B32" s="353">
        <v>54</v>
      </c>
    </row>
    <row r="33" spans="1:2" s="327" customFormat="1" ht="7.5" customHeight="1">
      <c r="A33" s="362"/>
      <c r="B33" s="353"/>
    </row>
    <row r="34" spans="1:2" s="327" customFormat="1" ht="31.5">
      <c r="A34" s="361" t="s">
        <v>360</v>
      </c>
      <c r="B34" s="353"/>
    </row>
    <row r="35" spans="1:2" s="327" customFormat="1" ht="33.75" customHeight="1">
      <c r="A35" s="356" t="s">
        <v>338</v>
      </c>
      <c r="B35" s="353">
        <v>93</v>
      </c>
    </row>
    <row r="36" spans="1:2" s="327" customFormat="1" ht="33.75" customHeight="1">
      <c r="A36" s="356" t="s">
        <v>337</v>
      </c>
      <c r="B36" s="353">
        <v>97</v>
      </c>
    </row>
    <row r="37" spans="1:2" s="327" customFormat="1" ht="33.75" customHeight="1">
      <c r="A37" s="356" t="s">
        <v>336</v>
      </c>
      <c r="B37" s="353">
        <v>101</v>
      </c>
    </row>
    <row r="38" spans="1:2" s="327" customFormat="1" ht="33.75" customHeight="1">
      <c r="A38" s="356" t="s">
        <v>335</v>
      </c>
      <c r="B38" s="353">
        <v>105</v>
      </c>
    </row>
    <row r="39" spans="1:2" ht="33.75" customHeight="1">
      <c r="A39" s="356" t="s">
        <v>378</v>
      </c>
      <c r="B39" s="353">
        <v>109</v>
      </c>
    </row>
    <row r="40" spans="1:2" ht="7.5" customHeight="1">
      <c r="A40" s="361"/>
      <c r="B40" s="353"/>
    </row>
    <row r="41" spans="1:2" ht="34.5" customHeight="1">
      <c r="A41" s="361" t="s">
        <v>361</v>
      </c>
      <c r="B41" s="353"/>
    </row>
    <row r="42" spans="1:2" ht="33.75" customHeight="1">
      <c r="A42" s="356" t="s">
        <v>334</v>
      </c>
      <c r="B42" s="353">
        <v>113</v>
      </c>
    </row>
    <row r="43" spans="1:2" ht="31.5">
      <c r="A43" s="356" t="s">
        <v>333</v>
      </c>
      <c r="B43" s="365">
        <v>117</v>
      </c>
    </row>
    <row r="44" spans="1:2" ht="33" customHeight="1">
      <c r="A44" s="356" t="s">
        <v>332</v>
      </c>
      <c r="B44" s="365">
        <v>121</v>
      </c>
    </row>
    <row r="45" spans="1:2" ht="24" customHeight="1">
      <c r="A45" s="368" t="s">
        <v>320</v>
      </c>
      <c r="B45" s="367" t="s">
        <v>321</v>
      </c>
    </row>
    <row r="46" spans="1:2" ht="33.75" customHeight="1">
      <c r="A46" s="356" t="s">
        <v>331</v>
      </c>
      <c r="B46" s="365">
        <v>125</v>
      </c>
    </row>
    <row r="47" spans="1:2" ht="34.5" customHeight="1">
      <c r="A47" s="356" t="s">
        <v>330</v>
      </c>
      <c r="B47" s="365">
        <v>129</v>
      </c>
    </row>
    <row r="48" spans="1:2" ht="7.5" customHeight="1">
      <c r="A48" s="361"/>
      <c r="B48" s="365"/>
    </row>
    <row r="49" spans="1:2" s="327" customFormat="1" ht="33" customHeight="1">
      <c r="A49" s="361" t="s">
        <v>329</v>
      </c>
      <c r="B49" s="365">
        <v>135</v>
      </c>
    </row>
    <row r="50" spans="1:2">
      <c r="A50" s="356" t="s">
        <v>347</v>
      </c>
      <c r="B50" s="365">
        <v>137</v>
      </c>
    </row>
    <row r="51" spans="1:2">
      <c r="A51" s="356" t="s">
        <v>348</v>
      </c>
      <c r="B51" s="365">
        <v>138</v>
      </c>
    </row>
    <row r="52" spans="1:2" ht="7.5" customHeight="1">
      <c r="A52" s="356"/>
      <c r="B52" s="365"/>
    </row>
    <row r="53" spans="1:2" ht="36.75" customHeight="1">
      <c r="A53" s="361" t="s">
        <v>328</v>
      </c>
      <c r="B53" s="365">
        <v>143</v>
      </c>
    </row>
    <row r="54" spans="1:2" ht="17.25" customHeight="1">
      <c r="A54" s="356" t="s">
        <v>349</v>
      </c>
      <c r="B54" s="365">
        <v>145</v>
      </c>
    </row>
    <row r="55" spans="1:2">
      <c r="A55" s="356" t="s">
        <v>350</v>
      </c>
      <c r="B55" s="365">
        <v>146</v>
      </c>
    </row>
    <row r="56" spans="1:2">
      <c r="A56" s="360"/>
      <c r="B56" s="365"/>
    </row>
    <row r="57" spans="1:2">
      <c r="A57" s="359"/>
      <c r="B57" s="365"/>
    </row>
    <row r="58" spans="1:2" ht="15.75" customHeight="1">
      <c r="A58" s="358" t="s">
        <v>327</v>
      </c>
      <c r="B58" s="365"/>
    </row>
    <row r="59" spans="1:2" ht="15.75" customHeight="1">
      <c r="A59" s="357"/>
      <c r="B59" s="365"/>
    </row>
    <row r="60" spans="1:2">
      <c r="A60" s="354" t="s">
        <v>352</v>
      </c>
      <c r="B60" s="365">
        <v>25</v>
      </c>
    </row>
    <row r="61" spans="1:2" ht="33" customHeight="1">
      <c r="A61" s="356" t="s">
        <v>355</v>
      </c>
      <c r="B61" s="365">
        <v>26</v>
      </c>
    </row>
    <row r="62" spans="1:2" ht="31.5">
      <c r="A62" s="354" t="s">
        <v>351</v>
      </c>
      <c r="B62" s="365">
        <v>27</v>
      </c>
    </row>
    <row r="63" spans="1:2">
      <c r="A63" s="354" t="s">
        <v>356</v>
      </c>
      <c r="B63" s="365">
        <v>28</v>
      </c>
    </row>
    <row r="64" spans="1:2" ht="32.25" customHeight="1">
      <c r="A64" s="355" t="s">
        <v>353</v>
      </c>
      <c r="B64" s="365">
        <v>133</v>
      </c>
    </row>
    <row r="65" spans="1:2" ht="32.25" customHeight="1">
      <c r="A65" s="354" t="s">
        <v>354</v>
      </c>
      <c r="B65" s="365">
        <v>134</v>
      </c>
    </row>
    <row r="66" spans="1:2" ht="32.25" customHeight="1">
      <c r="A66" s="334"/>
      <c r="B66" s="336"/>
    </row>
    <row r="67" spans="1:2" ht="15.75" customHeight="1">
      <c r="A67" s="335"/>
      <c r="B67" s="338"/>
    </row>
    <row r="68" spans="1:2" ht="15.75" customHeight="1">
      <c r="A68" s="334"/>
      <c r="B68" s="338"/>
    </row>
    <row r="69" spans="1:2" ht="32.25" customHeight="1">
      <c r="A69" s="334"/>
      <c r="B69" s="338"/>
    </row>
    <row r="70" spans="1:2" ht="30.75" customHeight="1">
      <c r="A70" s="334"/>
      <c r="B70" s="338"/>
    </row>
    <row r="71" spans="1:2" ht="30" customHeight="1">
      <c r="A71" s="334"/>
      <c r="B71" s="338"/>
    </row>
    <row r="72" spans="1:2" ht="30.75" customHeight="1">
      <c r="A72" s="334"/>
      <c r="B72" s="338"/>
    </row>
    <row r="73" spans="1:2" ht="15.75" customHeight="1">
      <c r="A73" s="334"/>
      <c r="B73" s="338"/>
    </row>
    <row r="74" spans="1:2" ht="13.5" customHeight="1">
      <c r="A74" s="337"/>
      <c r="B74" s="338"/>
    </row>
    <row r="75" spans="1:2" ht="27.75" customHeight="1">
      <c r="A75" s="337"/>
      <c r="B75" s="338"/>
    </row>
    <row r="76" spans="1:2" ht="27.75" customHeight="1">
      <c r="A76" s="337"/>
      <c r="B76" s="338"/>
    </row>
    <row r="77" spans="1:2" ht="15.95" customHeight="1">
      <c r="A77" s="337"/>
      <c r="B77" s="338"/>
    </row>
    <row r="78" spans="1:2" ht="15.95" customHeight="1">
      <c r="A78" s="337"/>
      <c r="B78" s="338"/>
    </row>
    <row r="79" spans="1:2" ht="15.95" customHeight="1">
      <c r="A79" s="337"/>
      <c r="B79" s="338"/>
    </row>
    <row r="80" spans="1:2" ht="15.95" customHeight="1">
      <c r="A80" s="337"/>
      <c r="B80" s="338"/>
    </row>
    <row r="81" spans="1:2" ht="15.95" customHeight="1">
      <c r="A81" s="337"/>
      <c r="B81" s="338"/>
    </row>
    <row r="82" spans="1:2" ht="15.95" customHeight="1">
      <c r="A82" s="337"/>
      <c r="B82" s="338"/>
    </row>
    <row r="83" spans="1:2" ht="15.95" customHeight="1">
      <c r="A83" s="337"/>
      <c r="B83" s="338"/>
    </row>
    <row r="84" spans="1:2" ht="15.95" customHeight="1">
      <c r="A84" s="339"/>
      <c r="B84" s="338"/>
    </row>
    <row r="85" spans="1:2" ht="15.95" customHeight="1">
      <c r="A85" s="339"/>
      <c r="B85" s="338"/>
    </row>
    <row r="86" spans="1:2" ht="15.95" customHeight="1">
      <c r="A86" s="339"/>
      <c r="B86" s="340"/>
    </row>
    <row r="87" spans="1:2" ht="15.95" customHeight="1">
      <c r="A87" s="339"/>
      <c r="B87" s="340"/>
    </row>
    <row r="88" spans="1:2" ht="15.95" customHeight="1">
      <c r="A88" s="339"/>
      <c r="B88" s="338"/>
    </row>
    <row r="89" spans="1:2" ht="15.95" customHeight="1">
      <c r="A89" s="339"/>
      <c r="B89" s="338"/>
    </row>
    <row r="90" spans="1:2" ht="15.95" customHeight="1">
      <c r="A90" s="337"/>
      <c r="B90" s="338"/>
    </row>
    <row r="91" spans="1:2" ht="15.95" customHeight="1">
      <c r="A91" s="339"/>
      <c r="B91" s="338"/>
    </row>
    <row r="92" spans="1:2" ht="15.95" customHeight="1">
      <c r="A92" s="339"/>
      <c r="B92" s="338"/>
    </row>
    <row r="93" spans="1:2" ht="15.95" customHeight="1">
      <c r="A93" s="339"/>
      <c r="B93" s="338"/>
    </row>
    <row r="94" spans="1:2" ht="15.95" customHeight="1">
      <c r="A94" s="339"/>
      <c r="B94" s="338"/>
    </row>
    <row r="95" spans="1:2" ht="15.95" customHeight="1">
      <c r="A95" s="341"/>
      <c r="B95" s="338"/>
    </row>
    <row r="96" spans="1:2" ht="15.95" customHeight="1">
      <c r="A96" s="339"/>
      <c r="B96" s="338"/>
    </row>
    <row r="97" spans="1:2" ht="15.95" customHeight="1">
      <c r="A97" s="339"/>
      <c r="B97" s="338"/>
    </row>
    <row r="98" spans="1:2" ht="15.95" customHeight="1">
      <c r="A98" s="339"/>
      <c r="B98" s="338"/>
    </row>
    <row r="99" spans="1:2" ht="15.95" customHeight="1">
      <c r="A99" s="339"/>
      <c r="B99" s="338"/>
    </row>
    <row r="100" spans="1:2" ht="15.95" customHeight="1">
      <c r="A100" s="339"/>
      <c r="B100" s="338"/>
    </row>
    <row r="101" spans="1:2" ht="15.95" customHeight="1">
      <c r="A101" s="339"/>
      <c r="B101" s="338"/>
    </row>
    <row r="102" spans="1:2" ht="15.95" customHeight="1">
      <c r="A102" s="339"/>
      <c r="B102" s="338"/>
    </row>
    <row r="103" spans="1:2" ht="15.95" customHeight="1">
      <c r="A103" s="339"/>
      <c r="B103" s="338"/>
    </row>
    <row r="104" spans="1:2" ht="15.95" customHeight="1">
      <c r="A104" s="339"/>
      <c r="B104" s="338"/>
    </row>
    <row r="105" spans="1:2" ht="15.95" customHeight="1">
      <c r="A105" s="339"/>
      <c r="B105" s="338"/>
    </row>
    <row r="106" spans="1:2" ht="15.95" customHeight="1">
      <c r="A106" s="339"/>
      <c r="B106" s="338"/>
    </row>
    <row r="107" spans="1:2" ht="15.95" customHeight="1">
      <c r="A107" s="339"/>
      <c r="B107" s="338"/>
    </row>
    <row r="108" spans="1:2" ht="15.95" customHeight="1">
      <c r="A108" s="339"/>
      <c r="B108" s="338"/>
    </row>
    <row r="109" spans="1:2" ht="15.95" customHeight="1">
      <c r="A109" s="339"/>
      <c r="B109" s="338"/>
    </row>
    <row r="110" spans="1:2" ht="15.95" customHeight="1">
      <c r="A110" s="339"/>
      <c r="B110" s="338"/>
    </row>
    <row r="111" spans="1:2" ht="15.95" customHeight="1">
      <c r="A111" s="339"/>
      <c r="B111" s="338"/>
    </row>
    <row r="112" spans="1:2" ht="15.95" customHeight="1">
      <c r="A112" s="339"/>
      <c r="B112" s="338"/>
    </row>
    <row r="113" spans="1:2" ht="15.95" customHeight="1">
      <c r="A113" s="342"/>
      <c r="B113" s="338"/>
    </row>
    <row r="114" spans="1:2" ht="15.95" customHeight="1">
      <c r="A114" s="342"/>
      <c r="B114" s="338"/>
    </row>
    <row r="115" spans="1:2" ht="15.95" customHeight="1">
      <c r="A115" s="342"/>
      <c r="B115" s="338"/>
    </row>
    <row r="116" spans="1:2" ht="15.95" customHeight="1">
      <c r="A116" s="342"/>
      <c r="B116" s="338"/>
    </row>
    <row r="117" spans="1:2" ht="15.95" customHeight="1">
      <c r="A117" s="339"/>
      <c r="B117" s="338"/>
    </row>
    <row r="118" spans="1:2" ht="15.95" customHeight="1">
      <c r="A118" s="339"/>
      <c r="B118" s="338"/>
    </row>
    <row r="119" spans="1:2" ht="15.95" customHeight="1">
      <c r="A119" s="339"/>
      <c r="B119" s="338"/>
    </row>
    <row r="120" spans="1:2" ht="15.95" customHeight="1">
      <c r="A120" s="339"/>
      <c r="B120" s="338"/>
    </row>
    <row r="121" spans="1:2" ht="15.95" customHeight="1">
      <c r="A121" s="339"/>
      <c r="B121" s="338"/>
    </row>
    <row r="122" spans="1:2" ht="15.95" customHeight="1">
      <c r="A122" s="339"/>
      <c r="B122" s="340"/>
    </row>
    <row r="123" spans="1:2" ht="15.95" customHeight="1">
      <c r="A123" s="339"/>
      <c r="B123" s="340"/>
    </row>
    <row r="124" spans="1:2" ht="15.95" customHeight="1">
      <c r="A124" s="339"/>
      <c r="B124" s="338"/>
    </row>
    <row r="125" spans="1:2" ht="15.95" customHeight="1">
      <c r="A125" s="339"/>
      <c r="B125" s="338"/>
    </row>
    <row r="126" spans="1:2" ht="15.95" customHeight="1">
      <c r="A126" s="337"/>
      <c r="B126" s="338"/>
    </row>
    <row r="127" spans="1:2" ht="15.95" customHeight="1">
      <c r="A127" s="337"/>
      <c r="B127" s="338"/>
    </row>
    <row r="128" spans="1:2" ht="15.95" customHeight="1">
      <c r="A128" s="337"/>
      <c r="B128" s="338"/>
    </row>
    <row r="129" spans="1:2" ht="15.95" customHeight="1">
      <c r="A129" s="343"/>
      <c r="B129" s="338"/>
    </row>
    <row r="130" spans="1:2" ht="15.95" customHeight="1">
      <c r="A130" s="337"/>
      <c r="B130" s="338"/>
    </row>
    <row r="131" spans="1:2" ht="15.95" customHeight="1">
      <c r="A131" s="337"/>
      <c r="B131" s="338"/>
    </row>
    <row r="132" spans="1:2" ht="15.95" customHeight="1">
      <c r="A132" s="337"/>
      <c r="B132" s="338"/>
    </row>
    <row r="133" spans="1:2" ht="15.95" customHeight="1">
      <c r="A133" s="337"/>
      <c r="B133" s="338"/>
    </row>
    <row r="134" spans="1:2" ht="21" customHeight="1">
      <c r="A134" s="337"/>
      <c r="B134" s="338"/>
    </row>
    <row r="135" spans="1:2" ht="20.100000000000001" customHeight="1">
      <c r="A135" s="337"/>
      <c r="B135" s="338"/>
    </row>
    <row r="136" spans="1:2" ht="18.95" customHeight="1">
      <c r="A136" s="337"/>
      <c r="B136" s="338"/>
    </row>
    <row r="137" spans="1:2" ht="18.600000000000001" customHeight="1">
      <c r="A137" s="337"/>
      <c r="B137" s="338"/>
    </row>
    <row r="138" spans="1:2" ht="27.95" customHeight="1">
      <c r="A138" s="337"/>
      <c r="B138" s="338"/>
    </row>
    <row r="139" spans="1:2" ht="26.1" customHeight="1">
      <c r="A139" s="337"/>
      <c r="B139" s="338"/>
    </row>
    <row r="140" spans="1:2" ht="18.95" customHeight="1">
      <c r="A140" s="337"/>
      <c r="B140" s="338"/>
    </row>
    <row r="141" spans="1:2" ht="27" customHeight="1">
      <c r="A141" s="337"/>
      <c r="B141" s="338"/>
    </row>
    <row r="142" spans="1:2" ht="27" customHeight="1">
      <c r="A142" s="337"/>
      <c r="B142" s="338"/>
    </row>
    <row r="143" spans="1:2" ht="27" customHeight="1">
      <c r="A143" s="337"/>
      <c r="B143" s="338"/>
    </row>
    <row r="144" spans="1:2" ht="18.600000000000001" customHeight="1">
      <c r="A144" s="343"/>
      <c r="B144" s="338"/>
    </row>
    <row r="145" spans="1:2" ht="18.600000000000001" customHeight="1">
      <c r="A145" s="337"/>
      <c r="B145" s="338"/>
    </row>
    <row r="146" spans="1:2" ht="18.600000000000001" customHeight="1">
      <c r="A146" s="337"/>
      <c r="B146" s="338"/>
    </row>
    <row r="147" spans="1:2" ht="18.600000000000001" customHeight="1">
      <c r="A147" s="337"/>
      <c r="B147" s="338"/>
    </row>
    <row r="148" spans="1:2" ht="18" customHeight="1">
      <c r="A148" s="337"/>
      <c r="B148" s="338"/>
    </row>
    <row r="149" spans="1:2" ht="18" customHeight="1">
      <c r="A149" s="337"/>
      <c r="B149" s="338"/>
    </row>
    <row r="150" spans="1:2" ht="18" customHeight="1">
      <c r="A150" s="337"/>
      <c r="B150" s="346"/>
    </row>
    <row r="151" spans="1:2" ht="17.100000000000001" customHeight="1">
      <c r="A151" s="337"/>
      <c r="B151" s="347"/>
    </row>
    <row r="152" spans="1:2" ht="18" customHeight="1">
      <c r="A152" s="337"/>
      <c r="B152" s="347"/>
    </row>
    <row r="153" spans="1:2">
      <c r="A153" s="337"/>
      <c r="B153" s="347"/>
    </row>
    <row r="154" spans="1:2">
      <c r="A154" s="344"/>
      <c r="B154" s="347"/>
    </row>
    <row r="155" spans="1:2">
      <c r="B155" s="347"/>
    </row>
    <row r="156" spans="1:2">
      <c r="A156" s="337"/>
      <c r="B156" s="347"/>
    </row>
    <row r="157" spans="1:2">
      <c r="A157" s="337"/>
      <c r="B157" s="347"/>
    </row>
    <row r="158" spans="1:2">
      <c r="A158" s="337"/>
    </row>
    <row r="160" spans="1:2">
      <c r="A160" s="348"/>
    </row>
    <row r="161" spans="1:1">
      <c r="A161" s="348"/>
    </row>
    <row r="162" spans="1:1">
      <c r="A162" s="348"/>
    </row>
    <row r="163" spans="1:1">
      <c r="A163" s="348"/>
    </row>
    <row r="164" spans="1:1">
      <c r="A164" s="348"/>
    </row>
    <row r="165" spans="1:1">
      <c r="A165" s="348"/>
    </row>
    <row r="166" spans="1:1">
      <c r="A166" s="348"/>
    </row>
  </sheetData>
  <printOptions horizontalCentered="1" verticalCentered="1"/>
  <pageMargins left="0.39370078740157483" right="0.39370078740157483" top="0.35" bottom="0.42" header="0.23622047244094491" footer="0.23622047244094491"/>
  <pageSetup paperSize="9" scale="94" firstPageNumber="4" fitToHeight="6" orientation="portrait" useFirstPageNumber="1" r:id="rId1"/>
  <headerFooter alignWithMargins="0">
    <oddFooter>&amp;C&amp;"-,звичайний"&amp;P</oddFooter>
    <evenFooter>&amp;C5</evenFooter>
    <firstFooter>&amp;C4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9" customHeight="1">
      <c r="B2" s="460"/>
      <c r="C2" s="477" t="s">
        <v>79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1.6" customHeight="1">
      <c r="B5" s="25" t="s">
        <v>34</v>
      </c>
      <c r="C5" s="110">
        <v>142223</v>
      </c>
      <c r="D5" s="110">
        <v>182886</v>
      </c>
      <c r="E5" s="110">
        <v>225659</v>
      </c>
      <c r="F5" s="110">
        <v>287068</v>
      </c>
      <c r="G5" s="110">
        <f>SUM(G8:G32)</f>
        <v>374510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2689</v>
      </c>
      <c r="D8" s="79">
        <v>3838</v>
      </c>
      <c r="E8" s="4">
        <v>4512</v>
      </c>
      <c r="F8" s="4">
        <v>6024</v>
      </c>
      <c r="G8" s="4">
        <v>8216</v>
      </c>
      <c r="H8" s="6">
        <v>1.9</v>
      </c>
      <c r="I8" s="4">
        <v>2.1</v>
      </c>
      <c r="J8" s="6">
        <v>2</v>
      </c>
      <c r="K8" s="6">
        <v>2.1</v>
      </c>
      <c r="L8" s="6">
        <v>2.2000000000000002</v>
      </c>
    </row>
    <row r="9" spans="2:12" ht="21" customHeight="1">
      <c r="B9" s="9" t="s">
        <v>6</v>
      </c>
      <c r="C9" s="79">
        <v>576</v>
      </c>
      <c r="D9" s="79">
        <v>789</v>
      </c>
      <c r="E9" s="4">
        <v>1044</v>
      </c>
      <c r="F9" s="4">
        <v>1361</v>
      </c>
      <c r="G9" s="4">
        <v>1918</v>
      </c>
      <c r="H9" s="6">
        <v>0.4</v>
      </c>
      <c r="I9" s="4">
        <v>0.4</v>
      </c>
      <c r="J9" s="6">
        <v>0.5</v>
      </c>
      <c r="K9" s="6">
        <v>0.5</v>
      </c>
      <c r="L9" s="6">
        <v>0.5</v>
      </c>
    </row>
    <row r="10" spans="2:12" ht="21" customHeight="1">
      <c r="B10" s="9" t="s">
        <v>7</v>
      </c>
      <c r="C10" s="79">
        <v>6136</v>
      </c>
      <c r="D10" s="79">
        <v>8040</v>
      </c>
      <c r="E10" s="4">
        <v>9890</v>
      </c>
      <c r="F10" s="4">
        <v>13704</v>
      </c>
      <c r="G10" s="4">
        <v>17804</v>
      </c>
      <c r="H10" s="6">
        <v>4.3</v>
      </c>
      <c r="I10" s="4">
        <v>4.4000000000000004</v>
      </c>
      <c r="J10" s="6">
        <v>4.4000000000000004</v>
      </c>
      <c r="K10" s="6">
        <v>4.8</v>
      </c>
      <c r="L10" s="6">
        <v>4.8</v>
      </c>
    </row>
    <row r="11" spans="2:12" ht="21" customHeight="1">
      <c r="B11" s="9" t="s">
        <v>8</v>
      </c>
      <c r="C11" s="79">
        <v>2579</v>
      </c>
      <c r="D11" s="79">
        <v>3061</v>
      </c>
      <c r="E11" s="4">
        <v>3453</v>
      </c>
      <c r="F11" s="4">
        <v>4559</v>
      </c>
      <c r="G11" s="4">
        <v>6531</v>
      </c>
      <c r="H11" s="6">
        <v>1.8</v>
      </c>
      <c r="I11" s="4">
        <v>1.7</v>
      </c>
      <c r="J11" s="6">
        <v>1.5</v>
      </c>
      <c r="K11" s="6">
        <v>1.6</v>
      </c>
      <c r="L11" s="6">
        <v>1.7</v>
      </c>
    </row>
    <row r="12" spans="2:12" ht="21" customHeight="1">
      <c r="B12" s="9" t="s">
        <v>9</v>
      </c>
      <c r="C12" s="79">
        <v>1198</v>
      </c>
      <c r="D12" s="79">
        <v>1684</v>
      </c>
      <c r="E12" s="4">
        <v>2112</v>
      </c>
      <c r="F12" s="4">
        <v>2659</v>
      </c>
      <c r="G12" s="4">
        <v>3486</v>
      </c>
      <c r="H12" s="6">
        <v>0.8</v>
      </c>
      <c r="I12" s="4">
        <v>0.9</v>
      </c>
      <c r="J12" s="6">
        <v>0.9</v>
      </c>
      <c r="K12" s="6">
        <v>0.9</v>
      </c>
      <c r="L12" s="6">
        <v>0.9</v>
      </c>
    </row>
    <row r="13" spans="2:12" ht="21" customHeight="1">
      <c r="B13" s="9" t="s">
        <v>10</v>
      </c>
      <c r="C13" s="79">
        <v>535</v>
      </c>
      <c r="D13" s="79">
        <v>787</v>
      </c>
      <c r="E13" s="4">
        <v>1047</v>
      </c>
      <c r="F13" s="4">
        <v>1382</v>
      </c>
      <c r="G13" s="4">
        <v>1977</v>
      </c>
      <c r="H13" s="6">
        <v>0.4</v>
      </c>
      <c r="I13" s="4">
        <v>0.4</v>
      </c>
      <c r="J13" s="6">
        <v>0.5</v>
      </c>
      <c r="K13" s="6">
        <v>0.5</v>
      </c>
      <c r="L13" s="6">
        <v>0.5</v>
      </c>
    </row>
    <row r="14" spans="2:12" ht="21" customHeight="1">
      <c r="B14" s="9" t="s">
        <v>11</v>
      </c>
      <c r="C14" s="79">
        <v>1901</v>
      </c>
      <c r="D14" s="79">
        <v>2675</v>
      </c>
      <c r="E14" s="4">
        <v>3499</v>
      </c>
      <c r="F14" s="4">
        <v>4405</v>
      </c>
      <c r="G14" s="4">
        <v>6055</v>
      </c>
      <c r="H14" s="6">
        <v>1.3</v>
      </c>
      <c r="I14" s="4">
        <v>1.5</v>
      </c>
      <c r="J14" s="6">
        <v>1.6</v>
      </c>
      <c r="K14" s="6">
        <v>1.5</v>
      </c>
      <c r="L14" s="6">
        <v>1.6</v>
      </c>
    </row>
    <row r="15" spans="2:12" ht="21" customHeight="1">
      <c r="B15" s="9" t="s">
        <v>12</v>
      </c>
      <c r="C15" s="79">
        <v>815</v>
      </c>
      <c r="D15" s="79">
        <v>1199</v>
      </c>
      <c r="E15" s="4">
        <v>1592</v>
      </c>
      <c r="F15" s="4">
        <v>2187</v>
      </c>
      <c r="G15" s="4">
        <v>3108</v>
      </c>
      <c r="H15" s="6">
        <v>0.6</v>
      </c>
      <c r="I15" s="4">
        <v>0.7</v>
      </c>
      <c r="J15" s="6">
        <v>0.7</v>
      </c>
      <c r="K15" s="6">
        <v>0.8</v>
      </c>
      <c r="L15" s="6">
        <v>0.8</v>
      </c>
    </row>
    <row r="16" spans="2:12" ht="21" customHeight="1">
      <c r="B16" s="9" t="s">
        <v>13</v>
      </c>
      <c r="C16" s="79">
        <v>3135</v>
      </c>
      <c r="D16" s="79">
        <v>4382</v>
      </c>
      <c r="E16" s="4">
        <v>5727</v>
      </c>
      <c r="F16" s="4">
        <v>8069</v>
      </c>
      <c r="G16" s="4">
        <v>11813</v>
      </c>
      <c r="H16" s="6">
        <v>2.2000000000000002</v>
      </c>
      <c r="I16" s="4">
        <v>2.4</v>
      </c>
      <c r="J16" s="6">
        <v>2.5</v>
      </c>
      <c r="K16" s="6">
        <v>2.8</v>
      </c>
      <c r="L16" s="6">
        <v>3.2</v>
      </c>
    </row>
    <row r="17" spans="1:12" ht="21" customHeight="1">
      <c r="B17" s="9" t="s">
        <v>14</v>
      </c>
      <c r="C17" s="79">
        <v>543</v>
      </c>
      <c r="D17" s="79">
        <v>800</v>
      </c>
      <c r="E17" s="4">
        <v>1075</v>
      </c>
      <c r="F17" s="4">
        <v>1481</v>
      </c>
      <c r="G17" s="4">
        <v>1969</v>
      </c>
      <c r="H17" s="6">
        <v>0.4</v>
      </c>
      <c r="I17" s="4">
        <v>0.4</v>
      </c>
      <c r="J17" s="6">
        <v>0.5</v>
      </c>
      <c r="K17" s="6">
        <v>0.5</v>
      </c>
      <c r="L17" s="6">
        <v>0.5</v>
      </c>
    </row>
    <row r="18" spans="1:12" ht="21" customHeight="1">
      <c r="A18" s="456">
        <v>41</v>
      </c>
      <c r="B18" s="9" t="s">
        <v>15</v>
      </c>
      <c r="C18" s="79">
        <v>700</v>
      </c>
      <c r="D18" s="79">
        <v>792</v>
      </c>
      <c r="E18" s="4">
        <v>734</v>
      </c>
      <c r="F18" s="4">
        <v>862</v>
      </c>
      <c r="G18" s="4">
        <v>1136</v>
      </c>
      <c r="H18" s="6">
        <v>0.5</v>
      </c>
      <c r="I18" s="4">
        <v>0.4</v>
      </c>
      <c r="J18" s="6">
        <v>0.3</v>
      </c>
      <c r="K18" s="6">
        <v>0.3</v>
      </c>
      <c r="L18" s="6">
        <v>0.3</v>
      </c>
    </row>
    <row r="19" spans="1:12" ht="21" customHeight="1">
      <c r="A19" s="456"/>
      <c r="B19" s="9" t="s">
        <v>16</v>
      </c>
      <c r="C19" s="79">
        <v>8732</v>
      </c>
      <c r="D19" s="79">
        <v>12406</v>
      </c>
      <c r="E19" s="4">
        <v>15374</v>
      </c>
      <c r="F19" s="4">
        <v>21015</v>
      </c>
      <c r="G19" s="4">
        <v>28863</v>
      </c>
      <c r="H19" s="6">
        <v>6.1</v>
      </c>
      <c r="I19" s="4">
        <v>6.8</v>
      </c>
      <c r="J19" s="6">
        <v>6.8</v>
      </c>
      <c r="K19" s="6">
        <v>7.3</v>
      </c>
      <c r="L19" s="6">
        <v>7.7</v>
      </c>
    </row>
    <row r="20" spans="1:12" ht="21" customHeight="1">
      <c r="A20" s="456"/>
      <c r="B20" s="9" t="s">
        <v>17</v>
      </c>
      <c r="C20" s="79">
        <v>1289</v>
      </c>
      <c r="D20" s="79">
        <v>1765</v>
      </c>
      <c r="E20" s="4">
        <v>2297</v>
      </c>
      <c r="F20" s="4">
        <v>2893</v>
      </c>
      <c r="G20" s="4">
        <v>3882</v>
      </c>
      <c r="H20" s="6">
        <v>0.9</v>
      </c>
      <c r="I20" s="4">
        <v>1</v>
      </c>
      <c r="J20" s="6">
        <v>1</v>
      </c>
      <c r="K20" s="6">
        <v>1</v>
      </c>
      <c r="L20" s="6">
        <v>1</v>
      </c>
    </row>
    <row r="21" spans="1:12" ht="21" customHeight="1">
      <c r="B21" s="9" t="s">
        <v>18</v>
      </c>
      <c r="C21" s="79">
        <v>4432</v>
      </c>
      <c r="D21" s="79">
        <v>5587</v>
      </c>
      <c r="E21" s="4">
        <v>7085</v>
      </c>
      <c r="F21" s="4">
        <v>8976</v>
      </c>
      <c r="G21" s="4">
        <v>11140</v>
      </c>
      <c r="H21" s="6">
        <v>3.1</v>
      </c>
      <c r="I21" s="4">
        <v>3.1</v>
      </c>
      <c r="J21" s="6">
        <v>3.1</v>
      </c>
      <c r="K21" s="6">
        <v>3.1</v>
      </c>
      <c r="L21" s="6">
        <v>3</v>
      </c>
    </row>
    <row r="22" spans="1:12" ht="21" customHeight="1">
      <c r="B22" s="9" t="s">
        <v>19</v>
      </c>
      <c r="C22" s="79">
        <v>1123</v>
      </c>
      <c r="D22" s="79">
        <v>1541</v>
      </c>
      <c r="E22" s="4">
        <v>2077</v>
      </c>
      <c r="F22" s="4">
        <v>2742</v>
      </c>
      <c r="G22" s="4">
        <v>3928</v>
      </c>
      <c r="H22" s="6">
        <v>0.8</v>
      </c>
      <c r="I22" s="4">
        <v>0.8</v>
      </c>
      <c r="J22" s="6">
        <v>0.9</v>
      </c>
      <c r="K22" s="6">
        <v>1</v>
      </c>
      <c r="L22" s="6">
        <v>1.1000000000000001</v>
      </c>
    </row>
    <row r="23" spans="1:12" ht="21" customHeight="1">
      <c r="B23" s="9" t="s">
        <v>20</v>
      </c>
      <c r="C23" s="79">
        <v>667</v>
      </c>
      <c r="D23" s="79">
        <v>884</v>
      </c>
      <c r="E23" s="4">
        <v>1211</v>
      </c>
      <c r="F23" s="4">
        <v>1589</v>
      </c>
      <c r="G23" s="4">
        <v>2361</v>
      </c>
      <c r="H23" s="6">
        <v>0.5</v>
      </c>
      <c r="I23" s="4">
        <v>0.5</v>
      </c>
      <c r="J23" s="6">
        <v>0.5</v>
      </c>
      <c r="K23" s="6">
        <v>0.6</v>
      </c>
      <c r="L23" s="6">
        <v>0.6</v>
      </c>
    </row>
    <row r="24" spans="1:12" ht="21" customHeight="1">
      <c r="B24" s="9" t="s">
        <v>21</v>
      </c>
      <c r="C24" s="79">
        <v>793</v>
      </c>
      <c r="D24" s="79">
        <v>1108</v>
      </c>
      <c r="E24" s="4">
        <v>1471</v>
      </c>
      <c r="F24" s="4">
        <v>1829</v>
      </c>
      <c r="G24" s="4">
        <v>2493</v>
      </c>
      <c r="H24" s="6">
        <v>0.7</v>
      </c>
      <c r="I24" s="4">
        <v>0.6</v>
      </c>
      <c r="J24" s="6">
        <v>0.7</v>
      </c>
      <c r="K24" s="6">
        <v>0.6</v>
      </c>
      <c r="L24" s="6">
        <v>0.7</v>
      </c>
    </row>
    <row r="25" spans="1:12" ht="21" customHeight="1">
      <c r="B25" s="9" t="s">
        <v>22</v>
      </c>
      <c r="C25" s="79">
        <v>801</v>
      </c>
      <c r="D25" s="79">
        <v>910</v>
      </c>
      <c r="E25" s="4">
        <v>1240</v>
      </c>
      <c r="F25" s="4">
        <v>1713</v>
      </c>
      <c r="G25" s="4">
        <v>2455</v>
      </c>
      <c r="H25" s="6">
        <v>0.6</v>
      </c>
      <c r="I25" s="4">
        <v>0.5</v>
      </c>
      <c r="J25" s="6">
        <v>0.6</v>
      </c>
      <c r="K25" s="6">
        <v>0.6</v>
      </c>
      <c r="L25" s="6">
        <v>0.7</v>
      </c>
    </row>
    <row r="26" spans="1:12" ht="21" customHeight="1">
      <c r="B26" s="9" t="s">
        <v>23</v>
      </c>
      <c r="C26" s="79">
        <v>10271</v>
      </c>
      <c r="D26" s="79">
        <v>14648</v>
      </c>
      <c r="E26" s="4">
        <v>18675</v>
      </c>
      <c r="F26" s="4">
        <v>25429</v>
      </c>
      <c r="G26" s="4">
        <v>33508</v>
      </c>
      <c r="H26" s="6">
        <v>7.2</v>
      </c>
      <c r="I26" s="4">
        <v>8</v>
      </c>
      <c r="J26" s="6">
        <v>8.3000000000000007</v>
      </c>
      <c r="K26" s="6">
        <v>8.9</v>
      </c>
      <c r="L26" s="6">
        <v>8.9</v>
      </c>
    </row>
    <row r="27" spans="1:12" ht="21" customHeight="1">
      <c r="B27" s="9" t="s">
        <v>24</v>
      </c>
      <c r="C27" s="79">
        <v>770</v>
      </c>
      <c r="D27" s="79">
        <v>988</v>
      </c>
      <c r="E27" s="4">
        <v>1338</v>
      </c>
      <c r="F27" s="4">
        <v>1630</v>
      </c>
      <c r="G27" s="4">
        <v>2212</v>
      </c>
      <c r="H27" s="6">
        <v>0.5</v>
      </c>
      <c r="I27" s="4">
        <v>0.5</v>
      </c>
      <c r="J27" s="6">
        <v>0.6</v>
      </c>
      <c r="K27" s="6">
        <v>0.6</v>
      </c>
      <c r="L27" s="6">
        <v>0.6</v>
      </c>
    </row>
    <row r="28" spans="1:12" ht="21" customHeight="1">
      <c r="B28" s="9" t="s">
        <v>25</v>
      </c>
      <c r="C28" s="79">
        <v>709</v>
      </c>
      <c r="D28" s="79">
        <v>1035</v>
      </c>
      <c r="E28" s="4">
        <v>1383</v>
      </c>
      <c r="F28" s="4">
        <v>1867</v>
      </c>
      <c r="G28" s="4">
        <v>2597</v>
      </c>
      <c r="H28" s="6">
        <v>0.5</v>
      </c>
      <c r="I28" s="4">
        <v>0.6</v>
      </c>
      <c r="J28" s="6">
        <v>0.6</v>
      </c>
      <c r="K28" s="6">
        <v>0.6</v>
      </c>
      <c r="L28" s="6">
        <v>0.7</v>
      </c>
    </row>
    <row r="29" spans="1:12" ht="21" customHeight="1">
      <c r="B29" s="9" t="s">
        <v>26</v>
      </c>
      <c r="C29" s="79">
        <v>1254</v>
      </c>
      <c r="D29" s="79">
        <v>1788</v>
      </c>
      <c r="E29" s="4">
        <v>2423</v>
      </c>
      <c r="F29" s="4">
        <v>3327</v>
      </c>
      <c r="G29" s="4">
        <v>4821</v>
      </c>
      <c r="H29" s="6">
        <v>0.9</v>
      </c>
      <c r="I29" s="4">
        <v>1</v>
      </c>
      <c r="J29" s="6">
        <v>1.1000000000000001</v>
      </c>
      <c r="K29" s="6">
        <v>1.2</v>
      </c>
      <c r="L29" s="6">
        <v>1.3</v>
      </c>
    </row>
    <row r="30" spans="1:12" ht="21" customHeight="1">
      <c r="B30" s="9" t="s">
        <v>27</v>
      </c>
      <c r="C30" s="79">
        <v>590</v>
      </c>
      <c r="D30" s="79">
        <v>817</v>
      </c>
      <c r="E30" s="4">
        <v>1107</v>
      </c>
      <c r="F30" s="4">
        <v>1525</v>
      </c>
      <c r="G30" s="4">
        <v>2024</v>
      </c>
      <c r="H30" s="6">
        <v>0.4</v>
      </c>
      <c r="I30" s="4">
        <v>0.4</v>
      </c>
      <c r="J30" s="6">
        <v>0.5</v>
      </c>
      <c r="K30" s="6">
        <v>0.5</v>
      </c>
      <c r="L30" s="6">
        <v>0.5</v>
      </c>
    </row>
    <row r="31" spans="1:12" ht="21" customHeight="1">
      <c r="B31" s="9" t="s">
        <v>28</v>
      </c>
      <c r="C31" s="79">
        <v>1061</v>
      </c>
      <c r="D31" s="79">
        <v>1459</v>
      </c>
      <c r="E31" s="4">
        <v>1873</v>
      </c>
      <c r="F31" s="4">
        <v>2364</v>
      </c>
      <c r="G31" s="4">
        <v>3300</v>
      </c>
      <c r="H31" s="6">
        <v>0.7</v>
      </c>
      <c r="I31" s="4">
        <v>0.8</v>
      </c>
      <c r="J31" s="6">
        <v>0.8</v>
      </c>
      <c r="K31" s="6">
        <v>0.8</v>
      </c>
      <c r="L31" s="6">
        <v>0.9</v>
      </c>
    </row>
    <row r="32" spans="1:12" ht="21" customHeight="1">
      <c r="B32" s="6" t="s">
        <v>29</v>
      </c>
      <c r="C32" s="79">
        <v>88924</v>
      </c>
      <c r="D32" s="79">
        <v>109903</v>
      </c>
      <c r="E32" s="4">
        <v>133420</v>
      </c>
      <c r="F32" s="4">
        <v>163476</v>
      </c>
      <c r="G32" s="4">
        <v>206913</v>
      </c>
      <c r="H32" s="6">
        <v>62.5</v>
      </c>
      <c r="I32" s="4">
        <v>60.1</v>
      </c>
      <c r="J32" s="6">
        <v>59.1</v>
      </c>
      <c r="K32" s="6">
        <v>56.9</v>
      </c>
      <c r="L32" s="6">
        <v>55.3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I1:L1"/>
    <mergeCell ref="A18:A20"/>
    <mergeCell ref="B2:B4"/>
    <mergeCell ref="C3:G3"/>
    <mergeCell ref="H3:L3"/>
    <mergeCell ref="C2:L2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23.45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1.5" customHeight="1">
      <c r="B2" s="460"/>
      <c r="C2" s="477" t="s">
        <v>80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0.2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00">
        <v>2015</v>
      </c>
      <c r="I4" s="100">
        <v>2016</v>
      </c>
      <c r="J4" s="128">
        <v>2017</v>
      </c>
      <c r="K4" s="100">
        <v>2018</v>
      </c>
      <c r="L4" s="100">
        <v>2019</v>
      </c>
    </row>
    <row r="5" spans="2:12" ht="24" customHeight="1">
      <c r="B5" s="25" t="s">
        <v>34</v>
      </c>
      <c r="C5" s="110">
        <v>107764</v>
      </c>
      <c r="D5" s="110">
        <v>107615</v>
      </c>
      <c r="E5" s="110">
        <v>121142</v>
      </c>
      <c r="F5" s="110">
        <v>149615</v>
      </c>
      <c r="G5" s="110">
        <f>SUM(G8:G32)</f>
        <v>183208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.6" customHeight="1">
      <c r="B6" s="9" t="s">
        <v>3</v>
      </c>
      <c r="C6" s="79"/>
      <c r="D6" s="79"/>
      <c r="H6" s="78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24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1198</v>
      </c>
      <c r="D8" s="79">
        <v>1211</v>
      </c>
      <c r="E8" s="4">
        <v>1336</v>
      </c>
      <c r="F8" s="4">
        <v>1610</v>
      </c>
      <c r="G8" s="4">
        <v>3082</v>
      </c>
      <c r="H8" s="27">
        <v>1.1000000000000001</v>
      </c>
      <c r="I8" s="6">
        <v>1.1000000000000001</v>
      </c>
      <c r="J8" s="6">
        <v>1.1000000000000001</v>
      </c>
      <c r="K8" s="6">
        <v>1.1000000000000001</v>
      </c>
      <c r="L8" s="6">
        <v>1.7</v>
      </c>
    </row>
    <row r="9" spans="2:12" ht="21" customHeight="1">
      <c r="B9" s="9" t="s">
        <v>6</v>
      </c>
      <c r="C9" s="79">
        <v>915</v>
      </c>
      <c r="D9" s="79">
        <v>1181</v>
      </c>
      <c r="E9" s="4">
        <v>1346</v>
      </c>
      <c r="F9" s="4">
        <v>1744</v>
      </c>
      <c r="G9" s="4">
        <v>2513</v>
      </c>
      <c r="H9" s="27">
        <v>0.8</v>
      </c>
      <c r="I9" s="6">
        <v>1.1000000000000001</v>
      </c>
      <c r="J9" s="6">
        <v>1.1000000000000001</v>
      </c>
      <c r="K9" s="6">
        <v>1.2</v>
      </c>
      <c r="L9" s="6">
        <v>1.4</v>
      </c>
    </row>
    <row r="10" spans="2:12" ht="21" customHeight="1">
      <c r="B10" s="9" t="s">
        <v>7</v>
      </c>
      <c r="C10" s="79">
        <v>7666</v>
      </c>
      <c r="D10" s="79">
        <v>7979</v>
      </c>
      <c r="E10" s="4">
        <v>9711</v>
      </c>
      <c r="F10" s="4">
        <v>11722</v>
      </c>
      <c r="G10" s="4">
        <v>13983</v>
      </c>
      <c r="H10" s="27">
        <v>7.1</v>
      </c>
      <c r="I10" s="6">
        <v>7.4</v>
      </c>
      <c r="J10" s="6">
        <v>8</v>
      </c>
      <c r="K10" s="6">
        <v>7.8</v>
      </c>
      <c r="L10" s="6">
        <v>7.6</v>
      </c>
    </row>
    <row r="11" spans="2:12" ht="21" customHeight="1">
      <c r="B11" s="9" t="s">
        <v>8</v>
      </c>
      <c r="C11" s="79">
        <v>4431</v>
      </c>
      <c r="D11" s="79">
        <v>2087</v>
      </c>
      <c r="E11" s="4">
        <v>2165</v>
      </c>
      <c r="F11" s="4">
        <v>2844</v>
      </c>
      <c r="G11" s="4">
        <v>3339</v>
      </c>
      <c r="H11" s="27">
        <v>4.0999999999999996</v>
      </c>
      <c r="I11" s="6">
        <v>1.9</v>
      </c>
      <c r="J11" s="6">
        <v>1.8</v>
      </c>
      <c r="K11" s="6">
        <v>1.9</v>
      </c>
      <c r="L11" s="6">
        <v>1.8</v>
      </c>
    </row>
    <row r="12" spans="2:12" ht="21" customHeight="1">
      <c r="B12" s="9" t="s">
        <v>9</v>
      </c>
      <c r="C12" s="79">
        <v>1825</v>
      </c>
      <c r="D12" s="79">
        <v>2210</v>
      </c>
      <c r="E12" s="4">
        <v>2526</v>
      </c>
      <c r="F12" s="4">
        <v>3175</v>
      </c>
      <c r="G12" s="4">
        <v>3819</v>
      </c>
      <c r="H12" s="27">
        <v>1.7</v>
      </c>
      <c r="I12" s="6">
        <v>2.1</v>
      </c>
      <c r="J12" s="6">
        <v>2.1</v>
      </c>
      <c r="K12" s="6">
        <v>2.1</v>
      </c>
      <c r="L12" s="6">
        <v>2.1</v>
      </c>
    </row>
    <row r="13" spans="2:12" ht="21" customHeight="1">
      <c r="B13" s="9" t="s">
        <v>10</v>
      </c>
      <c r="C13" s="79">
        <v>1223</v>
      </c>
      <c r="D13" s="79">
        <v>1480</v>
      </c>
      <c r="E13" s="4">
        <v>1661</v>
      </c>
      <c r="F13" s="4">
        <v>1877</v>
      </c>
      <c r="G13" s="4">
        <v>2540</v>
      </c>
      <c r="H13" s="27">
        <v>1.1000000000000001</v>
      </c>
      <c r="I13" s="6">
        <v>1.4</v>
      </c>
      <c r="J13" s="6">
        <v>1.4</v>
      </c>
      <c r="K13" s="6">
        <v>1.2</v>
      </c>
      <c r="L13" s="6">
        <v>1.4</v>
      </c>
    </row>
    <row r="14" spans="2:12" ht="21" customHeight="1">
      <c r="B14" s="9" t="s">
        <v>11</v>
      </c>
      <c r="C14" s="79">
        <v>4957</v>
      </c>
      <c r="D14" s="79">
        <v>4999</v>
      </c>
      <c r="E14" s="4">
        <v>5678</v>
      </c>
      <c r="F14" s="4">
        <v>6397</v>
      </c>
      <c r="G14" s="4">
        <v>8115</v>
      </c>
      <c r="H14" s="27">
        <v>4.5999999999999996</v>
      </c>
      <c r="I14" s="6">
        <v>4.5999999999999996</v>
      </c>
      <c r="J14" s="6">
        <v>4.7</v>
      </c>
      <c r="K14" s="6">
        <v>4.3</v>
      </c>
      <c r="L14" s="6">
        <v>4.4000000000000004</v>
      </c>
    </row>
    <row r="15" spans="2:12" ht="21" customHeight="1">
      <c r="B15" s="9" t="s">
        <v>12</v>
      </c>
      <c r="C15" s="79">
        <v>1721</v>
      </c>
      <c r="D15" s="79">
        <v>2159</v>
      </c>
      <c r="E15" s="4">
        <v>2406</v>
      </c>
      <c r="F15" s="4">
        <v>2945</v>
      </c>
      <c r="G15" s="4">
        <v>3562</v>
      </c>
      <c r="H15" s="27">
        <v>1.6</v>
      </c>
      <c r="I15" s="6">
        <v>2</v>
      </c>
      <c r="J15" s="6">
        <v>2</v>
      </c>
      <c r="K15" s="6">
        <v>2</v>
      </c>
      <c r="L15" s="6">
        <v>1.9</v>
      </c>
    </row>
    <row r="16" spans="2:12" ht="21" customHeight="1">
      <c r="B16" s="9" t="s">
        <v>13</v>
      </c>
      <c r="C16" s="79">
        <v>1794</v>
      </c>
      <c r="D16" s="79">
        <v>2214</v>
      </c>
      <c r="E16" s="4">
        <v>2533</v>
      </c>
      <c r="F16" s="4">
        <v>3123</v>
      </c>
      <c r="G16" s="4">
        <v>4289</v>
      </c>
      <c r="H16" s="27">
        <v>1.7</v>
      </c>
      <c r="I16" s="6">
        <v>2.1</v>
      </c>
      <c r="J16" s="6">
        <v>2.1</v>
      </c>
      <c r="K16" s="6">
        <v>2.1</v>
      </c>
      <c r="L16" s="6">
        <v>2.2999999999999998</v>
      </c>
    </row>
    <row r="17" spans="1:12" ht="21" customHeight="1">
      <c r="B17" s="9" t="s">
        <v>14</v>
      </c>
      <c r="C17" s="79">
        <v>734</v>
      </c>
      <c r="D17" s="79">
        <v>882</v>
      </c>
      <c r="E17" s="4">
        <v>918</v>
      </c>
      <c r="F17" s="4">
        <v>1104</v>
      </c>
      <c r="G17" s="4">
        <v>2060</v>
      </c>
      <c r="H17" s="27">
        <v>0.7</v>
      </c>
      <c r="I17" s="6">
        <v>0.8</v>
      </c>
      <c r="J17" s="6">
        <v>0.8</v>
      </c>
      <c r="K17" s="6">
        <v>0.7</v>
      </c>
      <c r="L17" s="6">
        <v>1.1000000000000001</v>
      </c>
    </row>
    <row r="18" spans="1:12" ht="21" customHeight="1">
      <c r="A18" s="456">
        <v>42</v>
      </c>
      <c r="B18" s="9" t="s">
        <v>15</v>
      </c>
      <c r="C18" s="79">
        <v>680</v>
      </c>
      <c r="D18" s="79">
        <v>1055</v>
      </c>
      <c r="E18" s="4">
        <v>1083</v>
      </c>
      <c r="F18" s="4">
        <v>1131</v>
      </c>
      <c r="G18" s="4">
        <v>2107</v>
      </c>
      <c r="H18" s="27">
        <v>0.6</v>
      </c>
      <c r="I18" s="6">
        <v>1</v>
      </c>
      <c r="J18" s="6">
        <v>0.8</v>
      </c>
      <c r="K18" s="6">
        <v>0.8</v>
      </c>
      <c r="L18" s="6">
        <v>1.2</v>
      </c>
    </row>
    <row r="19" spans="1:12" ht="21" customHeight="1">
      <c r="A19" s="456"/>
      <c r="B19" s="9" t="s">
        <v>16</v>
      </c>
      <c r="C19" s="79">
        <v>3748</v>
      </c>
      <c r="D19" s="79">
        <v>3989</v>
      </c>
      <c r="E19" s="4">
        <v>4191</v>
      </c>
      <c r="F19" s="4">
        <v>5492</v>
      </c>
      <c r="G19" s="4">
        <v>7119</v>
      </c>
      <c r="H19" s="27">
        <v>3.5</v>
      </c>
      <c r="I19" s="6">
        <v>3.7</v>
      </c>
      <c r="J19" s="6">
        <v>3.5</v>
      </c>
      <c r="K19" s="6">
        <v>3.7</v>
      </c>
      <c r="L19" s="6">
        <v>3.9</v>
      </c>
    </row>
    <row r="20" spans="1:12" ht="21" customHeight="1">
      <c r="A20" s="456"/>
      <c r="B20" s="9" t="s">
        <v>17</v>
      </c>
      <c r="C20" s="79">
        <v>1359</v>
      </c>
      <c r="D20" s="79">
        <v>1622</v>
      </c>
      <c r="E20" s="4">
        <v>1779</v>
      </c>
      <c r="F20" s="4">
        <v>2067</v>
      </c>
      <c r="G20" s="4">
        <v>2979</v>
      </c>
      <c r="H20" s="27">
        <v>1.3</v>
      </c>
      <c r="I20" s="6">
        <v>1.5</v>
      </c>
      <c r="J20" s="6">
        <v>1.5</v>
      </c>
      <c r="K20" s="6">
        <v>1.4</v>
      </c>
      <c r="L20" s="6">
        <v>1.6</v>
      </c>
    </row>
    <row r="21" spans="1:12" ht="21" customHeight="1">
      <c r="B21" s="9" t="s">
        <v>18</v>
      </c>
      <c r="C21" s="79">
        <v>3194</v>
      </c>
      <c r="D21" s="79">
        <v>3273</v>
      </c>
      <c r="E21" s="4">
        <v>3592</v>
      </c>
      <c r="F21" s="4">
        <v>4698</v>
      </c>
      <c r="G21" s="4">
        <v>5547</v>
      </c>
      <c r="H21" s="27">
        <v>3</v>
      </c>
      <c r="I21" s="6">
        <v>3</v>
      </c>
      <c r="J21" s="6">
        <v>3</v>
      </c>
      <c r="K21" s="6">
        <v>3.1</v>
      </c>
      <c r="L21" s="6">
        <v>3</v>
      </c>
    </row>
    <row r="22" spans="1:12" ht="21" customHeight="1">
      <c r="B22" s="9" t="s">
        <v>19</v>
      </c>
      <c r="C22" s="79">
        <v>3109</v>
      </c>
      <c r="D22" s="79">
        <v>1884</v>
      </c>
      <c r="E22" s="4">
        <v>2127</v>
      </c>
      <c r="F22" s="4">
        <v>2552</v>
      </c>
      <c r="G22" s="4">
        <v>3299</v>
      </c>
      <c r="H22" s="27">
        <v>2.9</v>
      </c>
      <c r="I22" s="6">
        <v>1.8</v>
      </c>
      <c r="J22" s="6">
        <v>1.8</v>
      </c>
      <c r="K22" s="6">
        <v>1.7</v>
      </c>
      <c r="L22" s="6">
        <v>1.8</v>
      </c>
    </row>
    <row r="23" spans="1:12" ht="21" customHeight="1">
      <c r="B23" s="9" t="s">
        <v>20</v>
      </c>
      <c r="C23" s="79">
        <v>710</v>
      </c>
      <c r="D23" s="79">
        <v>1092</v>
      </c>
      <c r="E23" s="4">
        <v>1272</v>
      </c>
      <c r="F23" s="4">
        <v>1579</v>
      </c>
      <c r="G23" s="4">
        <v>2740</v>
      </c>
      <c r="H23" s="27">
        <v>0.7</v>
      </c>
      <c r="I23" s="6">
        <v>1</v>
      </c>
      <c r="J23" s="6">
        <v>1</v>
      </c>
      <c r="K23" s="6">
        <v>1.1000000000000001</v>
      </c>
      <c r="L23" s="6">
        <v>1.5</v>
      </c>
    </row>
    <row r="24" spans="1:12" ht="21" customHeight="1">
      <c r="B24" s="9" t="s">
        <v>21</v>
      </c>
      <c r="C24" s="79">
        <v>1247</v>
      </c>
      <c r="D24" s="79">
        <v>1106</v>
      </c>
      <c r="E24" s="4">
        <v>1352</v>
      </c>
      <c r="F24" s="4">
        <v>1766</v>
      </c>
      <c r="G24" s="4">
        <v>2787</v>
      </c>
      <c r="H24" s="27">
        <v>1.2</v>
      </c>
      <c r="I24" s="6">
        <v>1</v>
      </c>
      <c r="J24" s="6">
        <v>1.1000000000000001</v>
      </c>
      <c r="K24" s="6">
        <v>1.2</v>
      </c>
      <c r="L24" s="6">
        <v>1.5</v>
      </c>
    </row>
    <row r="25" spans="1:12" ht="21" customHeight="1">
      <c r="B25" s="9" t="s">
        <v>22</v>
      </c>
      <c r="C25" s="79">
        <v>918</v>
      </c>
      <c r="D25" s="79">
        <v>1135</v>
      </c>
      <c r="E25" s="4">
        <v>1436</v>
      </c>
      <c r="F25" s="4">
        <v>1796</v>
      </c>
      <c r="G25" s="4">
        <v>3051</v>
      </c>
      <c r="H25" s="27">
        <v>0.8</v>
      </c>
      <c r="I25" s="6">
        <v>1.1000000000000001</v>
      </c>
      <c r="J25" s="6">
        <v>1.2</v>
      </c>
      <c r="K25" s="6">
        <v>1.2</v>
      </c>
      <c r="L25" s="6">
        <v>1.7</v>
      </c>
    </row>
    <row r="26" spans="1:12" ht="21" customHeight="1">
      <c r="B26" s="9" t="s">
        <v>23</v>
      </c>
      <c r="C26" s="79">
        <v>4564</v>
      </c>
      <c r="D26" s="79">
        <v>3897</v>
      </c>
      <c r="E26" s="4">
        <v>4689</v>
      </c>
      <c r="F26" s="4">
        <v>5993</v>
      </c>
      <c r="G26" s="4">
        <v>7920</v>
      </c>
      <c r="H26" s="27">
        <v>4.2</v>
      </c>
      <c r="I26" s="6">
        <v>3.6</v>
      </c>
      <c r="J26" s="6">
        <v>3.9</v>
      </c>
      <c r="K26" s="6">
        <v>4</v>
      </c>
      <c r="L26" s="6">
        <v>4.3</v>
      </c>
    </row>
    <row r="27" spans="1:12" ht="21" customHeight="1">
      <c r="B27" s="9" t="s">
        <v>24</v>
      </c>
      <c r="C27" s="79">
        <v>1133</v>
      </c>
      <c r="D27" s="79">
        <v>1253</v>
      </c>
      <c r="E27" s="4">
        <v>1342</v>
      </c>
      <c r="F27" s="4">
        <v>1560</v>
      </c>
      <c r="G27" s="4">
        <v>2667</v>
      </c>
      <c r="H27" s="27">
        <v>1.1000000000000001</v>
      </c>
      <c r="I27" s="6">
        <v>1.2</v>
      </c>
      <c r="J27" s="6">
        <v>1.1000000000000001</v>
      </c>
      <c r="K27" s="6">
        <v>1</v>
      </c>
      <c r="L27" s="6">
        <v>1.5</v>
      </c>
    </row>
    <row r="28" spans="1:12" ht="21" customHeight="1">
      <c r="B28" s="9" t="s">
        <v>25</v>
      </c>
      <c r="C28" s="79">
        <v>904</v>
      </c>
      <c r="D28" s="79">
        <v>1140</v>
      </c>
      <c r="E28" s="4">
        <v>1334</v>
      </c>
      <c r="F28" s="4">
        <v>1654</v>
      </c>
      <c r="G28" s="4">
        <v>2731</v>
      </c>
      <c r="H28" s="27">
        <v>0.8</v>
      </c>
      <c r="I28" s="6">
        <v>1.1000000000000001</v>
      </c>
      <c r="J28" s="6">
        <v>1.1000000000000001</v>
      </c>
      <c r="K28" s="6">
        <v>1.1000000000000001</v>
      </c>
      <c r="L28" s="6">
        <v>1.5</v>
      </c>
    </row>
    <row r="29" spans="1:12" ht="21" customHeight="1">
      <c r="B29" s="9" t="s">
        <v>26</v>
      </c>
      <c r="C29" s="79">
        <v>1425</v>
      </c>
      <c r="D29" s="79">
        <v>1641</v>
      </c>
      <c r="E29" s="4">
        <v>1768</v>
      </c>
      <c r="F29" s="4">
        <v>2338</v>
      </c>
      <c r="G29" s="4">
        <v>3843</v>
      </c>
      <c r="H29" s="27">
        <v>1.3</v>
      </c>
      <c r="I29" s="6">
        <v>1.5</v>
      </c>
      <c r="J29" s="6">
        <v>1.4</v>
      </c>
      <c r="K29" s="6">
        <v>1.6</v>
      </c>
      <c r="L29" s="6">
        <v>2.1</v>
      </c>
    </row>
    <row r="30" spans="1:12" ht="21" customHeight="1">
      <c r="B30" s="9" t="s">
        <v>27</v>
      </c>
      <c r="C30" s="79">
        <v>684</v>
      </c>
      <c r="D30" s="79">
        <v>855</v>
      </c>
      <c r="E30" s="4">
        <v>1022</v>
      </c>
      <c r="F30" s="4">
        <v>1274</v>
      </c>
      <c r="G30" s="4">
        <v>2826</v>
      </c>
      <c r="H30" s="27">
        <v>0.6</v>
      </c>
      <c r="I30" s="6">
        <v>0.8</v>
      </c>
      <c r="J30" s="6">
        <v>0.8</v>
      </c>
      <c r="K30" s="6">
        <v>0.8</v>
      </c>
      <c r="L30" s="6">
        <v>1.6</v>
      </c>
    </row>
    <row r="31" spans="1:12" ht="21" customHeight="1">
      <c r="B31" s="9" t="s">
        <v>28</v>
      </c>
      <c r="C31" s="79">
        <v>978</v>
      </c>
      <c r="D31" s="79">
        <v>1170</v>
      </c>
      <c r="E31" s="4">
        <v>1623</v>
      </c>
      <c r="F31" s="4">
        <v>2010</v>
      </c>
      <c r="G31" s="4">
        <v>3264</v>
      </c>
      <c r="H31" s="27">
        <v>0.9</v>
      </c>
      <c r="I31" s="6">
        <v>1.1000000000000001</v>
      </c>
      <c r="J31" s="6">
        <v>1.3</v>
      </c>
      <c r="K31" s="6">
        <v>1.3</v>
      </c>
      <c r="L31" s="6">
        <v>1.8</v>
      </c>
    </row>
    <row r="32" spans="1:12" ht="21" customHeight="1">
      <c r="B32" s="6" t="s">
        <v>29</v>
      </c>
      <c r="C32" s="79">
        <v>56647</v>
      </c>
      <c r="D32" s="79">
        <v>56101</v>
      </c>
      <c r="E32" s="4">
        <v>62252</v>
      </c>
      <c r="F32" s="4">
        <v>77164</v>
      </c>
      <c r="G32" s="4">
        <v>83026</v>
      </c>
      <c r="H32" s="27">
        <v>52.6</v>
      </c>
      <c r="I32" s="6">
        <v>52.1</v>
      </c>
      <c r="J32" s="6">
        <v>51.4</v>
      </c>
      <c r="K32" s="6">
        <v>51.6</v>
      </c>
      <c r="L32" s="6">
        <v>45.3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H33" s="27" t="s">
        <v>99</v>
      </c>
      <c r="I33" s="24" t="s">
        <v>99</v>
      </c>
      <c r="J33" s="24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C2:L2"/>
    <mergeCell ref="I1:L1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6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24.75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3" customHeight="1">
      <c r="B2" s="460"/>
      <c r="C2" s="477" t="s">
        <v>81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3.2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00">
        <v>2015</v>
      </c>
      <c r="I4" s="128">
        <v>2016</v>
      </c>
      <c r="J4" s="100">
        <v>2017</v>
      </c>
      <c r="K4" s="100">
        <v>2018</v>
      </c>
      <c r="L4" s="240">
        <v>2019</v>
      </c>
    </row>
    <row r="5" spans="2:12" ht="27" customHeight="1">
      <c r="B5" s="25" t="s">
        <v>34</v>
      </c>
      <c r="C5" s="110">
        <v>176078</v>
      </c>
      <c r="D5" s="110">
        <v>208144</v>
      </c>
      <c r="E5" s="110">
        <v>238141</v>
      </c>
      <c r="F5" s="110">
        <v>285495</v>
      </c>
      <c r="G5" s="110">
        <f>SUM(G8:G32)</f>
        <v>339956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4929</v>
      </c>
      <c r="D8" s="79">
        <v>6239</v>
      </c>
      <c r="E8" s="4">
        <v>7772</v>
      </c>
      <c r="F8" s="4">
        <v>9386</v>
      </c>
      <c r="G8" s="4">
        <v>11661</v>
      </c>
      <c r="H8" s="6">
        <v>2.8</v>
      </c>
      <c r="I8" s="6">
        <v>3</v>
      </c>
      <c r="J8" s="6">
        <v>3.3</v>
      </c>
      <c r="K8" s="6">
        <v>3.3</v>
      </c>
      <c r="L8" s="6">
        <v>3.4</v>
      </c>
    </row>
    <row r="9" spans="2:12" ht="21" customHeight="1">
      <c r="B9" s="9" t="s">
        <v>6</v>
      </c>
      <c r="C9" s="79">
        <v>3457</v>
      </c>
      <c r="D9" s="79">
        <v>4106</v>
      </c>
      <c r="E9" s="4">
        <v>4943</v>
      </c>
      <c r="F9" s="4">
        <v>6067</v>
      </c>
      <c r="G9" s="4">
        <v>7320</v>
      </c>
      <c r="H9" s="6">
        <v>2</v>
      </c>
      <c r="I9" s="6">
        <v>2</v>
      </c>
      <c r="J9" s="6">
        <v>2.1</v>
      </c>
      <c r="K9" s="6">
        <v>2.1</v>
      </c>
      <c r="L9" s="6">
        <v>2.2000000000000002</v>
      </c>
    </row>
    <row r="10" spans="2:12" ht="21" customHeight="1">
      <c r="B10" s="9" t="s">
        <v>7</v>
      </c>
      <c r="C10" s="79">
        <v>15895</v>
      </c>
      <c r="D10" s="79">
        <v>18092</v>
      </c>
      <c r="E10" s="4">
        <v>20851</v>
      </c>
      <c r="F10" s="4">
        <v>24291</v>
      </c>
      <c r="G10" s="4">
        <v>29707</v>
      </c>
      <c r="H10" s="6">
        <v>9</v>
      </c>
      <c r="I10" s="6">
        <v>8.6999999999999993</v>
      </c>
      <c r="J10" s="6">
        <v>8.6999999999999993</v>
      </c>
      <c r="K10" s="6">
        <v>8.5</v>
      </c>
      <c r="L10" s="6">
        <v>8.6999999999999993</v>
      </c>
    </row>
    <row r="11" spans="2:12" ht="21" customHeight="1">
      <c r="B11" s="9" t="s">
        <v>8</v>
      </c>
      <c r="C11" s="79">
        <v>8733</v>
      </c>
      <c r="D11" s="79">
        <v>9007</v>
      </c>
      <c r="E11" s="4">
        <v>10069</v>
      </c>
      <c r="F11" s="4">
        <v>12830</v>
      </c>
      <c r="G11" s="4">
        <v>15085</v>
      </c>
      <c r="H11" s="6">
        <v>5</v>
      </c>
      <c r="I11" s="6">
        <v>4.3</v>
      </c>
      <c r="J11" s="6">
        <v>4.2</v>
      </c>
      <c r="K11" s="6">
        <v>4.5</v>
      </c>
      <c r="L11" s="6">
        <v>4.4000000000000004</v>
      </c>
    </row>
    <row r="12" spans="2:12" ht="21" customHeight="1">
      <c r="B12" s="9" t="s">
        <v>9</v>
      </c>
      <c r="C12" s="79">
        <v>3823</v>
      </c>
      <c r="D12" s="79">
        <v>4190</v>
      </c>
      <c r="E12" s="4">
        <v>5341</v>
      </c>
      <c r="F12" s="4">
        <v>6744</v>
      </c>
      <c r="G12" s="4">
        <v>7155</v>
      </c>
      <c r="H12" s="6">
        <v>2.2000000000000002</v>
      </c>
      <c r="I12" s="6">
        <v>2</v>
      </c>
      <c r="J12" s="6">
        <v>2.2000000000000002</v>
      </c>
      <c r="K12" s="6">
        <v>2.4</v>
      </c>
      <c r="L12" s="6">
        <v>2.1</v>
      </c>
    </row>
    <row r="13" spans="2:12" ht="21" customHeight="1">
      <c r="B13" s="9" t="s">
        <v>10</v>
      </c>
      <c r="C13" s="79">
        <v>3492</v>
      </c>
      <c r="D13" s="79">
        <v>3918</v>
      </c>
      <c r="E13" s="4">
        <v>4787</v>
      </c>
      <c r="F13" s="4">
        <v>5898</v>
      </c>
      <c r="G13" s="4">
        <v>7108</v>
      </c>
      <c r="H13" s="6">
        <v>2</v>
      </c>
      <c r="I13" s="6">
        <v>1.9</v>
      </c>
      <c r="J13" s="6">
        <v>2</v>
      </c>
      <c r="K13" s="6">
        <v>2.1</v>
      </c>
      <c r="L13" s="6">
        <v>2.1</v>
      </c>
    </row>
    <row r="14" spans="2:12" ht="21" customHeight="1">
      <c r="B14" s="9" t="s">
        <v>11</v>
      </c>
      <c r="C14" s="79">
        <v>5408</v>
      </c>
      <c r="D14" s="79">
        <v>6756</v>
      </c>
      <c r="E14" s="4">
        <v>8028</v>
      </c>
      <c r="F14" s="4">
        <v>9561</v>
      </c>
      <c r="G14" s="4">
        <v>11578</v>
      </c>
      <c r="H14" s="6">
        <v>3.1</v>
      </c>
      <c r="I14" s="6">
        <v>3.2</v>
      </c>
      <c r="J14" s="6">
        <v>3.4</v>
      </c>
      <c r="K14" s="6">
        <v>3.2</v>
      </c>
      <c r="L14" s="6">
        <v>3.4</v>
      </c>
    </row>
    <row r="15" spans="2:12" ht="21" customHeight="1">
      <c r="B15" s="9" t="s">
        <v>12</v>
      </c>
      <c r="C15" s="79">
        <v>4066</v>
      </c>
      <c r="D15" s="79">
        <v>5325</v>
      </c>
      <c r="E15" s="4">
        <v>6212</v>
      </c>
      <c r="F15" s="4">
        <v>7589</v>
      </c>
      <c r="G15" s="4">
        <v>8997</v>
      </c>
      <c r="H15" s="6">
        <v>2.2999999999999998</v>
      </c>
      <c r="I15" s="6">
        <v>2.6</v>
      </c>
      <c r="J15" s="6">
        <v>2.6</v>
      </c>
      <c r="K15" s="6">
        <v>2.7</v>
      </c>
      <c r="L15" s="6">
        <v>2.7</v>
      </c>
    </row>
    <row r="16" spans="2:12" ht="21" customHeight="1">
      <c r="B16" s="9" t="s">
        <v>13</v>
      </c>
      <c r="C16" s="79">
        <v>11347</v>
      </c>
      <c r="D16" s="79">
        <v>12589</v>
      </c>
      <c r="E16" s="4">
        <v>14179</v>
      </c>
      <c r="F16" s="4">
        <v>17871</v>
      </c>
      <c r="G16" s="4">
        <v>21742</v>
      </c>
      <c r="H16" s="6">
        <v>6.4</v>
      </c>
      <c r="I16" s="6">
        <v>6</v>
      </c>
      <c r="J16" s="6">
        <v>5.9</v>
      </c>
      <c r="K16" s="6">
        <v>6.3</v>
      </c>
      <c r="L16" s="6">
        <v>6.4</v>
      </c>
    </row>
    <row r="17" spans="1:12" ht="21" customHeight="1">
      <c r="B17" s="9" t="s">
        <v>14</v>
      </c>
      <c r="C17" s="79">
        <v>2642</v>
      </c>
      <c r="D17" s="79">
        <v>3123</v>
      </c>
      <c r="E17" s="4">
        <v>3740</v>
      </c>
      <c r="F17" s="4">
        <v>4737</v>
      </c>
      <c r="G17" s="4">
        <v>5693</v>
      </c>
      <c r="H17" s="6">
        <v>1.5</v>
      </c>
      <c r="I17" s="6">
        <v>1.5</v>
      </c>
      <c r="J17" s="6">
        <v>1.6</v>
      </c>
      <c r="K17" s="6">
        <v>1.7</v>
      </c>
      <c r="L17" s="6">
        <v>1.7</v>
      </c>
    </row>
    <row r="18" spans="1:12" ht="21" customHeight="1">
      <c r="A18" s="456">
        <v>43</v>
      </c>
      <c r="B18" s="9" t="s">
        <v>15</v>
      </c>
      <c r="C18" s="79">
        <v>2204</v>
      </c>
      <c r="D18" s="79">
        <v>2555</v>
      </c>
      <c r="E18" s="4">
        <v>2974</v>
      </c>
      <c r="F18" s="4">
        <v>3709</v>
      </c>
      <c r="G18" s="4">
        <v>4389</v>
      </c>
      <c r="H18" s="6">
        <v>1.3</v>
      </c>
      <c r="I18" s="6">
        <v>1.2</v>
      </c>
      <c r="J18" s="6">
        <v>1.2</v>
      </c>
      <c r="K18" s="6">
        <v>1.3</v>
      </c>
      <c r="L18" s="6">
        <v>1.3</v>
      </c>
    </row>
    <row r="19" spans="1:12" ht="21" customHeight="1">
      <c r="A19" s="456"/>
      <c r="B19" s="9" t="s">
        <v>16</v>
      </c>
      <c r="C19" s="79">
        <v>12076</v>
      </c>
      <c r="D19" s="79">
        <v>13129</v>
      </c>
      <c r="E19" s="4">
        <v>13734</v>
      </c>
      <c r="F19" s="4">
        <v>16505</v>
      </c>
      <c r="G19" s="4">
        <v>19913</v>
      </c>
      <c r="H19" s="6">
        <v>6.9</v>
      </c>
      <c r="I19" s="6">
        <v>6.3</v>
      </c>
      <c r="J19" s="6">
        <v>5.8</v>
      </c>
      <c r="K19" s="6">
        <v>5.8</v>
      </c>
      <c r="L19" s="6">
        <v>5.9</v>
      </c>
    </row>
    <row r="20" spans="1:12" ht="21" customHeight="1">
      <c r="B20" s="9" t="s">
        <v>17</v>
      </c>
      <c r="C20" s="79">
        <v>3204</v>
      </c>
      <c r="D20" s="79">
        <v>4059</v>
      </c>
      <c r="E20" s="4">
        <v>4749</v>
      </c>
      <c r="F20" s="4">
        <v>5731</v>
      </c>
      <c r="G20" s="4">
        <v>6834</v>
      </c>
      <c r="H20" s="6">
        <v>1.8</v>
      </c>
      <c r="I20" s="6">
        <v>2</v>
      </c>
      <c r="J20" s="6">
        <v>2</v>
      </c>
      <c r="K20" s="6">
        <v>2</v>
      </c>
      <c r="L20" s="6">
        <v>2</v>
      </c>
    </row>
    <row r="21" spans="1:12" ht="21" customHeight="1">
      <c r="B21" s="9" t="s">
        <v>18</v>
      </c>
      <c r="C21" s="79">
        <v>11149</v>
      </c>
      <c r="D21" s="79">
        <v>12475</v>
      </c>
      <c r="E21" s="4">
        <v>14546</v>
      </c>
      <c r="F21" s="4">
        <v>18303</v>
      </c>
      <c r="G21" s="4">
        <v>21051</v>
      </c>
      <c r="H21" s="6">
        <v>6.3</v>
      </c>
      <c r="I21" s="6">
        <v>6</v>
      </c>
      <c r="J21" s="6">
        <v>6.1</v>
      </c>
      <c r="K21" s="6">
        <v>6.4</v>
      </c>
      <c r="L21" s="6">
        <v>6.2</v>
      </c>
    </row>
    <row r="22" spans="1:12" ht="21" customHeight="1">
      <c r="B22" s="9" t="s">
        <v>19</v>
      </c>
      <c r="C22" s="79">
        <v>5757</v>
      </c>
      <c r="D22" s="79">
        <v>5629</v>
      </c>
      <c r="E22" s="4">
        <v>7049</v>
      </c>
      <c r="F22" s="4">
        <v>8721</v>
      </c>
      <c r="G22" s="4">
        <v>11425</v>
      </c>
      <c r="H22" s="6">
        <v>3.3</v>
      </c>
      <c r="I22" s="6">
        <v>2.7</v>
      </c>
      <c r="J22" s="6">
        <v>3</v>
      </c>
      <c r="K22" s="6">
        <v>3</v>
      </c>
      <c r="L22" s="6">
        <v>3.4</v>
      </c>
    </row>
    <row r="23" spans="1:12" ht="21" customHeight="1">
      <c r="B23" s="9" t="s">
        <v>20</v>
      </c>
      <c r="C23" s="79">
        <v>2991</v>
      </c>
      <c r="D23" s="79">
        <v>3731</v>
      </c>
      <c r="E23" s="4">
        <v>4496</v>
      </c>
      <c r="F23" s="4">
        <v>5765</v>
      </c>
      <c r="G23" s="4">
        <v>6958</v>
      </c>
      <c r="H23" s="6">
        <v>1.7</v>
      </c>
      <c r="I23" s="6">
        <v>1.8</v>
      </c>
      <c r="J23" s="6">
        <v>1.9</v>
      </c>
      <c r="K23" s="6">
        <v>2</v>
      </c>
      <c r="L23" s="6">
        <v>2</v>
      </c>
    </row>
    <row r="24" spans="1:12" ht="21" customHeight="1">
      <c r="B24" s="9" t="s">
        <v>21</v>
      </c>
      <c r="C24" s="79">
        <v>3843</v>
      </c>
      <c r="D24" s="79">
        <v>4104</v>
      </c>
      <c r="E24" s="4">
        <v>5092</v>
      </c>
      <c r="F24" s="4">
        <v>5864</v>
      </c>
      <c r="G24" s="4">
        <v>6897</v>
      </c>
      <c r="H24" s="6">
        <v>2.2000000000000002</v>
      </c>
      <c r="I24" s="6">
        <v>2</v>
      </c>
      <c r="J24" s="6">
        <v>2.1</v>
      </c>
      <c r="K24" s="6">
        <v>2</v>
      </c>
      <c r="L24" s="6">
        <v>2</v>
      </c>
    </row>
    <row r="25" spans="1:12" ht="21" customHeight="1">
      <c r="B25" s="9" t="s">
        <v>22</v>
      </c>
      <c r="C25" s="79">
        <v>2820</v>
      </c>
      <c r="D25" s="79">
        <v>3611</v>
      </c>
      <c r="E25" s="4">
        <v>4490</v>
      </c>
      <c r="F25" s="4">
        <v>5583</v>
      </c>
      <c r="G25" s="4">
        <v>6600</v>
      </c>
      <c r="H25" s="6">
        <v>1.6</v>
      </c>
      <c r="I25" s="6">
        <v>1.7</v>
      </c>
      <c r="J25" s="6">
        <v>1.9</v>
      </c>
      <c r="K25" s="6">
        <v>2</v>
      </c>
      <c r="L25" s="6">
        <v>1.9</v>
      </c>
    </row>
    <row r="26" spans="1:12" ht="21" customHeight="1">
      <c r="B26" s="9" t="s">
        <v>23</v>
      </c>
      <c r="C26" s="79">
        <v>11303</v>
      </c>
      <c r="D26" s="79">
        <v>13849</v>
      </c>
      <c r="E26" s="4">
        <v>15976</v>
      </c>
      <c r="F26" s="4">
        <v>19197</v>
      </c>
      <c r="G26" s="4">
        <v>22783</v>
      </c>
      <c r="H26" s="6">
        <v>6.4</v>
      </c>
      <c r="I26" s="6">
        <v>6.7</v>
      </c>
      <c r="J26" s="6">
        <v>6.7</v>
      </c>
      <c r="K26" s="6">
        <v>6.7</v>
      </c>
      <c r="L26" s="6">
        <v>6.7</v>
      </c>
    </row>
    <row r="27" spans="1:12" ht="21" customHeight="1">
      <c r="B27" s="9" t="s">
        <v>24</v>
      </c>
      <c r="C27" s="79">
        <v>2898</v>
      </c>
      <c r="D27" s="79">
        <v>3517</v>
      </c>
      <c r="E27" s="4">
        <v>4193</v>
      </c>
      <c r="F27" s="4">
        <v>5374</v>
      </c>
      <c r="G27" s="4">
        <v>6493</v>
      </c>
      <c r="H27" s="6">
        <v>1.6</v>
      </c>
      <c r="I27" s="6">
        <v>1.7</v>
      </c>
      <c r="J27" s="6">
        <v>1.8</v>
      </c>
      <c r="K27" s="6">
        <v>1.9</v>
      </c>
      <c r="L27" s="6">
        <v>1.9</v>
      </c>
    </row>
    <row r="28" spans="1:12" ht="21" customHeight="1">
      <c r="B28" s="9" t="s">
        <v>25</v>
      </c>
      <c r="C28" s="79">
        <v>3901</v>
      </c>
      <c r="D28" s="79">
        <v>4812</v>
      </c>
      <c r="E28" s="4">
        <v>5856</v>
      </c>
      <c r="F28" s="4">
        <v>7597</v>
      </c>
      <c r="G28" s="4">
        <v>9271</v>
      </c>
      <c r="H28" s="6">
        <v>2.2000000000000002</v>
      </c>
      <c r="I28" s="6">
        <v>2.2999999999999998</v>
      </c>
      <c r="J28" s="6">
        <v>2.5</v>
      </c>
      <c r="K28" s="6">
        <v>2.7</v>
      </c>
      <c r="L28" s="6">
        <v>2.7</v>
      </c>
    </row>
    <row r="29" spans="1:12" ht="21" customHeight="1">
      <c r="B29" s="9" t="s">
        <v>26</v>
      </c>
      <c r="C29" s="79">
        <v>4801</v>
      </c>
      <c r="D29" s="79">
        <v>5965</v>
      </c>
      <c r="E29" s="4">
        <v>6619</v>
      </c>
      <c r="F29" s="4">
        <v>7924</v>
      </c>
      <c r="G29" s="4">
        <v>9353</v>
      </c>
      <c r="H29" s="6">
        <v>2.7</v>
      </c>
      <c r="I29" s="6">
        <v>2.9</v>
      </c>
      <c r="J29" s="6">
        <v>2.8</v>
      </c>
      <c r="K29" s="6">
        <v>2.8</v>
      </c>
      <c r="L29" s="6">
        <v>2.8</v>
      </c>
    </row>
    <row r="30" spans="1:12" ht="21" customHeight="1">
      <c r="B30" s="9" t="s">
        <v>27</v>
      </c>
      <c r="C30" s="79">
        <v>2436</v>
      </c>
      <c r="D30" s="79">
        <v>3001</v>
      </c>
      <c r="E30" s="4">
        <v>3569</v>
      </c>
      <c r="F30" s="4">
        <v>4554</v>
      </c>
      <c r="G30" s="4">
        <v>5354</v>
      </c>
      <c r="H30" s="6">
        <v>1.4</v>
      </c>
      <c r="I30" s="6">
        <v>1.4</v>
      </c>
      <c r="J30" s="6">
        <v>1.5</v>
      </c>
      <c r="K30" s="6">
        <v>1.6</v>
      </c>
      <c r="L30" s="6">
        <v>1.6</v>
      </c>
    </row>
    <row r="31" spans="1:12" ht="21" customHeight="1">
      <c r="B31" s="9" t="s">
        <v>28</v>
      </c>
      <c r="C31" s="79">
        <v>3436</v>
      </c>
      <c r="D31" s="79">
        <v>4264</v>
      </c>
      <c r="E31" s="4">
        <v>5265</v>
      </c>
      <c r="F31" s="4">
        <v>6342</v>
      </c>
      <c r="G31" s="4">
        <v>8205</v>
      </c>
      <c r="H31" s="6">
        <v>1.9</v>
      </c>
      <c r="I31" s="6">
        <v>2</v>
      </c>
      <c r="J31" s="6">
        <v>2.2000000000000002</v>
      </c>
      <c r="K31" s="6">
        <v>2.2000000000000002</v>
      </c>
      <c r="L31" s="6">
        <v>2.4</v>
      </c>
    </row>
    <row r="32" spans="1:12" ht="21" customHeight="1">
      <c r="B32" s="6" t="s">
        <v>29</v>
      </c>
      <c r="C32" s="79">
        <v>39467</v>
      </c>
      <c r="D32" s="79">
        <v>50098</v>
      </c>
      <c r="E32" s="4">
        <v>53611</v>
      </c>
      <c r="F32" s="4">
        <v>59352</v>
      </c>
      <c r="G32" s="4">
        <v>68384</v>
      </c>
      <c r="H32" s="6">
        <v>22.4</v>
      </c>
      <c r="I32" s="6">
        <v>24.1</v>
      </c>
      <c r="J32" s="6">
        <v>22.5</v>
      </c>
      <c r="K32" s="6">
        <v>20.8</v>
      </c>
      <c r="L32" s="6">
        <v>20.100000000000001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19"/>
    <mergeCell ref="B2:B4"/>
    <mergeCell ref="C3:G3"/>
    <mergeCell ref="C2:L2"/>
    <mergeCell ref="I1:L1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7109375" style="4" customWidth="1"/>
    <col min="3" max="12" width="15.7109375" style="4" customWidth="1"/>
    <col min="13" max="16384" width="9.140625" style="4"/>
  </cols>
  <sheetData>
    <row r="1" spans="2:12" ht="19.899999999999999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6" customHeight="1">
      <c r="B2" s="460"/>
      <c r="C2" s="477" t="s">
        <v>82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3.2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00">
        <v>2015</v>
      </c>
      <c r="I4" s="100">
        <v>2016</v>
      </c>
      <c r="J4" s="128">
        <v>2017</v>
      </c>
      <c r="K4" s="100">
        <v>2018</v>
      </c>
      <c r="L4" s="100">
        <v>2019</v>
      </c>
    </row>
    <row r="5" spans="2:12" ht="21.6" customHeight="1">
      <c r="B5" s="25" t="s">
        <v>34</v>
      </c>
      <c r="C5" s="110">
        <v>107124</v>
      </c>
      <c r="D5" s="110">
        <v>135141</v>
      </c>
      <c r="E5" s="110">
        <v>171630</v>
      </c>
      <c r="F5" s="110">
        <v>224773</v>
      </c>
      <c r="G5" s="110">
        <f>SUM(G8:G32)</f>
        <v>287831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H6" s="78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902</v>
      </c>
      <c r="D8" s="79">
        <v>1158</v>
      </c>
      <c r="E8" s="4">
        <v>1479</v>
      </c>
      <c r="F8" s="4">
        <v>2041</v>
      </c>
      <c r="G8" s="4">
        <v>2994</v>
      </c>
      <c r="H8" s="6">
        <v>0.8</v>
      </c>
      <c r="I8" s="6">
        <v>0.9</v>
      </c>
      <c r="J8" s="6">
        <v>0.9</v>
      </c>
      <c r="K8" s="6">
        <v>0.9</v>
      </c>
      <c r="L8" s="6">
        <v>1</v>
      </c>
    </row>
    <row r="9" spans="2:12" ht="21" customHeight="1">
      <c r="B9" s="9" t="s">
        <v>6</v>
      </c>
      <c r="C9" s="79">
        <v>950</v>
      </c>
      <c r="D9" s="79">
        <v>1057</v>
      </c>
      <c r="E9" s="4">
        <v>1100</v>
      </c>
      <c r="F9" s="4">
        <v>1429</v>
      </c>
      <c r="G9" s="4">
        <v>1924</v>
      </c>
      <c r="H9" s="6">
        <v>0.9</v>
      </c>
      <c r="I9" s="6">
        <v>0.8</v>
      </c>
      <c r="J9" s="6">
        <v>0.6</v>
      </c>
      <c r="K9" s="6">
        <v>0.6</v>
      </c>
      <c r="L9" s="6">
        <v>0.7</v>
      </c>
    </row>
    <row r="10" spans="2:12" ht="21" customHeight="1">
      <c r="B10" s="9" t="s">
        <v>7</v>
      </c>
      <c r="C10" s="79">
        <v>5530</v>
      </c>
      <c r="D10" s="79">
        <v>5924</v>
      </c>
      <c r="E10" s="4">
        <v>7753</v>
      </c>
      <c r="F10" s="4">
        <v>9903</v>
      </c>
      <c r="G10" s="4">
        <v>12437</v>
      </c>
      <c r="H10" s="6">
        <v>5.2</v>
      </c>
      <c r="I10" s="6">
        <v>4.4000000000000004</v>
      </c>
      <c r="J10" s="6">
        <v>4.5</v>
      </c>
      <c r="K10" s="6">
        <v>4.4000000000000004</v>
      </c>
      <c r="L10" s="6">
        <v>4.3</v>
      </c>
    </row>
    <row r="11" spans="2:12" ht="21" customHeight="1">
      <c r="B11" s="9" t="s">
        <v>8</v>
      </c>
      <c r="C11" s="79">
        <v>1153</v>
      </c>
      <c r="D11" s="79">
        <v>1506</v>
      </c>
      <c r="E11" s="4">
        <v>2197</v>
      </c>
      <c r="F11" s="4">
        <v>3555</v>
      </c>
      <c r="G11" s="4">
        <v>8504</v>
      </c>
      <c r="H11" s="6">
        <v>1.1000000000000001</v>
      </c>
      <c r="I11" s="6">
        <v>1.1000000000000001</v>
      </c>
      <c r="J11" s="6">
        <v>1.3</v>
      </c>
      <c r="K11" s="6">
        <v>1.6</v>
      </c>
      <c r="L11" s="6">
        <v>3</v>
      </c>
    </row>
    <row r="12" spans="2:12" ht="21" customHeight="1">
      <c r="B12" s="9" t="s">
        <v>9</v>
      </c>
      <c r="C12" s="79">
        <v>541</v>
      </c>
      <c r="D12" s="79">
        <v>699</v>
      </c>
      <c r="E12" s="4">
        <v>970</v>
      </c>
      <c r="F12" s="4">
        <v>1340</v>
      </c>
      <c r="G12" s="4">
        <v>1894</v>
      </c>
      <c r="H12" s="6">
        <v>0.5</v>
      </c>
      <c r="I12" s="6">
        <v>0.5</v>
      </c>
      <c r="J12" s="6">
        <v>0.6</v>
      </c>
      <c r="K12" s="6">
        <v>0.6</v>
      </c>
      <c r="L12" s="6">
        <v>0.7</v>
      </c>
    </row>
    <row r="13" spans="2:12" ht="21" customHeight="1">
      <c r="B13" s="9" t="s">
        <v>10</v>
      </c>
      <c r="C13" s="79">
        <v>516</v>
      </c>
      <c r="D13" s="79">
        <v>630</v>
      </c>
      <c r="E13" s="4">
        <v>906</v>
      </c>
      <c r="F13" s="4">
        <v>1231</v>
      </c>
      <c r="G13" s="4">
        <v>1542</v>
      </c>
      <c r="H13" s="6">
        <v>0.5</v>
      </c>
      <c r="I13" s="6">
        <v>0.5</v>
      </c>
      <c r="J13" s="6">
        <v>0.5</v>
      </c>
      <c r="K13" s="6">
        <v>0.6</v>
      </c>
      <c r="L13" s="6">
        <v>0.5</v>
      </c>
    </row>
    <row r="14" spans="2:12" ht="21" customHeight="1">
      <c r="B14" s="9" t="s">
        <v>11</v>
      </c>
      <c r="C14" s="79">
        <v>1744</v>
      </c>
      <c r="D14" s="79">
        <v>2021</v>
      </c>
      <c r="E14" s="4">
        <v>2872</v>
      </c>
      <c r="F14" s="4">
        <v>3633</v>
      </c>
      <c r="G14" s="4">
        <v>4905</v>
      </c>
      <c r="H14" s="6">
        <v>1.6</v>
      </c>
      <c r="I14" s="6">
        <v>1.5</v>
      </c>
      <c r="J14" s="6">
        <v>1.7</v>
      </c>
      <c r="K14" s="6">
        <v>1.6</v>
      </c>
      <c r="L14" s="6">
        <v>1.7</v>
      </c>
    </row>
    <row r="15" spans="2:12" ht="21" customHeight="1">
      <c r="B15" s="9" t="s">
        <v>12</v>
      </c>
      <c r="C15" s="79">
        <v>1005</v>
      </c>
      <c r="D15" s="79">
        <v>1090</v>
      </c>
      <c r="E15" s="4">
        <v>1116</v>
      </c>
      <c r="F15" s="4">
        <v>1364</v>
      </c>
      <c r="G15" s="4">
        <v>1839</v>
      </c>
      <c r="H15" s="6">
        <v>0.9</v>
      </c>
      <c r="I15" s="6">
        <v>0.8</v>
      </c>
      <c r="J15" s="6">
        <v>0.6</v>
      </c>
      <c r="K15" s="6">
        <v>0.6</v>
      </c>
      <c r="L15" s="6">
        <v>0.6</v>
      </c>
    </row>
    <row r="16" spans="2:12" ht="21" customHeight="1">
      <c r="B16" s="9" t="s">
        <v>13</v>
      </c>
      <c r="C16" s="79">
        <v>3166</v>
      </c>
      <c r="D16" s="79">
        <v>4291</v>
      </c>
      <c r="E16" s="4">
        <v>5120</v>
      </c>
      <c r="F16" s="4">
        <v>7041</v>
      </c>
      <c r="G16" s="4">
        <v>9090</v>
      </c>
      <c r="H16" s="6">
        <v>2.9</v>
      </c>
      <c r="I16" s="6">
        <v>3.2</v>
      </c>
      <c r="J16" s="6">
        <v>3</v>
      </c>
      <c r="K16" s="6">
        <v>3.1</v>
      </c>
      <c r="L16" s="6">
        <v>3.2</v>
      </c>
    </row>
    <row r="17" spans="1:12" ht="21" customHeight="1">
      <c r="B17" s="9" t="s">
        <v>14</v>
      </c>
      <c r="C17" s="79">
        <v>501</v>
      </c>
      <c r="D17" s="79">
        <v>552</v>
      </c>
      <c r="E17" s="4">
        <v>664</v>
      </c>
      <c r="F17" s="4">
        <v>953</v>
      </c>
      <c r="G17" s="4">
        <v>1346</v>
      </c>
      <c r="H17" s="6">
        <v>0.5</v>
      </c>
      <c r="I17" s="6">
        <v>0.4</v>
      </c>
      <c r="J17" s="6">
        <v>0.4</v>
      </c>
      <c r="K17" s="6">
        <v>0.4</v>
      </c>
      <c r="L17" s="6">
        <v>0.5</v>
      </c>
    </row>
    <row r="18" spans="1:12" ht="21" customHeight="1">
      <c r="A18" s="456">
        <v>44</v>
      </c>
      <c r="B18" s="9" t="s">
        <v>15</v>
      </c>
      <c r="C18" s="79">
        <v>598</v>
      </c>
      <c r="D18" s="79">
        <v>621</v>
      </c>
      <c r="E18" s="4">
        <v>758</v>
      </c>
      <c r="F18" s="4">
        <v>852</v>
      </c>
      <c r="G18" s="4">
        <v>978</v>
      </c>
      <c r="H18" s="6">
        <v>0.5</v>
      </c>
      <c r="I18" s="6">
        <v>0.5</v>
      </c>
      <c r="J18" s="6">
        <v>0.4</v>
      </c>
      <c r="K18" s="6">
        <v>0.4</v>
      </c>
      <c r="L18" s="6">
        <v>0.3</v>
      </c>
    </row>
    <row r="19" spans="1:12" ht="21" customHeight="1">
      <c r="A19" s="456"/>
      <c r="B19" s="9" t="s">
        <v>16</v>
      </c>
      <c r="C19" s="79">
        <v>3118</v>
      </c>
      <c r="D19" s="79">
        <v>3848</v>
      </c>
      <c r="E19" s="4">
        <v>4720</v>
      </c>
      <c r="F19" s="4">
        <v>6553</v>
      </c>
      <c r="G19" s="4">
        <v>8743</v>
      </c>
      <c r="H19" s="6">
        <v>2.9</v>
      </c>
      <c r="I19" s="6">
        <v>2.8</v>
      </c>
      <c r="J19" s="6">
        <v>2.8</v>
      </c>
      <c r="K19" s="6">
        <v>2.9</v>
      </c>
      <c r="L19" s="6">
        <v>3</v>
      </c>
    </row>
    <row r="20" spans="1:12" ht="21" customHeight="1">
      <c r="A20" s="456"/>
      <c r="B20" s="9" t="s">
        <v>17</v>
      </c>
      <c r="C20" s="79">
        <v>949</v>
      </c>
      <c r="D20" s="79">
        <v>1044</v>
      </c>
      <c r="E20" s="4">
        <v>1256</v>
      </c>
      <c r="F20" s="4">
        <v>1637</v>
      </c>
      <c r="G20" s="4">
        <v>2196</v>
      </c>
      <c r="H20" s="6">
        <v>0.9</v>
      </c>
      <c r="I20" s="6">
        <v>0.8</v>
      </c>
      <c r="J20" s="6">
        <v>0.7</v>
      </c>
      <c r="K20" s="6">
        <v>0.7</v>
      </c>
      <c r="L20" s="6">
        <v>0.8</v>
      </c>
    </row>
    <row r="21" spans="1:12" ht="21" customHeight="1">
      <c r="B21" s="9" t="s">
        <v>18</v>
      </c>
      <c r="C21" s="79">
        <v>3237</v>
      </c>
      <c r="D21" s="79">
        <v>3717</v>
      </c>
      <c r="E21" s="4">
        <v>4678</v>
      </c>
      <c r="F21" s="4">
        <v>6309</v>
      </c>
      <c r="G21" s="4">
        <v>8678</v>
      </c>
      <c r="H21" s="6">
        <v>3</v>
      </c>
      <c r="I21" s="6">
        <v>2.8</v>
      </c>
      <c r="J21" s="6">
        <v>2.7</v>
      </c>
      <c r="K21" s="6">
        <v>2.8</v>
      </c>
      <c r="L21" s="6">
        <v>3</v>
      </c>
    </row>
    <row r="22" spans="1:12" ht="21" customHeight="1">
      <c r="B22" s="9" t="s">
        <v>19</v>
      </c>
      <c r="C22" s="79">
        <v>1152</v>
      </c>
      <c r="D22" s="79">
        <v>1348</v>
      </c>
      <c r="E22" s="4">
        <v>1781</v>
      </c>
      <c r="F22" s="4">
        <v>2559</v>
      </c>
      <c r="G22" s="4">
        <v>3591</v>
      </c>
      <c r="H22" s="6">
        <v>1.1000000000000001</v>
      </c>
      <c r="I22" s="6">
        <v>1</v>
      </c>
      <c r="J22" s="6">
        <v>1</v>
      </c>
      <c r="K22" s="6">
        <v>1.1000000000000001</v>
      </c>
      <c r="L22" s="6">
        <v>1.2</v>
      </c>
    </row>
    <row r="23" spans="1:12" ht="21" customHeight="1">
      <c r="B23" s="9" t="s">
        <v>20</v>
      </c>
      <c r="C23" s="79">
        <v>401</v>
      </c>
      <c r="D23" s="79">
        <v>533</v>
      </c>
      <c r="E23" s="4">
        <v>629</v>
      </c>
      <c r="F23" s="4">
        <v>886</v>
      </c>
      <c r="G23" s="4">
        <v>1192</v>
      </c>
      <c r="H23" s="6">
        <v>0.4</v>
      </c>
      <c r="I23" s="6">
        <v>0.4</v>
      </c>
      <c r="J23" s="6">
        <v>0.4</v>
      </c>
      <c r="K23" s="6">
        <v>0.4</v>
      </c>
      <c r="L23" s="6">
        <v>0.4</v>
      </c>
    </row>
    <row r="24" spans="1:12" ht="21" customHeight="1">
      <c r="B24" s="9" t="s">
        <v>21</v>
      </c>
      <c r="C24" s="79">
        <v>600</v>
      </c>
      <c r="D24" s="79">
        <v>733</v>
      </c>
      <c r="E24" s="4">
        <v>886</v>
      </c>
      <c r="F24" s="4">
        <v>1246</v>
      </c>
      <c r="G24" s="4">
        <v>1567</v>
      </c>
      <c r="H24" s="6">
        <v>0.6</v>
      </c>
      <c r="I24" s="6">
        <v>0.5</v>
      </c>
      <c r="J24" s="6">
        <v>0.5</v>
      </c>
      <c r="K24" s="6">
        <v>0.7</v>
      </c>
      <c r="L24" s="6">
        <v>0.5</v>
      </c>
    </row>
    <row r="25" spans="1:12" ht="21" customHeight="1">
      <c r="B25" s="9" t="s">
        <v>22</v>
      </c>
      <c r="C25" s="79">
        <v>370</v>
      </c>
      <c r="D25" s="79">
        <v>408</v>
      </c>
      <c r="E25" s="4">
        <v>561</v>
      </c>
      <c r="F25" s="4">
        <v>833</v>
      </c>
      <c r="G25" s="4">
        <v>1143</v>
      </c>
      <c r="H25" s="6">
        <v>0.3</v>
      </c>
      <c r="I25" s="6">
        <v>0.3</v>
      </c>
      <c r="J25" s="6">
        <v>0.3</v>
      </c>
      <c r="K25" s="6">
        <v>0.4</v>
      </c>
      <c r="L25" s="6">
        <v>0.4</v>
      </c>
    </row>
    <row r="26" spans="1:12" ht="21" customHeight="1">
      <c r="B26" s="9" t="s">
        <v>23</v>
      </c>
      <c r="C26" s="79">
        <v>5627</v>
      </c>
      <c r="D26" s="79">
        <v>6232</v>
      </c>
      <c r="E26" s="4">
        <v>7530</v>
      </c>
      <c r="F26" s="4">
        <v>10111</v>
      </c>
      <c r="G26" s="4">
        <v>12908</v>
      </c>
      <c r="H26" s="6">
        <v>5.2</v>
      </c>
      <c r="I26" s="6">
        <v>4.5999999999999996</v>
      </c>
      <c r="J26" s="6">
        <v>4.4000000000000004</v>
      </c>
      <c r="K26" s="6">
        <v>4.5</v>
      </c>
      <c r="L26" s="6">
        <v>4.5</v>
      </c>
    </row>
    <row r="27" spans="1:12" ht="21" customHeight="1">
      <c r="B27" s="9" t="s">
        <v>24</v>
      </c>
      <c r="C27" s="79">
        <v>537</v>
      </c>
      <c r="D27" s="79">
        <v>673</v>
      </c>
      <c r="E27" s="4">
        <v>857</v>
      </c>
      <c r="F27" s="4">
        <v>1124</v>
      </c>
      <c r="G27" s="4">
        <v>1367</v>
      </c>
      <c r="H27" s="6">
        <v>0.5</v>
      </c>
      <c r="I27" s="6">
        <v>0.5</v>
      </c>
      <c r="J27" s="6">
        <v>0.5</v>
      </c>
      <c r="K27" s="6">
        <v>0.5</v>
      </c>
      <c r="L27" s="6">
        <v>0.5</v>
      </c>
    </row>
    <row r="28" spans="1:12" ht="21" customHeight="1">
      <c r="B28" s="9" t="s">
        <v>25</v>
      </c>
      <c r="C28" s="79">
        <v>612</v>
      </c>
      <c r="D28" s="79">
        <v>845</v>
      </c>
      <c r="E28" s="4">
        <v>989</v>
      </c>
      <c r="F28" s="4">
        <v>1161</v>
      </c>
      <c r="G28" s="4">
        <v>1675</v>
      </c>
      <c r="H28" s="6">
        <v>0.6</v>
      </c>
      <c r="I28" s="6">
        <v>0.6</v>
      </c>
      <c r="J28" s="6">
        <v>0.6</v>
      </c>
      <c r="K28" s="6">
        <v>0.5</v>
      </c>
      <c r="L28" s="6">
        <v>0.6</v>
      </c>
    </row>
    <row r="29" spans="1:12" ht="21" customHeight="1">
      <c r="B29" s="9" t="s">
        <v>26</v>
      </c>
      <c r="C29" s="79">
        <v>972</v>
      </c>
      <c r="D29" s="79">
        <v>1183</v>
      </c>
      <c r="E29" s="4">
        <v>1485</v>
      </c>
      <c r="F29" s="4">
        <v>1955</v>
      </c>
      <c r="G29" s="4">
        <v>2474</v>
      </c>
      <c r="H29" s="6">
        <v>0.9</v>
      </c>
      <c r="I29" s="6">
        <v>0.9</v>
      </c>
      <c r="J29" s="6">
        <v>0.9</v>
      </c>
      <c r="K29" s="6">
        <v>0.9</v>
      </c>
      <c r="L29" s="6">
        <v>0.9</v>
      </c>
    </row>
    <row r="30" spans="1:12" ht="21" customHeight="1">
      <c r="B30" s="9" t="s">
        <v>27</v>
      </c>
      <c r="C30" s="79">
        <v>401</v>
      </c>
      <c r="D30" s="79">
        <v>460</v>
      </c>
      <c r="E30" s="4">
        <v>567</v>
      </c>
      <c r="F30" s="4">
        <v>743</v>
      </c>
      <c r="G30" s="4">
        <v>893</v>
      </c>
      <c r="H30" s="6">
        <v>0.4</v>
      </c>
      <c r="I30" s="6">
        <v>0.3</v>
      </c>
      <c r="J30" s="6">
        <v>0.3</v>
      </c>
      <c r="K30" s="6">
        <v>0.3</v>
      </c>
      <c r="L30" s="6">
        <v>0.3</v>
      </c>
    </row>
    <row r="31" spans="1:12" ht="21" customHeight="1">
      <c r="B31" s="9" t="s">
        <v>28</v>
      </c>
      <c r="C31" s="79">
        <v>601</v>
      </c>
      <c r="D31" s="79">
        <v>739</v>
      </c>
      <c r="E31" s="4">
        <v>973</v>
      </c>
      <c r="F31" s="4">
        <v>1208</v>
      </c>
      <c r="G31" s="4">
        <v>1703</v>
      </c>
      <c r="H31" s="6">
        <v>0.6</v>
      </c>
      <c r="I31" s="6">
        <v>0.5</v>
      </c>
      <c r="J31" s="6">
        <v>0.6</v>
      </c>
      <c r="K31" s="6">
        <v>0.5</v>
      </c>
      <c r="L31" s="6">
        <v>0.6</v>
      </c>
    </row>
    <row r="32" spans="1:12" ht="21" customHeight="1">
      <c r="B32" s="6" t="s">
        <v>29</v>
      </c>
      <c r="C32" s="79">
        <v>71941</v>
      </c>
      <c r="D32" s="79">
        <v>93829</v>
      </c>
      <c r="E32" s="4">
        <v>119783</v>
      </c>
      <c r="F32" s="4">
        <v>155106</v>
      </c>
      <c r="G32" s="4">
        <v>192248</v>
      </c>
      <c r="H32" s="6">
        <v>67.2</v>
      </c>
      <c r="I32" s="6">
        <v>69.400000000000006</v>
      </c>
      <c r="J32" s="6">
        <v>69.8</v>
      </c>
      <c r="K32" s="6">
        <v>69</v>
      </c>
      <c r="L32" s="6">
        <v>66.8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6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0" width="15.140625" style="4" customWidth="1"/>
    <col min="11" max="11" width="15.140625" style="10" customWidth="1"/>
    <col min="12" max="12" width="15.1406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.75" customHeight="1">
      <c r="B2" s="460"/>
      <c r="C2" s="477" t="s">
        <v>83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.7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6.25" customHeight="1">
      <c r="B4" s="462"/>
      <c r="C4" s="126">
        <v>2015</v>
      </c>
      <c r="D4" s="126">
        <v>2016</v>
      </c>
      <c r="E4" s="126">
        <v>2017</v>
      </c>
      <c r="F4" s="126">
        <v>2018</v>
      </c>
      <c r="G4" s="245">
        <v>2019</v>
      </c>
      <c r="H4" s="127">
        <v>2015</v>
      </c>
      <c r="I4" s="143">
        <v>2016</v>
      </c>
      <c r="J4" s="100">
        <v>2017</v>
      </c>
      <c r="K4" s="100">
        <v>2018</v>
      </c>
      <c r="L4" s="240">
        <v>2019</v>
      </c>
    </row>
    <row r="5" spans="2:12" ht="24.6" customHeight="1">
      <c r="B5" s="25" t="s">
        <v>34</v>
      </c>
      <c r="C5" s="110">
        <v>43370</v>
      </c>
      <c r="D5" s="110">
        <v>59338</v>
      </c>
      <c r="E5" s="110">
        <v>70820</v>
      </c>
      <c r="F5" s="110">
        <v>97358</v>
      </c>
      <c r="G5" s="110">
        <f>SUM(G8:G32)</f>
        <v>123827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I6" s="10"/>
      <c r="K6" s="4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680</v>
      </c>
      <c r="D8" s="79">
        <v>822</v>
      </c>
      <c r="E8" s="4">
        <v>973</v>
      </c>
      <c r="F8" s="4">
        <v>1269</v>
      </c>
      <c r="G8" s="4">
        <v>1712</v>
      </c>
      <c r="H8" s="6">
        <v>1.6</v>
      </c>
      <c r="I8" s="27">
        <v>1.4</v>
      </c>
      <c r="J8" s="4">
        <v>1.4</v>
      </c>
      <c r="K8" s="6">
        <v>1.4</v>
      </c>
      <c r="L8" s="6">
        <v>1.4</v>
      </c>
    </row>
    <row r="9" spans="2:12" ht="21" customHeight="1">
      <c r="B9" s="9" t="s">
        <v>6</v>
      </c>
      <c r="C9" s="79">
        <v>334</v>
      </c>
      <c r="D9" s="79">
        <v>442</v>
      </c>
      <c r="E9" s="4">
        <v>532</v>
      </c>
      <c r="F9" s="4">
        <v>766</v>
      </c>
      <c r="G9" s="4">
        <v>996</v>
      </c>
      <c r="H9" s="6">
        <v>0.8</v>
      </c>
      <c r="I9" s="27">
        <v>0.7</v>
      </c>
      <c r="J9" s="4">
        <v>0.8</v>
      </c>
      <c r="K9" s="6">
        <v>0.8</v>
      </c>
      <c r="L9" s="6">
        <v>0.8</v>
      </c>
    </row>
    <row r="10" spans="2:12" ht="21" customHeight="1">
      <c r="B10" s="9" t="s">
        <v>7</v>
      </c>
      <c r="C10" s="79">
        <v>4762</v>
      </c>
      <c r="D10" s="79">
        <v>5413</v>
      </c>
      <c r="E10" s="4">
        <v>6433</v>
      </c>
      <c r="F10" s="4">
        <v>9108</v>
      </c>
      <c r="G10" s="4">
        <v>11153</v>
      </c>
      <c r="H10" s="6">
        <v>11</v>
      </c>
      <c r="I10" s="27">
        <v>9.1</v>
      </c>
      <c r="J10" s="4">
        <v>9.1</v>
      </c>
      <c r="K10" s="6">
        <v>9.4</v>
      </c>
      <c r="L10" s="6">
        <v>9</v>
      </c>
    </row>
    <row r="11" spans="2:12" ht="21" customHeight="1">
      <c r="B11" s="9" t="s">
        <v>8</v>
      </c>
      <c r="C11" s="79">
        <v>1696</v>
      </c>
      <c r="D11" s="79">
        <v>1964</v>
      </c>
      <c r="E11" s="4">
        <v>2211</v>
      </c>
      <c r="F11" s="4">
        <v>3150</v>
      </c>
      <c r="G11" s="4">
        <v>4466</v>
      </c>
      <c r="H11" s="6">
        <v>3.9</v>
      </c>
      <c r="I11" s="27">
        <v>3.3</v>
      </c>
      <c r="J11" s="4">
        <v>3.1</v>
      </c>
      <c r="K11" s="6">
        <v>3.2</v>
      </c>
      <c r="L11" s="6">
        <v>3.6</v>
      </c>
    </row>
    <row r="12" spans="2:12" ht="21" customHeight="1">
      <c r="B12" s="9" t="s">
        <v>9</v>
      </c>
      <c r="C12" s="79">
        <v>411</v>
      </c>
      <c r="D12" s="79">
        <v>497</v>
      </c>
      <c r="E12" s="4">
        <v>611</v>
      </c>
      <c r="F12" s="4">
        <v>856</v>
      </c>
      <c r="G12" s="4">
        <v>1309</v>
      </c>
      <c r="H12" s="6">
        <v>0.9</v>
      </c>
      <c r="I12" s="27">
        <v>0.8</v>
      </c>
      <c r="J12" s="4">
        <v>0.9</v>
      </c>
      <c r="K12" s="6">
        <v>0.9</v>
      </c>
      <c r="L12" s="6">
        <v>1.1000000000000001</v>
      </c>
    </row>
    <row r="13" spans="2:12" ht="21" customHeight="1">
      <c r="B13" s="9" t="s">
        <v>10</v>
      </c>
      <c r="C13" s="79">
        <v>305</v>
      </c>
      <c r="D13" s="79">
        <v>390</v>
      </c>
      <c r="E13" s="4">
        <v>457</v>
      </c>
      <c r="F13" s="4">
        <v>631</v>
      </c>
      <c r="G13" s="4">
        <v>773</v>
      </c>
      <c r="H13" s="6">
        <v>0.7</v>
      </c>
      <c r="I13" s="27">
        <v>0.7</v>
      </c>
      <c r="J13" s="4">
        <v>0.6</v>
      </c>
      <c r="K13" s="6">
        <v>0.6</v>
      </c>
      <c r="L13" s="6">
        <v>0.6</v>
      </c>
    </row>
    <row r="14" spans="2:12" ht="21" customHeight="1">
      <c r="B14" s="9" t="s">
        <v>11</v>
      </c>
      <c r="C14" s="79">
        <v>976</v>
      </c>
      <c r="D14" s="79">
        <v>1326</v>
      </c>
      <c r="E14" s="4">
        <v>1531</v>
      </c>
      <c r="F14" s="4">
        <v>1936</v>
      </c>
      <c r="G14" s="4">
        <v>2339</v>
      </c>
      <c r="H14" s="6">
        <v>2.2000000000000002</v>
      </c>
      <c r="I14" s="27">
        <v>2.2000000000000002</v>
      </c>
      <c r="J14" s="4">
        <v>2.2000000000000002</v>
      </c>
      <c r="K14" s="6">
        <v>2</v>
      </c>
      <c r="L14" s="6">
        <v>1.9</v>
      </c>
    </row>
    <row r="15" spans="2:12" ht="21" customHeight="1">
      <c r="B15" s="9" t="s">
        <v>12</v>
      </c>
      <c r="C15" s="79">
        <v>791</v>
      </c>
      <c r="D15" s="79">
        <v>1085</v>
      </c>
      <c r="E15" s="4">
        <v>1300</v>
      </c>
      <c r="F15" s="4">
        <v>1593</v>
      </c>
      <c r="G15" s="4">
        <v>1971</v>
      </c>
      <c r="H15" s="6">
        <v>1.8</v>
      </c>
      <c r="I15" s="27">
        <v>1.8</v>
      </c>
      <c r="J15" s="4">
        <v>1.8</v>
      </c>
      <c r="K15" s="6">
        <v>1.6</v>
      </c>
      <c r="L15" s="6">
        <v>1.6</v>
      </c>
    </row>
    <row r="16" spans="2:12" ht="21" customHeight="1">
      <c r="B16" s="9" t="s">
        <v>13</v>
      </c>
      <c r="C16" s="79">
        <v>2227</v>
      </c>
      <c r="D16" s="79">
        <v>3477</v>
      </c>
      <c r="E16" s="4">
        <v>3960</v>
      </c>
      <c r="F16" s="4">
        <v>5526</v>
      </c>
      <c r="G16" s="4">
        <v>6919</v>
      </c>
      <c r="H16" s="6">
        <v>5.0999999999999996</v>
      </c>
      <c r="I16" s="27">
        <v>5.9</v>
      </c>
      <c r="J16" s="4">
        <v>5.6</v>
      </c>
      <c r="K16" s="6">
        <v>5.7</v>
      </c>
      <c r="L16" s="6">
        <v>5.6</v>
      </c>
    </row>
    <row r="17" spans="1:12" ht="21" customHeight="1">
      <c r="B17" s="9" t="s">
        <v>14</v>
      </c>
      <c r="C17" s="79">
        <v>424</v>
      </c>
      <c r="D17" s="79">
        <v>443</v>
      </c>
      <c r="E17" s="4">
        <v>522</v>
      </c>
      <c r="F17" s="4">
        <v>667</v>
      </c>
      <c r="G17" s="4">
        <v>899</v>
      </c>
      <c r="H17" s="6">
        <v>1</v>
      </c>
      <c r="I17" s="27">
        <v>0.7</v>
      </c>
      <c r="J17" s="4">
        <v>0.7</v>
      </c>
      <c r="K17" s="6">
        <v>0.7</v>
      </c>
      <c r="L17" s="6">
        <v>0.7</v>
      </c>
    </row>
    <row r="18" spans="1:12" ht="21" customHeight="1">
      <c r="A18" s="456">
        <v>45</v>
      </c>
      <c r="B18" s="9" t="s">
        <v>15</v>
      </c>
      <c r="C18" s="79">
        <v>199</v>
      </c>
      <c r="D18" s="79">
        <v>291</v>
      </c>
      <c r="E18" s="4">
        <v>370</v>
      </c>
      <c r="F18" s="4">
        <v>594</v>
      </c>
      <c r="G18" s="4">
        <v>850</v>
      </c>
      <c r="H18" s="6">
        <v>0.5</v>
      </c>
      <c r="I18" s="27">
        <v>0.5</v>
      </c>
      <c r="J18" s="4">
        <v>0.5</v>
      </c>
      <c r="K18" s="6">
        <v>0.6</v>
      </c>
      <c r="L18" s="6">
        <v>0.7</v>
      </c>
    </row>
    <row r="19" spans="1:12" ht="21" customHeight="1">
      <c r="A19" s="456"/>
      <c r="B19" s="9" t="s">
        <v>16</v>
      </c>
      <c r="C19" s="79">
        <v>2235</v>
      </c>
      <c r="D19" s="79">
        <v>3153</v>
      </c>
      <c r="E19" s="4">
        <v>3742</v>
      </c>
      <c r="F19" s="4">
        <v>4829</v>
      </c>
      <c r="G19" s="4">
        <v>6412</v>
      </c>
      <c r="H19" s="6">
        <v>5.0999999999999996</v>
      </c>
      <c r="I19" s="27">
        <v>5.3</v>
      </c>
      <c r="J19" s="4">
        <v>5.3</v>
      </c>
      <c r="K19" s="6">
        <v>5</v>
      </c>
      <c r="L19" s="6">
        <v>5.2</v>
      </c>
    </row>
    <row r="20" spans="1:12" ht="21" customHeight="1">
      <c r="A20" s="456"/>
      <c r="B20" s="9" t="s">
        <v>17</v>
      </c>
      <c r="C20" s="79">
        <v>813</v>
      </c>
      <c r="D20" s="79">
        <v>1541</v>
      </c>
      <c r="E20" s="4">
        <v>1704</v>
      </c>
      <c r="F20" s="4">
        <v>1990</v>
      </c>
      <c r="G20" s="4">
        <v>2545</v>
      </c>
      <c r="H20" s="6">
        <v>1.9</v>
      </c>
      <c r="I20" s="27">
        <v>2.6</v>
      </c>
      <c r="J20" s="4">
        <v>2.4</v>
      </c>
      <c r="K20" s="6">
        <v>2</v>
      </c>
      <c r="L20" s="6">
        <v>2.1</v>
      </c>
    </row>
    <row r="21" spans="1:12" ht="21" customHeight="1">
      <c r="B21" s="9" t="s">
        <v>18</v>
      </c>
      <c r="C21" s="79">
        <v>2558</v>
      </c>
      <c r="D21" s="79">
        <v>3603</v>
      </c>
      <c r="E21" s="4">
        <v>4327</v>
      </c>
      <c r="F21" s="4">
        <v>5267</v>
      </c>
      <c r="G21" s="4">
        <v>6915</v>
      </c>
      <c r="H21" s="6">
        <v>5.9</v>
      </c>
      <c r="I21" s="27">
        <v>6.1</v>
      </c>
      <c r="J21" s="4">
        <v>6.1</v>
      </c>
      <c r="K21" s="6">
        <v>5.4</v>
      </c>
      <c r="L21" s="6">
        <v>5.6</v>
      </c>
    </row>
    <row r="22" spans="1:12" ht="21" customHeight="1">
      <c r="B22" s="9" t="s">
        <v>19</v>
      </c>
      <c r="C22" s="79">
        <v>1373</v>
      </c>
      <c r="D22" s="79">
        <v>1401</v>
      </c>
      <c r="E22" s="4">
        <v>1714</v>
      </c>
      <c r="F22" s="4">
        <v>2454</v>
      </c>
      <c r="G22" s="4">
        <v>3201</v>
      </c>
      <c r="H22" s="6">
        <v>3.2</v>
      </c>
      <c r="I22" s="27">
        <v>2.4</v>
      </c>
      <c r="J22" s="4">
        <v>2.4</v>
      </c>
      <c r="K22" s="6">
        <v>2.5</v>
      </c>
      <c r="L22" s="6">
        <v>2.6</v>
      </c>
    </row>
    <row r="23" spans="1:12" ht="21" customHeight="1">
      <c r="B23" s="9" t="s">
        <v>20</v>
      </c>
      <c r="C23" s="79">
        <v>348</v>
      </c>
      <c r="D23" s="79">
        <v>361</v>
      </c>
      <c r="E23" s="4">
        <v>454</v>
      </c>
      <c r="F23" s="4">
        <v>543</v>
      </c>
      <c r="G23" s="4">
        <v>723</v>
      </c>
      <c r="H23" s="6">
        <v>0.8</v>
      </c>
      <c r="I23" s="27">
        <v>0.6</v>
      </c>
      <c r="J23" s="4">
        <v>0.6</v>
      </c>
      <c r="K23" s="6">
        <v>0.6</v>
      </c>
      <c r="L23" s="6">
        <v>0.6</v>
      </c>
    </row>
    <row r="24" spans="1:12" ht="21" customHeight="1">
      <c r="B24" s="9" t="s">
        <v>21</v>
      </c>
      <c r="C24" s="79">
        <v>439</v>
      </c>
      <c r="D24" s="79">
        <v>512</v>
      </c>
      <c r="E24" s="4">
        <v>643</v>
      </c>
      <c r="F24" s="4">
        <v>894</v>
      </c>
      <c r="G24" s="4">
        <v>1163</v>
      </c>
      <c r="H24" s="6">
        <v>1</v>
      </c>
      <c r="I24" s="27">
        <v>0.9</v>
      </c>
      <c r="J24" s="4">
        <v>0.9</v>
      </c>
      <c r="K24" s="6">
        <v>0.9</v>
      </c>
      <c r="L24" s="6">
        <v>0.9</v>
      </c>
    </row>
    <row r="25" spans="1:12" ht="21" customHeight="1">
      <c r="B25" s="9" t="s">
        <v>22</v>
      </c>
      <c r="C25" s="79">
        <v>319</v>
      </c>
      <c r="D25" s="79">
        <v>396</v>
      </c>
      <c r="E25" s="4">
        <v>493</v>
      </c>
      <c r="F25" s="4">
        <v>605</v>
      </c>
      <c r="G25" s="4">
        <v>698</v>
      </c>
      <c r="H25" s="6">
        <v>0.7</v>
      </c>
      <c r="I25" s="27">
        <v>0.7</v>
      </c>
      <c r="J25" s="4">
        <v>0.7</v>
      </c>
      <c r="K25" s="6">
        <v>0.6</v>
      </c>
      <c r="L25" s="6">
        <v>0.6</v>
      </c>
    </row>
    <row r="26" spans="1:12" ht="21" customHeight="1">
      <c r="B26" s="9" t="s">
        <v>23</v>
      </c>
      <c r="C26" s="79">
        <v>3092</v>
      </c>
      <c r="D26" s="79">
        <v>3742</v>
      </c>
      <c r="E26" s="4">
        <v>4449</v>
      </c>
      <c r="F26" s="4">
        <v>5759</v>
      </c>
      <c r="G26" s="4">
        <v>7247</v>
      </c>
      <c r="H26" s="6">
        <v>7.1</v>
      </c>
      <c r="I26" s="27">
        <v>6.3</v>
      </c>
      <c r="J26" s="4">
        <v>6.3</v>
      </c>
      <c r="K26" s="6">
        <v>5.9</v>
      </c>
      <c r="L26" s="6">
        <v>5.8</v>
      </c>
    </row>
    <row r="27" spans="1:12" ht="21" customHeight="1">
      <c r="B27" s="9" t="s">
        <v>24</v>
      </c>
      <c r="C27" s="79">
        <v>347</v>
      </c>
      <c r="D27" s="79">
        <v>469</v>
      </c>
      <c r="E27" s="4">
        <v>583</v>
      </c>
      <c r="F27" s="4">
        <v>693</v>
      </c>
      <c r="G27" s="4">
        <v>872</v>
      </c>
      <c r="H27" s="6">
        <v>0.8</v>
      </c>
      <c r="I27" s="27">
        <v>0.8</v>
      </c>
      <c r="J27" s="4">
        <v>0.8</v>
      </c>
      <c r="K27" s="6">
        <v>0.7</v>
      </c>
      <c r="L27" s="6">
        <v>0.7</v>
      </c>
    </row>
    <row r="28" spans="1:12" ht="21" customHeight="1">
      <c r="B28" s="9" t="s">
        <v>25</v>
      </c>
      <c r="C28" s="79">
        <v>421</v>
      </c>
      <c r="D28" s="79">
        <v>537</v>
      </c>
      <c r="E28" s="4">
        <v>667</v>
      </c>
      <c r="F28" s="4">
        <v>989</v>
      </c>
      <c r="G28" s="4">
        <v>1413</v>
      </c>
      <c r="H28" s="6">
        <v>1</v>
      </c>
      <c r="I28" s="27">
        <v>0.9</v>
      </c>
      <c r="J28" s="4">
        <v>0.9</v>
      </c>
      <c r="K28" s="6">
        <v>1</v>
      </c>
      <c r="L28" s="6">
        <v>1.1000000000000001</v>
      </c>
    </row>
    <row r="29" spans="1:12" ht="21" customHeight="1">
      <c r="B29" s="9" t="s">
        <v>26</v>
      </c>
      <c r="C29" s="79">
        <v>678</v>
      </c>
      <c r="D29" s="79">
        <v>766</v>
      </c>
      <c r="E29" s="4">
        <v>893</v>
      </c>
      <c r="F29" s="4">
        <v>1067</v>
      </c>
      <c r="G29" s="4">
        <v>1371</v>
      </c>
      <c r="H29" s="6">
        <v>1.6</v>
      </c>
      <c r="I29" s="27">
        <v>1.3</v>
      </c>
      <c r="J29" s="4">
        <v>1.3</v>
      </c>
      <c r="K29" s="6">
        <v>1.1000000000000001</v>
      </c>
      <c r="L29" s="6">
        <v>1.1000000000000001</v>
      </c>
    </row>
    <row r="30" spans="1:12" ht="21" customHeight="1">
      <c r="B30" s="9" t="s">
        <v>27</v>
      </c>
      <c r="C30" s="79">
        <v>267</v>
      </c>
      <c r="D30" s="79">
        <v>302</v>
      </c>
      <c r="E30" s="4">
        <v>407</v>
      </c>
      <c r="F30" s="4">
        <v>524</v>
      </c>
      <c r="G30" s="4">
        <v>838</v>
      </c>
      <c r="H30" s="6">
        <v>0.6</v>
      </c>
      <c r="I30" s="27">
        <v>0.5</v>
      </c>
      <c r="J30" s="4">
        <v>0.6</v>
      </c>
      <c r="K30" s="6">
        <v>0.5</v>
      </c>
      <c r="L30" s="6">
        <v>0.7</v>
      </c>
    </row>
    <row r="31" spans="1:12" ht="21" customHeight="1">
      <c r="B31" s="9" t="s">
        <v>28</v>
      </c>
      <c r="C31" s="79">
        <v>429</v>
      </c>
      <c r="D31" s="79">
        <v>490</v>
      </c>
      <c r="E31" s="4">
        <v>613</v>
      </c>
      <c r="F31" s="4">
        <v>853</v>
      </c>
      <c r="G31" s="4">
        <v>1283</v>
      </c>
      <c r="H31" s="6">
        <v>1</v>
      </c>
      <c r="I31" s="27">
        <v>0.8</v>
      </c>
      <c r="J31" s="4">
        <v>0.9</v>
      </c>
      <c r="K31" s="6">
        <v>0.9</v>
      </c>
      <c r="L31" s="6">
        <v>1</v>
      </c>
    </row>
    <row r="32" spans="1:12" ht="21" customHeight="1">
      <c r="B32" s="6" t="s">
        <v>29</v>
      </c>
      <c r="C32" s="79">
        <v>17246</v>
      </c>
      <c r="D32" s="79">
        <v>25915</v>
      </c>
      <c r="E32" s="4">
        <v>31231</v>
      </c>
      <c r="F32" s="4">
        <v>44795</v>
      </c>
      <c r="G32" s="4">
        <v>55759</v>
      </c>
      <c r="H32" s="6">
        <v>39.799999999999997</v>
      </c>
      <c r="I32" s="27">
        <v>43.7</v>
      </c>
      <c r="J32" s="4">
        <v>44.1</v>
      </c>
      <c r="K32" s="6">
        <v>46</v>
      </c>
      <c r="L32" s="6">
        <v>45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C2:L2"/>
    <mergeCell ref="I1:L1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1406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" customHeight="1">
      <c r="B2" s="460"/>
      <c r="C2" s="477" t="s">
        <v>84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398" t="s">
        <v>159</v>
      </c>
      <c r="I3" s="399"/>
      <c r="J3" s="399"/>
      <c r="K3" s="399"/>
      <c r="L3" s="399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19.899999999999999" customHeight="1">
      <c r="B5" s="25" t="s">
        <v>34</v>
      </c>
      <c r="C5" s="110">
        <v>147578</v>
      </c>
      <c r="D5" s="110">
        <v>182158</v>
      </c>
      <c r="E5" s="110">
        <v>236970</v>
      </c>
      <c r="F5" s="110">
        <v>295852</v>
      </c>
      <c r="G5" s="110">
        <f>SUM(G8:G32)</f>
        <v>353202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6130</v>
      </c>
      <c r="D8" s="79">
        <v>7762</v>
      </c>
      <c r="E8" s="4">
        <v>10078</v>
      </c>
      <c r="F8" s="4">
        <v>11290</v>
      </c>
      <c r="G8" s="4">
        <v>13686</v>
      </c>
      <c r="H8" s="6">
        <v>4.2</v>
      </c>
      <c r="I8" s="6">
        <v>4.3</v>
      </c>
      <c r="J8" s="6">
        <v>4.3</v>
      </c>
      <c r="K8" s="6">
        <v>3.8</v>
      </c>
      <c r="L8" s="6">
        <v>3.9</v>
      </c>
    </row>
    <row r="9" spans="2:12" ht="21" customHeight="1">
      <c r="B9" s="9" t="s">
        <v>6</v>
      </c>
      <c r="C9" s="79">
        <v>3135</v>
      </c>
      <c r="D9" s="79">
        <v>3646</v>
      </c>
      <c r="E9" s="4">
        <v>4859</v>
      </c>
      <c r="F9" s="4">
        <v>6397</v>
      </c>
      <c r="G9" s="4">
        <v>7540</v>
      </c>
      <c r="H9" s="6">
        <v>2.1</v>
      </c>
      <c r="I9" s="6">
        <v>2</v>
      </c>
      <c r="J9" s="6">
        <v>2.1</v>
      </c>
      <c r="K9" s="6">
        <v>2.2000000000000002</v>
      </c>
      <c r="L9" s="6">
        <v>2.1</v>
      </c>
    </row>
    <row r="10" spans="2:12" ht="21" customHeight="1">
      <c r="B10" s="9" t="s">
        <v>7</v>
      </c>
      <c r="C10" s="79">
        <v>11002</v>
      </c>
      <c r="D10" s="79">
        <v>12242</v>
      </c>
      <c r="E10" s="4">
        <v>15390</v>
      </c>
      <c r="F10" s="4">
        <v>20062</v>
      </c>
      <c r="G10" s="4">
        <v>23173</v>
      </c>
      <c r="H10" s="6">
        <v>7.4</v>
      </c>
      <c r="I10" s="6">
        <v>6.7</v>
      </c>
      <c r="J10" s="6">
        <v>6.5</v>
      </c>
      <c r="K10" s="6">
        <v>6.8</v>
      </c>
      <c r="L10" s="6">
        <v>6.6</v>
      </c>
    </row>
    <row r="11" spans="2:12" ht="21" customHeight="1">
      <c r="B11" s="9" t="s">
        <v>8</v>
      </c>
      <c r="C11" s="79">
        <v>7583</v>
      </c>
      <c r="D11" s="79">
        <v>8966</v>
      </c>
      <c r="E11" s="4">
        <v>11405</v>
      </c>
      <c r="F11" s="4">
        <v>15796</v>
      </c>
      <c r="G11" s="4">
        <v>18220</v>
      </c>
      <c r="H11" s="6">
        <v>5.0999999999999996</v>
      </c>
      <c r="I11" s="6">
        <v>4.9000000000000004</v>
      </c>
      <c r="J11" s="6">
        <v>4.8</v>
      </c>
      <c r="K11" s="6">
        <v>5.3</v>
      </c>
      <c r="L11" s="145">
        <v>5.0999999999999996</v>
      </c>
    </row>
    <row r="12" spans="2:12" ht="21" customHeight="1">
      <c r="B12" s="9" t="s">
        <v>9</v>
      </c>
      <c r="C12" s="79">
        <v>6962</v>
      </c>
      <c r="D12" s="79">
        <v>7714</v>
      </c>
      <c r="E12" s="4">
        <v>9179</v>
      </c>
      <c r="F12" s="4">
        <v>12385</v>
      </c>
      <c r="G12" s="4">
        <v>14194</v>
      </c>
      <c r="H12" s="6">
        <v>4.7</v>
      </c>
      <c r="I12" s="6">
        <v>4.2</v>
      </c>
      <c r="J12" s="6">
        <v>3.9</v>
      </c>
      <c r="K12" s="6">
        <v>4.2</v>
      </c>
      <c r="L12" s="6">
        <v>4</v>
      </c>
    </row>
    <row r="13" spans="2:12" ht="21" customHeight="1">
      <c r="B13" s="9" t="s">
        <v>10</v>
      </c>
      <c r="C13" s="79">
        <v>3481</v>
      </c>
      <c r="D13" s="79">
        <v>4006</v>
      </c>
      <c r="E13" s="4">
        <v>4989</v>
      </c>
      <c r="F13" s="4">
        <v>6218</v>
      </c>
      <c r="G13" s="4">
        <v>7480</v>
      </c>
      <c r="H13" s="6">
        <v>2.4</v>
      </c>
      <c r="I13" s="6">
        <v>2.2000000000000002</v>
      </c>
      <c r="J13" s="6">
        <v>2.1</v>
      </c>
      <c r="K13" s="6">
        <v>2.1</v>
      </c>
      <c r="L13" s="6">
        <v>2.1</v>
      </c>
    </row>
    <row r="14" spans="2:12" ht="21" customHeight="1">
      <c r="B14" s="9" t="s">
        <v>11</v>
      </c>
      <c r="C14" s="79">
        <v>6337</v>
      </c>
      <c r="D14" s="79">
        <v>7302</v>
      </c>
      <c r="E14" s="4">
        <v>8600</v>
      </c>
      <c r="F14" s="4">
        <v>10562</v>
      </c>
      <c r="G14" s="4">
        <v>11887</v>
      </c>
      <c r="H14" s="6">
        <v>4.3</v>
      </c>
      <c r="I14" s="6">
        <v>4</v>
      </c>
      <c r="J14" s="6">
        <v>3.6</v>
      </c>
      <c r="K14" s="6">
        <v>3.6</v>
      </c>
      <c r="L14" s="6">
        <v>3.4</v>
      </c>
    </row>
    <row r="15" spans="2:12" ht="21" customHeight="1">
      <c r="B15" s="9" t="s">
        <v>12</v>
      </c>
      <c r="C15" s="79">
        <v>2941</v>
      </c>
      <c r="D15" s="79">
        <v>3540</v>
      </c>
      <c r="E15" s="4">
        <v>5062</v>
      </c>
      <c r="F15" s="4">
        <v>6562</v>
      </c>
      <c r="G15" s="4">
        <v>7782</v>
      </c>
      <c r="H15" s="6">
        <v>2</v>
      </c>
      <c r="I15" s="6">
        <v>1.9</v>
      </c>
      <c r="J15" s="6">
        <v>2.1</v>
      </c>
      <c r="K15" s="6">
        <v>2.2000000000000002</v>
      </c>
      <c r="L15" s="6">
        <v>2.2000000000000002</v>
      </c>
    </row>
    <row r="16" spans="2:12" ht="21" customHeight="1">
      <c r="B16" s="9" t="s">
        <v>13</v>
      </c>
      <c r="C16" s="79">
        <v>9223</v>
      </c>
      <c r="D16" s="79">
        <v>16135</v>
      </c>
      <c r="E16" s="4">
        <v>21783</v>
      </c>
      <c r="F16" s="4">
        <v>28099</v>
      </c>
      <c r="G16" s="4">
        <v>32872</v>
      </c>
      <c r="H16" s="6">
        <v>6.2</v>
      </c>
      <c r="I16" s="6">
        <v>8.8000000000000007</v>
      </c>
      <c r="J16" s="6">
        <v>9.1999999999999993</v>
      </c>
      <c r="K16" s="6">
        <v>9.5</v>
      </c>
      <c r="L16" s="6">
        <v>9.3000000000000007</v>
      </c>
    </row>
    <row r="17" spans="1:12" ht="21" customHeight="1">
      <c r="B17" s="9" t="s">
        <v>14</v>
      </c>
      <c r="C17" s="79">
        <v>3621</v>
      </c>
      <c r="D17" s="79">
        <v>4297</v>
      </c>
      <c r="E17" s="4">
        <v>5957</v>
      </c>
      <c r="F17" s="4">
        <v>7334</v>
      </c>
      <c r="G17" s="4">
        <v>9092</v>
      </c>
      <c r="H17" s="6">
        <v>2.4</v>
      </c>
      <c r="I17" s="6">
        <v>2.4</v>
      </c>
      <c r="J17" s="6">
        <v>2.5</v>
      </c>
      <c r="K17" s="6">
        <v>2.5</v>
      </c>
      <c r="L17" s="6">
        <v>2.6</v>
      </c>
    </row>
    <row r="18" spans="1:12" ht="21" customHeight="1">
      <c r="A18" s="456">
        <v>46</v>
      </c>
      <c r="B18" s="9" t="s">
        <v>15</v>
      </c>
      <c r="C18" s="79">
        <v>3342</v>
      </c>
      <c r="D18" s="79">
        <v>4283</v>
      </c>
      <c r="E18" s="4">
        <v>5726</v>
      </c>
      <c r="F18" s="4">
        <v>7151</v>
      </c>
      <c r="G18" s="4">
        <v>8164</v>
      </c>
      <c r="H18" s="6">
        <v>2.2999999999999998</v>
      </c>
      <c r="I18" s="6">
        <v>2.4</v>
      </c>
      <c r="J18" s="6">
        <v>2.4</v>
      </c>
      <c r="K18" s="6">
        <v>2.4</v>
      </c>
      <c r="L18" s="6">
        <v>2.2999999999999998</v>
      </c>
    </row>
    <row r="19" spans="1:12" ht="21" customHeight="1">
      <c r="A19" s="456"/>
      <c r="B19" s="9" t="s">
        <v>16</v>
      </c>
      <c r="C19" s="79">
        <v>9404</v>
      </c>
      <c r="D19" s="79">
        <v>10866</v>
      </c>
      <c r="E19" s="4">
        <v>13914</v>
      </c>
      <c r="F19" s="4">
        <v>17844</v>
      </c>
      <c r="G19" s="4">
        <v>22840</v>
      </c>
      <c r="H19" s="6">
        <v>6.4</v>
      </c>
      <c r="I19" s="6">
        <v>6</v>
      </c>
      <c r="J19" s="6">
        <v>5.9</v>
      </c>
      <c r="K19" s="6">
        <v>6</v>
      </c>
      <c r="L19" s="6">
        <v>6.5</v>
      </c>
    </row>
    <row r="20" spans="1:12" ht="21" customHeight="1">
      <c r="A20" s="456"/>
      <c r="B20" s="9" t="s">
        <v>17</v>
      </c>
      <c r="C20" s="79">
        <v>5147</v>
      </c>
      <c r="D20" s="79">
        <v>6668</v>
      </c>
      <c r="E20" s="4">
        <v>8333</v>
      </c>
      <c r="F20" s="4">
        <v>10478</v>
      </c>
      <c r="G20" s="4">
        <v>12842</v>
      </c>
      <c r="H20" s="6">
        <v>3.5</v>
      </c>
      <c r="I20" s="6">
        <v>3.7</v>
      </c>
      <c r="J20" s="6">
        <v>3.5</v>
      </c>
      <c r="K20" s="6">
        <v>3.5</v>
      </c>
      <c r="L20" s="6">
        <v>3.6</v>
      </c>
    </row>
    <row r="21" spans="1:12" ht="21" customHeight="1">
      <c r="B21" s="9" t="s">
        <v>18</v>
      </c>
      <c r="C21" s="79">
        <v>9342</v>
      </c>
      <c r="D21" s="79">
        <v>11396</v>
      </c>
      <c r="E21" s="4">
        <v>14261</v>
      </c>
      <c r="F21" s="4">
        <v>18169</v>
      </c>
      <c r="G21" s="4">
        <v>22923</v>
      </c>
      <c r="H21" s="6">
        <v>6.3</v>
      </c>
      <c r="I21" s="6">
        <v>6.3</v>
      </c>
      <c r="J21" s="6">
        <v>6</v>
      </c>
      <c r="K21" s="6">
        <v>6.1</v>
      </c>
      <c r="L21" s="6">
        <v>6.5</v>
      </c>
    </row>
    <row r="22" spans="1:12" ht="21" customHeight="1">
      <c r="B22" s="9" t="s">
        <v>19</v>
      </c>
      <c r="C22" s="79">
        <v>4658</v>
      </c>
      <c r="D22" s="79">
        <v>5685</v>
      </c>
      <c r="E22" s="4">
        <v>7343</v>
      </c>
      <c r="F22" s="4">
        <v>9345</v>
      </c>
      <c r="G22" s="4">
        <v>11060</v>
      </c>
      <c r="H22" s="6">
        <v>3.2</v>
      </c>
      <c r="I22" s="6">
        <v>3.1</v>
      </c>
      <c r="J22" s="6">
        <v>3.1</v>
      </c>
      <c r="K22" s="6">
        <v>3.2</v>
      </c>
      <c r="L22" s="6">
        <v>3.1</v>
      </c>
    </row>
    <row r="23" spans="1:12" ht="21" customHeight="1">
      <c r="B23" s="9" t="s">
        <v>20</v>
      </c>
      <c r="C23" s="79">
        <v>3434</v>
      </c>
      <c r="D23" s="79">
        <v>4223</v>
      </c>
      <c r="E23" s="4">
        <v>5073</v>
      </c>
      <c r="F23" s="4">
        <v>6510</v>
      </c>
      <c r="G23" s="4">
        <v>7852</v>
      </c>
      <c r="H23" s="6">
        <v>2.2999999999999998</v>
      </c>
      <c r="I23" s="6">
        <v>2.2999999999999998</v>
      </c>
      <c r="J23" s="6">
        <v>2.1</v>
      </c>
      <c r="K23" s="6">
        <v>2.2000000000000002</v>
      </c>
      <c r="L23" s="6">
        <v>2.2000000000000002</v>
      </c>
    </row>
    <row r="24" spans="1:12" ht="21" customHeight="1">
      <c r="B24" s="9" t="s">
        <v>21</v>
      </c>
      <c r="C24" s="79">
        <v>4318</v>
      </c>
      <c r="D24" s="79">
        <v>5335</v>
      </c>
      <c r="E24" s="4">
        <v>7114</v>
      </c>
      <c r="F24" s="4">
        <v>8392</v>
      </c>
      <c r="G24" s="4">
        <v>9852</v>
      </c>
      <c r="H24" s="6">
        <v>2.9</v>
      </c>
      <c r="I24" s="6">
        <v>2.9</v>
      </c>
      <c r="J24" s="6">
        <v>3</v>
      </c>
      <c r="K24" s="6">
        <v>2.8</v>
      </c>
      <c r="L24" s="6">
        <v>2.8</v>
      </c>
    </row>
    <row r="25" spans="1:12" ht="21" customHeight="1">
      <c r="B25" s="9" t="s">
        <v>22</v>
      </c>
      <c r="C25" s="79">
        <v>2451</v>
      </c>
      <c r="D25" s="79">
        <v>2948</v>
      </c>
      <c r="E25" s="4">
        <v>3838</v>
      </c>
      <c r="F25" s="4">
        <v>4912</v>
      </c>
      <c r="G25" s="4">
        <v>5787</v>
      </c>
      <c r="H25" s="6">
        <v>1.7</v>
      </c>
      <c r="I25" s="6">
        <v>1.6</v>
      </c>
      <c r="J25" s="6">
        <v>1.6</v>
      </c>
      <c r="K25" s="6">
        <v>1.7</v>
      </c>
      <c r="L25" s="6">
        <v>1.6</v>
      </c>
    </row>
    <row r="26" spans="1:12" ht="21" customHeight="1">
      <c r="B26" s="9" t="s">
        <v>23</v>
      </c>
      <c r="C26" s="79">
        <v>8655</v>
      </c>
      <c r="D26" s="79">
        <v>10148</v>
      </c>
      <c r="E26" s="4">
        <v>13697</v>
      </c>
      <c r="F26" s="4">
        <v>16939</v>
      </c>
      <c r="G26" s="4">
        <v>21606</v>
      </c>
      <c r="H26" s="6">
        <v>5.9</v>
      </c>
      <c r="I26" s="6">
        <v>5.6</v>
      </c>
      <c r="J26" s="6">
        <v>5.8</v>
      </c>
      <c r="K26" s="6">
        <v>5.7</v>
      </c>
      <c r="L26" s="6">
        <v>6.1</v>
      </c>
    </row>
    <row r="27" spans="1:12" ht="21" customHeight="1">
      <c r="B27" s="9" t="s">
        <v>24</v>
      </c>
      <c r="C27" s="79">
        <v>3141</v>
      </c>
      <c r="D27" s="79">
        <v>3739</v>
      </c>
      <c r="E27" s="4">
        <v>5004</v>
      </c>
      <c r="F27" s="4">
        <v>6451</v>
      </c>
      <c r="G27" s="4">
        <v>7379</v>
      </c>
      <c r="H27" s="6">
        <v>2.1</v>
      </c>
      <c r="I27" s="6">
        <v>2.1</v>
      </c>
      <c r="J27" s="6">
        <v>2.1</v>
      </c>
      <c r="K27" s="6">
        <v>2.2000000000000002</v>
      </c>
      <c r="L27" s="6">
        <v>2.1</v>
      </c>
    </row>
    <row r="28" spans="1:12" ht="21" customHeight="1">
      <c r="B28" s="9" t="s">
        <v>25</v>
      </c>
      <c r="C28" s="79">
        <v>4241</v>
      </c>
      <c r="D28" s="79">
        <v>5287</v>
      </c>
      <c r="E28" s="4">
        <v>7032</v>
      </c>
      <c r="F28" s="4">
        <v>8934</v>
      </c>
      <c r="G28" s="4">
        <v>10822</v>
      </c>
      <c r="H28" s="6">
        <v>2.9</v>
      </c>
      <c r="I28" s="6">
        <v>2.9</v>
      </c>
      <c r="J28" s="6">
        <v>3</v>
      </c>
      <c r="K28" s="6">
        <v>3</v>
      </c>
      <c r="L28" s="6">
        <v>3.1</v>
      </c>
    </row>
    <row r="29" spans="1:12" ht="21" customHeight="1">
      <c r="B29" s="9" t="s">
        <v>26</v>
      </c>
      <c r="C29" s="79">
        <v>3244</v>
      </c>
      <c r="D29" s="79">
        <v>3849</v>
      </c>
      <c r="E29" s="4">
        <v>5254</v>
      </c>
      <c r="F29" s="4">
        <v>6720</v>
      </c>
      <c r="G29" s="4">
        <v>7795</v>
      </c>
      <c r="H29" s="6">
        <v>2.2000000000000002</v>
      </c>
      <c r="I29" s="6">
        <v>2.1</v>
      </c>
      <c r="J29" s="6">
        <v>2.2000000000000002</v>
      </c>
      <c r="K29" s="6">
        <v>2.2999999999999998</v>
      </c>
      <c r="L29" s="6">
        <v>2.2000000000000002</v>
      </c>
    </row>
    <row r="30" spans="1:12" ht="21" customHeight="1">
      <c r="B30" s="9" t="s">
        <v>27</v>
      </c>
      <c r="C30" s="79">
        <v>2245</v>
      </c>
      <c r="D30" s="79">
        <v>2609</v>
      </c>
      <c r="E30" s="4">
        <v>3417</v>
      </c>
      <c r="F30" s="4">
        <v>4418</v>
      </c>
      <c r="G30" s="4">
        <v>5205</v>
      </c>
      <c r="H30" s="6">
        <v>1.5</v>
      </c>
      <c r="I30" s="6">
        <v>1.4</v>
      </c>
      <c r="J30" s="6">
        <v>1.5</v>
      </c>
      <c r="K30" s="6">
        <v>1.5</v>
      </c>
      <c r="L30" s="6">
        <v>1.5</v>
      </c>
    </row>
    <row r="31" spans="1:12" ht="21" customHeight="1">
      <c r="B31" s="9" t="s">
        <v>28</v>
      </c>
      <c r="C31" s="79">
        <v>5017</v>
      </c>
      <c r="D31" s="79">
        <v>5685</v>
      </c>
      <c r="E31" s="4">
        <v>7414</v>
      </c>
      <c r="F31" s="4">
        <v>9372</v>
      </c>
      <c r="G31" s="4">
        <v>11538</v>
      </c>
      <c r="H31" s="6">
        <v>3.4</v>
      </c>
      <c r="I31" s="6">
        <v>3.1</v>
      </c>
      <c r="J31" s="6">
        <v>3.1</v>
      </c>
      <c r="K31" s="6">
        <v>3.2</v>
      </c>
      <c r="L31" s="6">
        <v>3.3</v>
      </c>
    </row>
    <row r="32" spans="1:12" ht="21" customHeight="1">
      <c r="B32" s="6" t="s">
        <v>29</v>
      </c>
      <c r="C32" s="79">
        <v>18524</v>
      </c>
      <c r="D32" s="79">
        <v>23827</v>
      </c>
      <c r="E32" s="4">
        <v>32248</v>
      </c>
      <c r="F32" s="4">
        <v>35512</v>
      </c>
      <c r="G32" s="4">
        <v>41611</v>
      </c>
      <c r="H32" s="6">
        <v>12.6</v>
      </c>
      <c r="I32" s="6">
        <v>13.1</v>
      </c>
      <c r="J32" s="6">
        <v>13.6</v>
      </c>
      <c r="K32" s="6">
        <v>12</v>
      </c>
      <c r="L32" s="6">
        <v>11.8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C2:L2"/>
    <mergeCell ref="I1:L1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140625" style="4" customWidth="1"/>
    <col min="13" max="16384" width="9.140625" style="4"/>
  </cols>
  <sheetData>
    <row r="1" spans="2:12" ht="20.25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3" customHeight="1">
      <c r="B2" s="460"/>
      <c r="C2" s="477" t="s">
        <v>85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4.6" customHeight="1">
      <c r="B5" s="25" t="s">
        <v>34</v>
      </c>
      <c r="C5" s="110">
        <v>119928</v>
      </c>
      <c r="D5" s="110">
        <v>132745</v>
      </c>
      <c r="E5" s="110">
        <v>180011</v>
      </c>
      <c r="F5" s="110">
        <v>214113</v>
      </c>
      <c r="G5" s="110">
        <f>SUM(G8:G32)</f>
        <v>242480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4444</v>
      </c>
      <c r="D8" s="79">
        <v>4779</v>
      </c>
      <c r="E8" s="4">
        <v>6673</v>
      </c>
      <c r="F8" s="4">
        <v>7922</v>
      </c>
      <c r="G8" s="4">
        <v>8932</v>
      </c>
      <c r="H8" s="6">
        <v>3.7</v>
      </c>
      <c r="I8" s="4">
        <v>3.6</v>
      </c>
      <c r="J8" s="6">
        <v>3.7</v>
      </c>
      <c r="K8" s="6">
        <v>3.7</v>
      </c>
      <c r="L8" s="6">
        <v>3.7</v>
      </c>
    </row>
    <row r="9" spans="2:12" ht="21" customHeight="1">
      <c r="B9" s="9" t="s">
        <v>6</v>
      </c>
      <c r="C9" s="79">
        <v>2989</v>
      </c>
      <c r="D9" s="79">
        <v>3156</v>
      </c>
      <c r="E9" s="4">
        <v>4512</v>
      </c>
      <c r="F9" s="4">
        <v>5534</v>
      </c>
      <c r="G9" s="4">
        <v>6291</v>
      </c>
      <c r="H9" s="6">
        <v>2.5</v>
      </c>
      <c r="I9" s="4">
        <v>2.4</v>
      </c>
      <c r="J9" s="6">
        <v>2.5</v>
      </c>
      <c r="K9" s="6">
        <v>2.6</v>
      </c>
      <c r="L9" s="6">
        <v>2.6</v>
      </c>
    </row>
    <row r="10" spans="2:12" ht="21" customHeight="1">
      <c r="B10" s="9" t="s">
        <v>7</v>
      </c>
      <c r="C10" s="79">
        <v>9951</v>
      </c>
      <c r="D10" s="79">
        <v>10940</v>
      </c>
      <c r="E10" s="4">
        <v>14263</v>
      </c>
      <c r="F10" s="4">
        <v>16760</v>
      </c>
      <c r="G10" s="4">
        <v>19159</v>
      </c>
      <c r="H10" s="6">
        <v>8.3000000000000007</v>
      </c>
      <c r="I10" s="4">
        <v>8.1999999999999993</v>
      </c>
      <c r="J10" s="6">
        <v>7.9</v>
      </c>
      <c r="K10" s="6">
        <v>7.8</v>
      </c>
      <c r="L10" s="6">
        <v>7.9</v>
      </c>
    </row>
    <row r="11" spans="2:12" ht="21" customHeight="1">
      <c r="B11" s="9" t="s">
        <v>8</v>
      </c>
      <c r="C11" s="79">
        <v>4240</v>
      </c>
      <c r="D11" s="79">
        <v>4705</v>
      </c>
      <c r="E11" s="4">
        <v>6364</v>
      </c>
      <c r="F11" s="4">
        <v>7541</v>
      </c>
      <c r="G11" s="4">
        <v>8586</v>
      </c>
      <c r="H11" s="6">
        <v>3.5</v>
      </c>
      <c r="I11" s="4">
        <v>3.5</v>
      </c>
      <c r="J11" s="6">
        <v>3.5</v>
      </c>
      <c r="K11" s="6">
        <v>3.5</v>
      </c>
      <c r="L11" s="6">
        <v>3.5</v>
      </c>
    </row>
    <row r="12" spans="2:12" ht="21" customHeight="1">
      <c r="B12" s="9" t="s">
        <v>9</v>
      </c>
      <c r="C12" s="79">
        <v>3410</v>
      </c>
      <c r="D12" s="79">
        <v>3719</v>
      </c>
      <c r="E12" s="4">
        <v>5276</v>
      </c>
      <c r="F12" s="4">
        <v>6222</v>
      </c>
      <c r="G12" s="4">
        <v>6833</v>
      </c>
      <c r="H12" s="6">
        <v>2.8</v>
      </c>
      <c r="I12" s="4">
        <v>2.8</v>
      </c>
      <c r="J12" s="6">
        <v>2.9</v>
      </c>
      <c r="K12" s="6">
        <v>2.9</v>
      </c>
      <c r="L12" s="6">
        <v>2.8</v>
      </c>
    </row>
    <row r="13" spans="2:12" ht="21" customHeight="1">
      <c r="B13" s="9" t="s">
        <v>10</v>
      </c>
      <c r="C13" s="79">
        <v>3346</v>
      </c>
      <c r="D13" s="79">
        <v>3668</v>
      </c>
      <c r="E13" s="4">
        <v>5205</v>
      </c>
      <c r="F13" s="4">
        <v>6401</v>
      </c>
      <c r="G13" s="4">
        <v>7327</v>
      </c>
      <c r="H13" s="6">
        <v>2.8</v>
      </c>
      <c r="I13" s="4">
        <v>2.8</v>
      </c>
      <c r="J13" s="6">
        <v>2.9</v>
      </c>
      <c r="K13" s="6">
        <v>3</v>
      </c>
      <c r="L13" s="6">
        <v>3</v>
      </c>
    </row>
    <row r="14" spans="2:12" ht="21" customHeight="1">
      <c r="B14" s="9" t="s">
        <v>11</v>
      </c>
      <c r="C14" s="79">
        <v>4932</v>
      </c>
      <c r="D14" s="79">
        <v>5505</v>
      </c>
      <c r="E14" s="4">
        <v>7496</v>
      </c>
      <c r="F14" s="4">
        <v>8918</v>
      </c>
      <c r="G14" s="4">
        <v>9965</v>
      </c>
      <c r="H14" s="6">
        <v>4.0999999999999996</v>
      </c>
      <c r="I14" s="4">
        <v>4.0999999999999996</v>
      </c>
      <c r="J14" s="6">
        <v>4.2</v>
      </c>
      <c r="K14" s="6">
        <v>4.2</v>
      </c>
      <c r="L14" s="6">
        <v>4.0999999999999996</v>
      </c>
    </row>
    <row r="15" spans="2:12" ht="21" customHeight="1">
      <c r="B15" s="9" t="s">
        <v>12</v>
      </c>
      <c r="C15" s="79">
        <v>3742</v>
      </c>
      <c r="D15" s="79">
        <v>4048</v>
      </c>
      <c r="E15" s="4">
        <v>5661</v>
      </c>
      <c r="F15" s="4">
        <v>6860</v>
      </c>
      <c r="G15" s="4">
        <v>7766</v>
      </c>
      <c r="H15" s="6">
        <v>3.1</v>
      </c>
      <c r="I15" s="4">
        <v>3</v>
      </c>
      <c r="J15" s="6">
        <v>3.1</v>
      </c>
      <c r="K15" s="6">
        <v>3.2</v>
      </c>
      <c r="L15" s="6">
        <v>3.2</v>
      </c>
    </row>
    <row r="16" spans="2:12" ht="21" customHeight="1">
      <c r="B16" s="9" t="s">
        <v>13</v>
      </c>
      <c r="C16" s="79">
        <v>4682</v>
      </c>
      <c r="D16" s="79">
        <v>5266</v>
      </c>
      <c r="E16" s="4">
        <v>7490</v>
      </c>
      <c r="F16" s="4">
        <v>9337</v>
      </c>
      <c r="G16" s="4">
        <v>10918</v>
      </c>
      <c r="H16" s="6">
        <v>3.9</v>
      </c>
      <c r="I16" s="4">
        <v>4</v>
      </c>
      <c r="J16" s="6">
        <v>4.2</v>
      </c>
      <c r="K16" s="6">
        <v>4.4000000000000004</v>
      </c>
      <c r="L16" s="6">
        <v>4.5</v>
      </c>
    </row>
    <row r="17" spans="1:12" ht="21" customHeight="1">
      <c r="B17" s="9" t="s">
        <v>14</v>
      </c>
      <c r="C17" s="79">
        <v>2674</v>
      </c>
      <c r="D17" s="79">
        <v>2858</v>
      </c>
      <c r="E17" s="4">
        <v>4118</v>
      </c>
      <c r="F17" s="4">
        <v>4820</v>
      </c>
      <c r="G17" s="4">
        <v>5388</v>
      </c>
      <c r="H17" s="6">
        <v>2.2000000000000002</v>
      </c>
      <c r="I17" s="4">
        <v>2.2000000000000002</v>
      </c>
      <c r="J17" s="6">
        <v>2.2999999999999998</v>
      </c>
      <c r="K17" s="6">
        <v>2.2999999999999998</v>
      </c>
      <c r="L17" s="6">
        <v>2.2000000000000002</v>
      </c>
    </row>
    <row r="18" spans="1:12" ht="21" customHeight="1">
      <c r="A18" s="456">
        <v>47</v>
      </c>
      <c r="B18" s="9" t="s">
        <v>15</v>
      </c>
      <c r="C18" s="79">
        <v>1665</v>
      </c>
      <c r="D18" s="79">
        <v>1841</v>
      </c>
      <c r="E18" s="4">
        <v>2524</v>
      </c>
      <c r="F18" s="4">
        <v>2981</v>
      </c>
      <c r="G18" s="4">
        <v>3395</v>
      </c>
      <c r="H18" s="6">
        <v>1.4</v>
      </c>
      <c r="I18" s="4">
        <v>1.4</v>
      </c>
      <c r="J18" s="6">
        <v>1.4</v>
      </c>
      <c r="K18" s="6">
        <v>1.4</v>
      </c>
      <c r="L18" s="6">
        <v>1.4</v>
      </c>
    </row>
    <row r="19" spans="1:12" ht="21" customHeight="1">
      <c r="A19" s="456"/>
      <c r="B19" s="9" t="s">
        <v>16</v>
      </c>
      <c r="C19" s="79">
        <v>8095</v>
      </c>
      <c r="D19" s="79">
        <v>8883</v>
      </c>
      <c r="E19" s="4">
        <v>12161</v>
      </c>
      <c r="F19" s="4">
        <v>14384</v>
      </c>
      <c r="G19" s="4">
        <v>15901</v>
      </c>
      <c r="H19" s="6">
        <v>6.8</v>
      </c>
      <c r="I19" s="4">
        <v>6.7</v>
      </c>
      <c r="J19" s="6">
        <v>6.8</v>
      </c>
      <c r="K19" s="6">
        <v>6.7</v>
      </c>
      <c r="L19" s="6">
        <v>6.6</v>
      </c>
    </row>
    <row r="20" spans="1:12" ht="21" customHeight="1">
      <c r="A20" s="456"/>
      <c r="B20" s="9" t="s">
        <v>17</v>
      </c>
      <c r="C20" s="79">
        <v>3182</v>
      </c>
      <c r="D20" s="79">
        <v>3514</v>
      </c>
      <c r="E20" s="4">
        <v>4749</v>
      </c>
      <c r="F20" s="4">
        <v>5695</v>
      </c>
      <c r="G20" s="4">
        <v>6418</v>
      </c>
      <c r="H20" s="6">
        <v>2.7</v>
      </c>
      <c r="I20" s="4">
        <v>2.6</v>
      </c>
      <c r="J20" s="6">
        <v>2.6</v>
      </c>
      <c r="K20" s="6">
        <v>2.7</v>
      </c>
      <c r="L20" s="6">
        <v>2.6</v>
      </c>
    </row>
    <row r="21" spans="1:12" ht="21" customHeight="1">
      <c r="B21" s="9" t="s">
        <v>18</v>
      </c>
      <c r="C21" s="79">
        <v>7448</v>
      </c>
      <c r="D21" s="79">
        <v>8264</v>
      </c>
      <c r="E21" s="4">
        <v>11140</v>
      </c>
      <c r="F21" s="4">
        <v>13148</v>
      </c>
      <c r="G21" s="4">
        <v>14447</v>
      </c>
      <c r="H21" s="6">
        <v>6.2</v>
      </c>
      <c r="I21" s="4">
        <v>6.2</v>
      </c>
      <c r="J21" s="6">
        <v>6.2</v>
      </c>
      <c r="K21" s="6">
        <v>6.1</v>
      </c>
      <c r="L21" s="6">
        <v>6</v>
      </c>
    </row>
    <row r="22" spans="1:12" ht="21" customHeight="1">
      <c r="B22" s="9" t="s">
        <v>19</v>
      </c>
      <c r="C22" s="79">
        <v>3879</v>
      </c>
      <c r="D22" s="79">
        <v>4259</v>
      </c>
      <c r="E22" s="4">
        <v>5960</v>
      </c>
      <c r="F22" s="4">
        <v>7101</v>
      </c>
      <c r="G22" s="4">
        <v>8134</v>
      </c>
      <c r="H22" s="6">
        <v>3.2</v>
      </c>
      <c r="I22" s="4">
        <v>3.2</v>
      </c>
      <c r="J22" s="6">
        <v>3.3</v>
      </c>
      <c r="K22" s="6">
        <v>3.3</v>
      </c>
      <c r="L22" s="6">
        <v>3.4</v>
      </c>
    </row>
    <row r="23" spans="1:12" ht="21" customHeight="1">
      <c r="B23" s="9" t="s">
        <v>20</v>
      </c>
      <c r="C23" s="79">
        <v>3325</v>
      </c>
      <c r="D23" s="79">
        <v>3536</v>
      </c>
      <c r="E23" s="4">
        <v>5009</v>
      </c>
      <c r="F23" s="4">
        <v>6082</v>
      </c>
      <c r="G23" s="4">
        <v>6924</v>
      </c>
      <c r="H23" s="6">
        <v>2.8</v>
      </c>
      <c r="I23" s="4">
        <v>2.7</v>
      </c>
      <c r="J23" s="6">
        <v>2.8</v>
      </c>
      <c r="K23" s="6">
        <v>2.8</v>
      </c>
      <c r="L23" s="6">
        <v>2.9</v>
      </c>
    </row>
    <row r="24" spans="1:12" ht="21" customHeight="1">
      <c r="B24" s="9" t="s">
        <v>21</v>
      </c>
      <c r="C24" s="79">
        <v>3145</v>
      </c>
      <c r="D24" s="79">
        <v>3411</v>
      </c>
      <c r="E24" s="4">
        <v>4618</v>
      </c>
      <c r="F24" s="4">
        <v>5509</v>
      </c>
      <c r="G24" s="4">
        <v>6188</v>
      </c>
      <c r="H24" s="6">
        <v>2.6</v>
      </c>
      <c r="I24" s="4">
        <v>2.6</v>
      </c>
      <c r="J24" s="6">
        <v>2.6</v>
      </c>
      <c r="K24" s="6">
        <v>2.6</v>
      </c>
      <c r="L24" s="6">
        <v>2.5</v>
      </c>
    </row>
    <row r="25" spans="1:12" ht="21" customHeight="1">
      <c r="B25" s="9" t="s">
        <v>22</v>
      </c>
      <c r="C25" s="79">
        <v>3108</v>
      </c>
      <c r="D25" s="79">
        <v>3299</v>
      </c>
      <c r="E25" s="4">
        <v>4654</v>
      </c>
      <c r="F25" s="4">
        <v>5491</v>
      </c>
      <c r="G25" s="4">
        <v>6158</v>
      </c>
      <c r="H25" s="6">
        <v>2.6</v>
      </c>
      <c r="I25" s="4">
        <v>2.5</v>
      </c>
      <c r="J25" s="6">
        <v>2.6</v>
      </c>
      <c r="K25" s="6">
        <v>2.6</v>
      </c>
      <c r="L25" s="6">
        <v>2.5</v>
      </c>
    </row>
    <row r="26" spans="1:12" ht="21" customHeight="1">
      <c r="B26" s="9" t="s">
        <v>23</v>
      </c>
      <c r="C26" s="79">
        <v>10010</v>
      </c>
      <c r="D26" s="79">
        <v>11205</v>
      </c>
      <c r="E26" s="4">
        <v>14381</v>
      </c>
      <c r="F26" s="4">
        <v>17041</v>
      </c>
      <c r="G26" s="4">
        <v>18484</v>
      </c>
      <c r="H26" s="6">
        <v>8.3000000000000007</v>
      </c>
      <c r="I26" s="4">
        <v>8.4</v>
      </c>
      <c r="J26" s="6">
        <v>8</v>
      </c>
      <c r="K26" s="6">
        <v>8</v>
      </c>
      <c r="L26" s="6">
        <v>7.6</v>
      </c>
    </row>
    <row r="27" spans="1:12" ht="21" customHeight="1">
      <c r="B27" s="9" t="s">
        <v>24</v>
      </c>
      <c r="C27" s="79">
        <v>2947</v>
      </c>
      <c r="D27" s="79">
        <v>3168</v>
      </c>
      <c r="E27" s="4">
        <v>4418</v>
      </c>
      <c r="F27" s="4">
        <v>5349</v>
      </c>
      <c r="G27" s="4">
        <v>5971</v>
      </c>
      <c r="H27" s="6">
        <v>2.5</v>
      </c>
      <c r="I27" s="4">
        <v>2.4</v>
      </c>
      <c r="J27" s="6">
        <v>2.4</v>
      </c>
      <c r="K27" s="6">
        <v>2.5</v>
      </c>
      <c r="L27" s="6">
        <v>2.5</v>
      </c>
    </row>
    <row r="28" spans="1:12" ht="21" customHeight="1">
      <c r="B28" s="9" t="s">
        <v>25</v>
      </c>
      <c r="C28" s="79">
        <v>3674</v>
      </c>
      <c r="D28" s="79">
        <v>3910</v>
      </c>
      <c r="E28" s="4">
        <v>5502</v>
      </c>
      <c r="F28" s="4">
        <v>6529</v>
      </c>
      <c r="G28" s="4">
        <v>7402</v>
      </c>
      <c r="H28" s="6">
        <v>3.1</v>
      </c>
      <c r="I28" s="4">
        <v>2.9</v>
      </c>
      <c r="J28" s="6">
        <v>3.1</v>
      </c>
      <c r="K28" s="6">
        <v>3</v>
      </c>
      <c r="L28" s="6">
        <v>3.1</v>
      </c>
    </row>
    <row r="29" spans="1:12" ht="21" customHeight="1">
      <c r="B29" s="9" t="s">
        <v>26</v>
      </c>
      <c r="C29" s="79">
        <v>3404</v>
      </c>
      <c r="D29" s="79">
        <v>3664</v>
      </c>
      <c r="E29" s="4">
        <v>5064</v>
      </c>
      <c r="F29" s="4">
        <v>5966</v>
      </c>
      <c r="G29" s="4">
        <v>6645</v>
      </c>
      <c r="H29" s="6">
        <v>2.8</v>
      </c>
      <c r="I29" s="4">
        <v>2.8</v>
      </c>
      <c r="J29" s="6">
        <v>2.8</v>
      </c>
      <c r="K29" s="6">
        <v>2.8</v>
      </c>
      <c r="L29" s="6">
        <v>2.7</v>
      </c>
    </row>
    <row r="30" spans="1:12" ht="21" customHeight="1">
      <c r="B30" s="9" t="s">
        <v>27</v>
      </c>
      <c r="C30" s="79">
        <v>2559</v>
      </c>
      <c r="D30" s="79">
        <v>2793</v>
      </c>
      <c r="E30" s="4">
        <v>3783</v>
      </c>
      <c r="F30" s="4">
        <v>4598</v>
      </c>
      <c r="G30" s="4">
        <v>5244</v>
      </c>
      <c r="H30" s="6">
        <v>2.1</v>
      </c>
      <c r="I30" s="4">
        <v>2.1</v>
      </c>
      <c r="J30" s="6">
        <v>2.1</v>
      </c>
      <c r="K30" s="6">
        <v>2.1</v>
      </c>
      <c r="L30" s="6">
        <v>2.2000000000000002</v>
      </c>
    </row>
    <row r="31" spans="1:12" ht="21" customHeight="1">
      <c r="B31" s="9" t="s">
        <v>28</v>
      </c>
      <c r="C31" s="79">
        <v>2699</v>
      </c>
      <c r="D31" s="79">
        <v>2893</v>
      </c>
      <c r="E31" s="4">
        <v>4025</v>
      </c>
      <c r="F31" s="4">
        <v>4736</v>
      </c>
      <c r="G31" s="4">
        <v>5283</v>
      </c>
      <c r="H31" s="6">
        <v>2.2999999999999998</v>
      </c>
      <c r="I31" s="4">
        <v>2.2000000000000002</v>
      </c>
      <c r="J31" s="6">
        <v>2.2000000000000002</v>
      </c>
      <c r="K31" s="6">
        <v>2.2000000000000002</v>
      </c>
      <c r="L31" s="6">
        <v>2.2000000000000002</v>
      </c>
    </row>
    <row r="32" spans="1:12" ht="21" customHeight="1">
      <c r="B32" s="6" t="s">
        <v>29</v>
      </c>
      <c r="C32" s="79">
        <v>16378</v>
      </c>
      <c r="D32" s="79">
        <v>19461</v>
      </c>
      <c r="E32" s="4">
        <v>24965</v>
      </c>
      <c r="F32" s="4">
        <v>29188</v>
      </c>
      <c r="G32" s="4">
        <v>34721</v>
      </c>
      <c r="H32" s="6">
        <v>13.7</v>
      </c>
      <c r="I32" s="4">
        <v>14.7</v>
      </c>
      <c r="J32" s="6">
        <v>13.9</v>
      </c>
      <c r="K32" s="6">
        <v>13.6</v>
      </c>
      <c r="L32" s="6">
        <v>14.3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140625" style="4" customWidth="1"/>
    <col min="13" max="16384" width="9.140625" style="4"/>
  </cols>
  <sheetData>
    <row r="1" spans="2:12" ht="21.75" customHeight="1">
      <c r="B1" s="31"/>
      <c r="C1" s="31"/>
      <c r="D1" s="31"/>
      <c r="E1" s="31"/>
      <c r="F1" s="31"/>
      <c r="G1" s="31"/>
      <c r="H1" s="31"/>
      <c r="I1" s="478" t="s">
        <v>39</v>
      </c>
      <c r="J1" s="478"/>
      <c r="K1" s="478"/>
      <c r="L1" s="478"/>
    </row>
    <row r="2" spans="2:12" s="94" customFormat="1" ht="33" customHeight="1">
      <c r="B2" s="460"/>
      <c r="C2" s="477" t="s">
        <v>86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5.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240">
        <v>2015</v>
      </c>
      <c r="I4" s="128">
        <v>2016</v>
      </c>
      <c r="J4" s="128">
        <v>2017</v>
      </c>
      <c r="K4" s="128">
        <v>2018</v>
      </c>
      <c r="L4" s="128">
        <v>2019</v>
      </c>
    </row>
    <row r="5" spans="2:12" ht="21.6" customHeight="1">
      <c r="B5" s="25" t="s">
        <v>34</v>
      </c>
      <c r="C5" s="112">
        <v>88636</v>
      </c>
      <c r="D5" s="112">
        <v>99304</v>
      </c>
      <c r="E5" s="112">
        <v>131970</v>
      </c>
      <c r="F5" s="112">
        <v>158857</v>
      </c>
      <c r="G5" s="112">
        <f>SUM(G7:G33)</f>
        <v>184663</v>
      </c>
      <c r="H5" s="113">
        <v>100</v>
      </c>
      <c r="I5" s="113">
        <v>100</v>
      </c>
      <c r="J5" s="113">
        <v>100</v>
      </c>
      <c r="K5" s="113">
        <v>100</v>
      </c>
      <c r="L5" s="113">
        <f>SUM(L7:L33)</f>
        <v>100</v>
      </c>
    </row>
    <row r="6" spans="2:12" ht="21" customHeight="1">
      <c r="B6" s="9" t="s">
        <v>3</v>
      </c>
      <c r="C6" s="114"/>
      <c r="D6" s="114"/>
      <c r="H6" s="78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114">
        <v>3162</v>
      </c>
      <c r="D8" s="114">
        <v>3442</v>
      </c>
      <c r="E8" s="4">
        <v>4635</v>
      </c>
      <c r="F8" s="4">
        <v>5673</v>
      </c>
      <c r="G8" s="4">
        <v>5573</v>
      </c>
      <c r="H8" s="6">
        <v>3.6</v>
      </c>
      <c r="I8" s="6">
        <v>3.5</v>
      </c>
      <c r="J8" s="6">
        <v>3.5</v>
      </c>
      <c r="K8" s="6">
        <v>3.6</v>
      </c>
      <c r="L8" s="6">
        <v>3</v>
      </c>
    </row>
    <row r="9" spans="2:12" ht="21" customHeight="1">
      <c r="B9" s="9" t="s">
        <v>6</v>
      </c>
      <c r="C9" s="114">
        <v>1629</v>
      </c>
      <c r="D9" s="114">
        <v>1752</v>
      </c>
      <c r="E9" s="4">
        <v>2368</v>
      </c>
      <c r="F9" s="4">
        <v>2758</v>
      </c>
      <c r="G9" s="4">
        <v>2782</v>
      </c>
      <c r="H9" s="6">
        <v>1.8</v>
      </c>
      <c r="I9" s="6">
        <v>1.8</v>
      </c>
      <c r="J9" s="6">
        <v>1.8</v>
      </c>
      <c r="K9" s="6">
        <v>1.7</v>
      </c>
      <c r="L9" s="6">
        <v>1.5</v>
      </c>
    </row>
    <row r="10" spans="2:12" ht="21" customHeight="1">
      <c r="B10" s="9" t="s">
        <v>7</v>
      </c>
      <c r="C10" s="114">
        <v>7454</v>
      </c>
      <c r="D10" s="114">
        <v>8267</v>
      </c>
      <c r="E10" s="4">
        <v>10506</v>
      </c>
      <c r="F10" s="4">
        <v>12302</v>
      </c>
      <c r="G10" s="4">
        <v>12843</v>
      </c>
      <c r="H10" s="6">
        <v>8.4</v>
      </c>
      <c r="I10" s="6">
        <v>8.3000000000000007</v>
      </c>
      <c r="J10" s="6">
        <v>8</v>
      </c>
      <c r="K10" s="6">
        <v>7.7</v>
      </c>
      <c r="L10" s="6">
        <v>7</v>
      </c>
    </row>
    <row r="11" spans="2:12" ht="21" customHeight="1">
      <c r="B11" s="9" t="s">
        <v>8</v>
      </c>
      <c r="C11" s="114">
        <v>3626</v>
      </c>
      <c r="D11" s="114">
        <v>3870</v>
      </c>
      <c r="E11" s="4">
        <v>4885</v>
      </c>
      <c r="F11" s="4">
        <v>5957</v>
      </c>
      <c r="G11" s="4">
        <v>7960</v>
      </c>
      <c r="H11" s="6">
        <v>4.0999999999999996</v>
      </c>
      <c r="I11" s="6">
        <v>3.9</v>
      </c>
      <c r="J11" s="6">
        <v>3.7</v>
      </c>
      <c r="K11" s="6">
        <v>3.8</v>
      </c>
      <c r="L11" s="6">
        <v>4.3</v>
      </c>
    </row>
    <row r="12" spans="2:12" ht="21" customHeight="1">
      <c r="B12" s="9" t="s">
        <v>9</v>
      </c>
      <c r="C12" s="114">
        <v>2141</v>
      </c>
      <c r="D12" s="114">
        <v>2370</v>
      </c>
      <c r="E12" s="4">
        <v>3045</v>
      </c>
      <c r="F12" s="4">
        <v>3656</v>
      </c>
      <c r="G12" s="4">
        <v>4185</v>
      </c>
      <c r="H12" s="6">
        <v>2.4</v>
      </c>
      <c r="I12" s="6">
        <v>2.4</v>
      </c>
      <c r="J12" s="6">
        <v>2.2999999999999998</v>
      </c>
      <c r="K12" s="6">
        <v>2.2999999999999998</v>
      </c>
      <c r="L12" s="6">
        <v>2.2999999999999998</v>
      </c>
    </row>
    <row r="13" spans="2:12" ht="21" customHeight="1">
      <c r="B13" s="9" t="s">
        <v>10</v>
      </c>
      <c r="C13" s="114">
        <v>2248</v>
      </c>
      <c r="D13" s="114">
        <v>2430</v>
      </c>
      <c r="E13" s="4">
        <v>3338</v>
      </c>
      <c r="F13" s="4">
        <v>3983</v>
      </c>
      <c r="G13" s="4">
        <v>4418</v>
      </c>
      <c r="H13" s="6">
        <v>2.5</v>
      </c>
      <c r="I13" s="6">
        <v>2.4</v>
      </c>
      <c r="J13" s="6">
        <v>2.5</v>
      </c>
      <c r="K13" s="6">
        <v>2.5</v>
      </c>
      <c r="L13" s="6">
        <v>2.4</v>
      </c>
    </row>
    <row r="14" spans="2:12" ht="21" customHeight="1">
      <c r="B14" s="9" t="s">
        <v>11</v>
      </c>
      <c r="C14" s="114">
        <v>4020</v>
      </c>
      <c r="D14" s="114">
        <v>4553</v>
      </c>
      <c r="E14" s="4">
        <v>6066</v>
      </c>
      <c r="F14" s="4">
        <v>6681</v>
      </c>
      <c r="G14" s="4">
        <v>6533</v>
      </c>
      <c r="H14" s="6">
        <v>4.5</v>
      </c>
      <c r="I14" s="6">
        <v>4.5999999999999996</v>
      </c>
      <c r="J14" s="6">
        <v>4.5999999999999996</v>
      </c>
      <c r="K14" s="6">
        <v>4.2</v>
      </c>
      <c r="L14" s="6">
        <v>3.5</v>
      </c>
    </row>
    <row r="15" spans="2:12" ht="21" customHeight="1">
      <c r="B15" s="9" t="s">
        <v>12</v>
      </c>
      <c r="C15" s="114">
        <v>2393</v>
      </c>
      <c r="D15" s="114">
        <v>2628</v>
      </c>
      <c r="E15" s="4">
        <v>3461</v>
      </c>
      <c r="F15" s="4">
        <v>3989</v>
      </c>
      <c r="G15" s="4">
        <v>3791</v>
      </c>
      <c r="H15" s="6">
        <v>2.7</v>
      </c>
      <c r="I15" s="6">
        <v>2.6</v>
      </c>
      <c r="J15" s="6">
        <v>2.6</v>
      </c>
      <c r="K15" s="6">
        <v>2.5</v>
      </c>
      <c r="L15" s="6">
        <v>2.1</v>
      </c>
    </row>
    <row r="16" spans="2:12" ht="21" customHeight="1">
      <c r="B16" s="9" t="s">
        <v>13</v>
      </c>
      <c r="C16" s="114">
        <v>3476</v>
      </c>
      <c r="D16" s="114">
        <v>4063</v>
      </c>
      <c r="E16" s="4">
        <v>5401</v>
      </c>
      <c r="F16" s="4">
        <v>6278</v>
      </c>
      <c r="G16" s="4">
        <v>8020</v>
      </c>
      <c r="H16" s="6">
        <v>3.9</v>
      </c>
      <c r="I16" s="6">
        <v>4.0999999999999996</v>
      </c>
      <c r="J16" s="6">
        <v>4.0999999999999996</v>
      </c>
      <c r="K16" s="6">
        <v>4</v>
      </c>
      <c r="L16" s="6">
        <v>4.3</v>
      </c>
    </row>
    <row r="17" spans="1:12" ht="21" customHeight="1">
      <c r="B17" s="9" t="s">
        <v>14</v>
      </c>
      <c r="C17" s="114">
        <v>1659</v>
      </c>
      <c r="D17" s="114">
        <v>1810</v>
      </c>
      <c r="E17" s="4">
        <v>2470</v>
      </c>
      <c r="F17" s="4">
        <v>2880</v>
      </c>
      <c r="G17" s="4">
        <v>2806</v>
      </c>
      <c r="H17" s="6">
        <v>1.9</v>
      </c>
      <c r="I17" s="6">
        <v>1.8</v>
      </c>
      <c r="J17" s="6">
        <v>1.9</v>
      </c>
      <c r="K17" s="6">
        <v>1.8</v>
      </c>
      <c r="L17" s="6">
        <v>1.5</v>
      </c>
    </row>
    <row r="18" spans="1:12" ht="21" customHeight="1">
      <c r="A18" s="456">
        <v>48</v>
      </c>
      <c r="B18" s="9" t="s">
        <v>15</v>
      </c>
      <c r="C18" s="114">
        <v>1139</v>
      </c>
      <c r="D18" s="114">
        <v>1283</v>
      </c>
      <c r="E18" s="4">
        <v>1838</v>
      </c>
      <c r="F18" s="4">
        <v>2143</v>
      </c>
      <c r="G18" s="4">
        <v>2170</v>
      </c>
      <c r="H18" s="6">
        <v>1.3</v>
      </c>
      <c r="I18" s="6">
        <v>1.3</v>
      </c>
      <c r="J18" s="6">
        <v>1.4</v>
      </c>
      <c r="K18" s="6">
        <v>1.3</v>
      </c>
      <c r="L18" s="6">
        <v>1.2</v>
      </c>
    </row>
    <row r="19" spans="1:12" ht="21" customHeight="1">
      <c r="A19" s="456"/>
      <c r="B19" s="9" t="s">
        <v>16</v>
      </c>
      <c r="C19" s="114">
        <v>5723</v>
      </c>
      <c r="D19" s="114">
        <v>6273</v>
      </c>
      <c r="E19" s="4">
        <v>8369</v>
      </c>
      <c r="F19" s="4">
        <v>10727</v>
      </c>
      <c r="G19" s="4">
        <v>15298</v>
      </c>
      <c r="H19" s="6">
        <v>6.5</v>
      </c>
      <c r="I19" s="6">
        <v>6.3</v>
      </c>
      <c r="J19" s="6">
        <v>6.3</v>
      </c>
      <c r="K19" s="6">
        <v>6.8</v>
      </c>
      <c r="L19" s="6">
        <v>8.3000000000000007</v>
      </c>
    </row>
    <row r="20" spans="1:12" ht="21" customHeight="1">
      <c r="A20" s="456"/>
      <c r="B20" s="9" t="s">
        <v>17</v>
      </c>
      <c r="C20" s="114">
        <v>1935</v>
      </c>
      <c r="D20" s="114">
        <v>2135</v>
      </c>
      <c r="E20" s="4">
        <v>2735</v>
      </c>
      <c r="F20" s="4">
        <v>3225</v>
      </c>
      <c r="G20" s="4">
        <v>4298</v>
      </c>
      <c r="H20" s="6">
        <v>2.2000000000000002</v>
      </c>
      <c r="I20" s="6">
        <v>2.1</v>
      </c>
      <c r="J20" s="6">
        <v>2.1</v>
      </c>
      <c r="K20" s="6">
        <v>2</v>
      </c>
      <c r="L20" s="6">
        <v>2.2999999999999998</v>
      </c>
    </row>
    <row r="21" spans="1:12" ht="21" customHeight="1">
      <c r="B21" s="9" t="s">
        <v>18</v>
      </c>
      <c r="C21" s="114">
        <v>5838</v>
      </c>
      <c r="D21" s="114">
        <v>6326</v>
      </c>
      <c r="E21" s="4">
        <v>8571</v>
      </c>
      <c r="F21" s="4">
        <v>10143</v>
      </c>
      <c r="G21" s="4">
        <v>11124</v>
      </c>
      <c r="H21" s="6">
        <v>6.6</v>
      </c>
      <c r="I21" s="6">
        <v>6.4</v>
      </c>
      <c r="J21" s="6">
        <v>6.5</v>
      </c>
      <c r="K21" s="6">
        <v>6.4</v>
      </c>
      <c r="L21" s="6">
        <v>6</v>
      </c>
    </row>
    <row r="22" spans="1:12" ht="21" customHeight="1">
      <c r="B22" s="9" t="s">
        <v>19</v>
      </c>
      <c r="C22" s="114">
        <v>2908</v>
      </c>
      <c r="D22" s="114">
        <v>3157</v>
      </c>
      <c r="E22" s="4">
        <v>4300</v>
      </c>
      <c r="F22" s="4">
        <v>5119</v>
      </c>
      <c r="G22" s="4">
        <v>6110</v>
      </c>
      <c r="H22" s="6">
        <v>3.3</v>
      </c>
      <c r="I22" s="6">
        <v>3.2</v>
      </c>
      <c r="J22" s="6">
        <v>3.3</v>
      </c>
      <c r="K22" s="6">
        <v>3.2</v>
      </c>
      <c r="L22" s="6">
        <v>3.3</v>
      </c>
    </row>
    <row r="23" spans="1:12" ht="21" customHeight="1">
      <c r="B23" s="9" t="s">
        <v>20</v>
      </c>
      <c r="C23" s="114">
        <v>1886</v>
      </c>
      <c r="D23" s="114">
        <v>2035</v>
      </c>
      <c r="E23" s="4">
        <v>2647</v>
      </c>
      <c r="F23" s="4">
        <v>3175</v>
      </c>
      <c r="G23" s="4">
        <v>3018</v>
      </c>
      <c r="H23" s="6">
        <v>2.1</v>
      </c>
      <c r="I23" s="6">
        <v>2</v>
      </c>
      <c r="J23" s="6">
        <v>2</v>
      </c>
      <c r="K23" s="6">
        <v>2</v>
      </c>
      <c r="L23" s="6">
        <v>1.6</v>
      </c>
    </row>
    <row r="24" spans="1:12" ht="21" customHeight="1">
      <c r="B24" s="9" t="s">
        <v>21</v>
      </c>
      <c r="C24" s="114">
        <v>1951</v>
      </c>
      <c r="D24" s="114">
        <v>2094</v>
      </c>
      <c r="E24" s="4">
        <v>2818</v>
      </c>
      <c r="F24" s="4">
        <v>3340</v>
      </c>
      <c r="G24" s="4">
        <v>3348</v>
      </c>
      <c r="H24" s="6">
        <v>2.2000000000000002</v>
      </c>
      <c r="I24" s="6">
        <v>2.1</v>
      </c>
      <c r="J24" s="6">
        <v>2.1</v>
      </c>
      <c r="K24" s="6">
        <v>2.1</v>
      </c>
      <c r="L24" s="6">
        <v>1.8</v>
      </c>
    </row>
    <row r="25" spans="1:12" ht="21" customHeight="1">
      <c r="B25" s="9" t="s">
        <v>22</v>
      </c>
      <c r="C25" s="114">
        <v>1652</v>
      </c>
      <c r="D25" s="114">
        <v>1766</v>
      </c>
      <c r="E25" s="4">
        <v>2306</v>
      </c>
      <c r="F25" s="4">
        <v>2941</v>
      </c>
      <c r="G25" s="4">
        <v>2860</v>
      </c>
      <c r="H25" s="6">
        <v>1.9</v>
      </c>
      <c r="I25" s="6">
        <v>1.8</v>
      </c>
      <c r="J25" s="6">
        <v>1.7</v>
      </c>
      <c r="K25" s="6">
        <v>1.9</v>
      </c>
      <c r="L25" s="6">
        <v>1.5</v>
      </c>
    </row>
    <row r="26" spans="1:12" ht="21" customHeight="1">
      <c r="B26" s="9" t="s">
        <v>23</v>
      </c>
      <c r="C26" s="114">
        <v>5679</v>
      </c>
      <c r="D26" s="114">
        <v>6079</v>
      </c>
      <c r="E26" s="4">
        <v>8191</v>
      </c>
      <c r="F26" s="4">
        <v>9098</v>
      </c>
      <c r="G26" s="4">
        <v>9032</v>
      </c>
      <c r="H26" s="6">
        <v>6.4</v>
      </c>
      <c r="I26" s="6">
        <v>6.1</v>
      </c>
      <c r="J26" s="6">
        <v>6.2</v>
      </c>
      <c r="K26" s="6">
        <v>5.7</v>
      </c>
      <c r="L26" s="6">
        <v>4.9000000000000004</v>
      </c>
    </row>
    <row r="27" spans="1:12" ht="21" customHeight="1">
      <c r="B27" s="9" t="s">
        <v>24</v>
      </c>
      <c r="C27" s="114">
        <v>1778</v>
      </c>
      <c r="D27" s="114">
        <v>1966</v>
      </c>
      <c r="E27" s="4">
        <v>2537</v>
      </c>
      <c r="F27" s="4">
        <v>2849</v>
      </c>
      <c r="G27" s="4">
        <v>2884</v>
      </c>
      <c r="H27" s="6">
        <v>2</v>
      </c>
      <c r="I27" s="6">
        <v>2</v>
      </c>
      <c r="J27" s="6">
        <v>1.9</v>
      </c>
      <c r="K27" s="6">
        <v>1.8</v>
      </c>
      <c r="L27" s="6">
        <v>1.6</v>
      </c>
    </row>
    <row r="28" spans="1:12" ht="21" customHeight="1">
      <c r="B28" s="9" t="s">
        <v>25</v>
      </c>
      <c r="C28" s="114">
        <v>2247</v>
      </c>
      <c r="D28" s="114">
        <v>2434</v>
      </c>
      <c r="E28" s="4">
        <v>3215</v>
      </c>
      <c r="F28" s="4">
        <v>3951</v>
      </c>
      <c r="G28" s="4">
        <v>4165</v>
      </c>
      <c r="H28" s="6">
        <v>2.5</v>
      </c>
      <c r="I28" s="6">
        <v>2.5</v>
      </c>
      <c r="J28" s="6">
        <v>2.4</v>
      </c>
      <c r="K28" s="6">
        <v>2.5</v>
      </c>
      <c r="L28" s="6">
        <v>2.2999999999999998</v>
      </c>
    </row>
    <row r="29" spans="1:12" ht="21" customHeight="1">
      <c r="B29" s="9" t="s">
        <v>26</v>
      </c>
      <c r="C29" s="114">
        <v>2191</v>
      </c>
      <c r="D29" s="114">
        <v>2432</v>
      </c>
      <c r="E29" s="4">
        <v>3264</v>
      </c>
      <c r="F29" s="4">
        <v>4045</v>
      </c>
      <c r="G29" s="4">
        <v>4398</v>
      </c>
      <c r="H29" s="6">
        <v>2.5</v>
      </c>
      <c r="I29" s="6">
        <v>2.4</v>
      </c>
      <c r="J29" s="6">
        <v>2.5</v>
      </c>
      <c r="K29" s="6">
        <v>2.6</v>
      </c>
      <c r="L29" s="6">
        <v>2.4</v>
      </c>
    </row>
    <row r="30" spans="1:12" ht="21" customHeight="1">
      <c r="B30" s="9" t="s">
        <v>27</v>
      </c>
      <c r="C30" s="114">
        <v>1425</v>
      </c>
      <c r="D30" s="114">
        <v>1557</v>
      </c>
      <c r="E30" s="4">
        <v>2088</v>
      </c>
      <c r="F30" s="4">
        <v>2562</v>
      </c>
      <c r="G30" s="4">
        <v>3198</v>
      </c>
      <c r="H30" s="6">
        <v>1.6</v>
      </c>
      <c r="I30" s="6">
        <v>1.6</v>
      </c>
      <c r="J30" s="6">
        <v>1.6</v>
      </c>
      <c r="K30" s="6">
        <v>1.6</v>
      </c>
      <c r="L30" s="6">
        <v>1.7</v>
      </c>
    </row>
    <row r="31" spans="1:12" ht="21" customHeight="1">
      <c r="B31" s="9" t="s">
        <v>28</v>
      </c>
      <c r="C31" s="114">
        <v>1831</v>
      </c>
      <c r="D31" s="114">
        <v>1971</v>
      </c>
      <c r="E31" s="4">
        <v>2611</v>
      </c>
      <c r="F31" s="4">
        <v>3043</v>
      </c>
      <c r="G31" s="4">
        <v>2908</v>
      </c>
      <c r="H31" s="6">
        <v>2.1</v>
      </c>
      <c r="I31" s="6">
        <v>2</v>
      </c>
      <c r="J31" s="6">
        <v>2</v>
      </c>
      <c r="K31" s="6">
        <v>1.9</v>
      </c>
      <c r="L31" s="6">
        <v>1.6</v>
      </c>
    </row>
    <row r="32" spans="1:12" ht="21" customHeight="1">
      <c r="B32" s="6" t="s">
        <v>29</v>
      </c>
      <c r="C32" s="114">
        <v>18645</v>
      </c>
      <c r="D32" s="114">
        <v>22611</v>
      </c>
      <c r="E32" s="4">
        <v>30305</v>
      </c>
      <c r="F32" s="4">
        <v>38339</v>
      </c>
      <c r="G32" s="4">
        <v>50941</v>
      </c>
      <c r="H32" s="6">
        <v>21</v>
      </c>
      <c r="I32" s="6">
        <v>22.8</v>
      </c>
      <c r="J32" s="6">
        <v>23</v>
      </c>
      <c r="K32" s="6">
        <v>24.1</v>
      </c>
      <c r="L32" s="6">
        <v>27.6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I1:L1"/>
    <mergeCell ref="A18:A20"/>
    <mergeCell ref="B2:B4"/>
    <mergeCell ref="C3:G3"/>
    <mergeCell ref="C2:L2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28515625" style="4" customWidth="1"/>
    <col min="13" max="16384" width="9.140625" style="4"/>
  </cols>
  <sheetData>
    <row r="1" spans="2:12" ht="21.75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3" customHeight="1">
      <c r="B2" s="460"/>
      <c r="C2" s="477" t="s">
        <v>87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28">
        <v>2017</v>
      </c>
      <c r="K4" s="128">
        <v>2018</v>
      </c>
      <c r="L4" s="128">
        <v>2019</v>
      </c>
    </row>
    <row r="5" spans="2:12" ht="21" customHeight="1">
      <c r="B5" s="25" t="s">
        <v>34</v>
      </c>
      <c r="C5" s="110">
        <v>20436</v>
      </c>
      <c r="D5" s="110">
        <v>23155</v>
      </c>
      <c r="E5" s="110">
        <v>28264</v>
      </c>
      <c r="F5" s="110">
        <v>34034</v>
      </c>
      <c r="G5" s="110">
        <f>SUM(G8:G32)</f>
        <v>39571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4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428</v>
      </c>
      <c r="D8" s="79">
        <v>502</v>
      </c>
      <c r="E8" s="4">
        <v>675</v>
      </c>
      <c r="F8" s="4">
        <v>827</v>
      </c>
      <c r="G8" s="4">
        <v>978</v>
      </c>
      <c r="H8" s="6">
        <v>2.1</v>
      </c>
      <c r="I8" s="6">
        <v>2.2000000000000002</v>
      </c>
      <c r="J8" s="6">
        <v>2.4</v>
      </c>
      <c r="K8" s="6">
        <v>2.4</v>
      </c>
      <c r="L8" s="6">
        <v>2.5</v>
      </c>
    </row>
    <row r="9" spans="2:12" ht="21" customHeight="1">
      <c r="B9" s="9" t="s">
        <v>6</v>
      </c>
      <c r="C9" s="79">
        <v>290</v>
      </c>
      <c r="D9" s="79">
        <v>326</v>
      </c>
      <c r="E9" s="4">
        <v>390</v>
      </c>
      <c r="F9" s="4">
        <v>504</v>
      </c>
      <c r="G9" s="4">
        <v>589</v>
      </c>
      <c r="H9" s="6">
        <v>1.4</v>
      </c>
      <c r="I9" s="6">
        <v>1.4</v>
      </c>
      <c r="J9" s="6">
        <v>1.4</v>
      </c>
      <c r="K9" s="6">
        <v>1.5</v>
      </c>
      <c r="L9" s="6">
        <v>1.5</v>
      </c>
    </row>
    <row r="10" spans="2:12" ht="21" customHeight="1">
      <c r="B10" s="9" t="s">
        <v>7</v>
      </c>
      <c r="C10" s="79">
        <v>955</v>
      </c>
      <c r="D10" s="79">
        <v>1522</v>
      </c>
      <c r="E10" s="4">
        <v>1563</v>
      </c>
      <c r="F10" s="4">
        <v>1823</v>
      </c>
      <c r="G10" s="4">
        <v>2201</v>
      </c>
      <c r="H10" s="6">
        <v>4.7</v>
      </c>
      <c r="I10" s="6">
        <v>6.6</v>
      </c>
      <c r="J10" s="6">
        <v>5.5</v>
      </c>
      <c r="K10" s="6">
        <v>5.4</v>
      </c>
      <c r="L10" s="6">
        <v>5.5</v>
      </c>
    </row>
    <row r="11" spans="2:12" ht="21" customHeight="1">
      <c r="B11" s="9" t="s">
        <v>8</v>
      </c>
      <c r="C11" s="79">
        <v>888</v>
      </c>
      <c r="D11" s="79">
        <v>1121</v>
      </c>
      <c r="E11" s="4">
        <v>1353</v>
      </c>
      <c r="F11" s="4">
        <v>1681</v>
      </c>
      <c r="G11" s="4">
        <v>1657</v>
      </c>
      <c r="H11" s="6">
        <v>4.3</v>
      </c>
      <c r="I11" s="6">
        <v>4.8</v>
      </c>
      <c r="J11" s="6">
        <v>4.8</v>
      </c>
      <c r="K11" s="6">
        <v>4.9000000000000004</v>
      </c>
      <c r="L11" s="6">
        <v>4.2</v>
      </c>
    </row>
    <row r="12" spans="2:12" ht="21" customHeight="1">
      <c r="B12" s="9" t="s">
        <v>9</v>
      </c>
      <c r="C12" s="79">
        <v>297</v>
      </c>
      <c r="D12" s="79">
        <v>359</v>
      </c>
      <c r="E12" s="4">
        <v>481</v>
      </c>
      <c r="F12" s="4">
        <v>585</v>
      </c>
      <c r="G12" s="4">
        <v>680</v>
      </c>
      <c r="H12" s="6">
        <v>1.5</v>
      </c>
      <c r="I12" s="6">
        <v>1.5</v>
      </c>
      <c r="J12" s="6">
        <v>1.7</v>
      </c>
      <c r="K12" s="6">
        <v>1.7</v>
      </c>
      <c r="L12" s="6">
        <v>1.7</v>
      </c>
    </row>
    <row r="13" spans="2:12" ht="21" customHeight="1">
      <c r="B13" s="9" t="s">
        <v>10</v>
      </c>
      <c r="C13" s="79">
        <v>301</v>
      </c>
      <c r="D13" s="79">
        <v>364</v>
      </c>
      <c r="E13" s="4">
        <v>523</v>
      </c>
      <c r="F13" s="4">
        <v>685</v>
      </c>
      <c r="G13" s="4">
        <v>821</v>
      </c>
      <c r="H13" s="6">
        <v>1.5</v>
      </c>
      <c r="I13" s="6">
        <v>1.6</v>
      </c>
      <c r="J13" s="6">
        <v>1.8</v>
      </c>
      <c r="K13" s="6">
        <v>2</v>
      </c>
      <c r="L13" s="6">
        <v>2.1</v>
      </c>
    </row>
    <row r="14" spans="2:12" ht="21" customHeight="1">
      <c r="B14" s="9" t="s">
        <v>11</v>
      </c>
      <c r="C14" s="79">
        <v>517</v>
      </c>
      <c r="D14" s="79">
        <v>597</v>
      </c>
      <c r="E14" s="4">
        <v>769</v>
      </c>
      <c r="F14" s="4">
        <v>855</v>
      </c>
      <c r="G14" s="4">
        <v>1030</v>
      </c>
      <c r="H14" s="6">
        <v>2.5</v>
      </c>
      <c r="I14" s="6">
        <v>2.6</v>
      </c>
      <c r="J14" s="6">
        <v>2.7</v>
      </c>
      <c r="K14" s="6">
        <v>2.5</v>
      </c>
      <c r="L14" s="6">
        <v>2.6</v>
      </c>
    </row>
    <row r="15" spans="2:12" ht="21" customHeight="1">
      <c r="B15" s="9" t="s">
        <v>12</v>
      </c>
      <c r="C15" s="79">
        <v>381</v>
      </c>
      <c r="D15" s="79">
        <v>471</v>
      </c>
      <c r="E15" s="4">
        <v>592</v>
      </c>
      <c r="F15" s="4">
        <v>839</v>
      </c>
      <c r="G15" s="4">
        <v>963</v>
      </c>
      <c r="H15" s="6">
        <v>1.9</v>
      </c>
      <c r="I15" s="6">
        <v>2</v>
      </c>
      <c r="J15" s="6">
        <v>2.1</v>
      </c>
      <c r="K15" s="6">
        <v>2.5</v>
      </c>
      <c r="L15" s="6">
        <v>2.4</v>
      </c>
    </row>
    <row r="16" spans="2:12" ht="21" customHeight="1">
      <c r="B16" s="9" t="s">
        <v>13</v>
      </c>
      <c r="C16" s="79">
        <v>553</v>
      </c>
      <c r="D16" s="79">
        <v>668</v>
      </c>
      <c r="E16" s="4">
        <v>1086</v>
      </c>
      <c r="F16" s="4">
        <v>1446</v>
      </c>
      <c r="G16" s="4">
        <v>1854</v>
      </c>
      <c r="H16" s="6">
        <v>2.7</v>
      </c>
      <c r="I16" s="6">
        <v>2.9</v>
      </c>
      <c r="J16" s="6">
        <v>3.8</v>
      </c>
      <c r="K16" s="6">
        <v>4.3</v>
      </c>
      <c r="L16" s="6">
        <v>4.7</v>
      </c>
    </row>
    <row r="17" spans="1:12" ht="21" customHeight="1">
      <c r="B17" s="9" t="s">
        <v>14</v>
      </c>
      <c r="C17" s="79">
        <v>227</v>
      </c>
      <c r="D17" s="79">
        <v>289</v>
      </c>
      <c r="E17" s="4">
        <v>302</v>
      </c>
      <c r="F17" s="4">
        <v>454</v>
      </c>
      <c r="G17" s="4">
        <v>547</v>
      </c>
      <c r="H17" s="6">
        <v>1.1000000000000001</v>
      </c>
      <c r="I17" s="6">
        <v>1.2</v>
      </c>
      <c r="J17" s="6">
        <v>1.1000000000000001</v>
      </c>
      <c r="K17" s="6">
        <v>1.3</v>
      </c>
      <c r="L17" s="6">
        <v>1.4</v>
      </c>
    </row>
    <row r="18" spans="1:12" ht="21" customHeight="1">
      <c r="A18" s="456">
        <v>49</v>
      </c>
      <c r="B18" s="9" t="s">
        <v>15</v>
      </c>
      <c r="C18" s="79">
        <v>177</v>
      </c>
      <c r="D18" s="79">
        <v>275</v>
      </c>
      <c r="E18" s="4">
        <v>508</v>
      </c>
      <c r="F18" s="4">
        <v>611</v>
      </c>
      <c r="G18" s="4">
        <v>620</v>
      </c>
      <c r="H18" s="6">
        <v>0.9</v>
      </c>
      <c r="I18" s="6">
        <v>1.2</v>
      </c>
      <c r="J18" s="6">
        <v>1.8</v>
      </c>
      <c r="K18" s="6">
        <v>1.8</v>
      </c>
      <c r="L18" s="6">
        <v>1.6</v>
      </c>
    </row>
    <row r="19" spans="1:12" ht="21" customHeight="1">
      <c r="A19" s="456"/>
      <c r="B19" s="9" t="s">
        <v>16</v>
      </c>
      <c r="C19" s="79">
        <v>896</v>
      </c>
      <c r="D19" s="79">
        <v>1055</v>
      </c>
      <c r="E19" s="4">
        <v>1407</v>
      </c>
      <c r="F19" s="4">
        <v>1578</v>
      </c>
      <c r="G19" s="4">
        <v>2122</v>
      </c>
      <c r="H19" s="6">
        <v>4.4000000000000004</v>
      </c>
      <c r="I19" s="6">
        <v>4.5999999999999996</v>
      </c>
      <c r="J19" s="6">
        <v>5</v>
      </c>
      <c r="K19" s="6">
        <v>4.5999999999999996</v>
      </c>
      <c r="L19" s="6">
        <v>5.3</v>
      </c>
    </row>
    <row r="20" spans="1:12" ht="21" customHeight="1">
      <c r="A20" s="456"/>
      <c r="B20" s="9" t="s">
        <v>17</v>
      </c>
      <c r="C20" s="79">
        <v>344</v>
      </c>
      <c r="D20" s="79">
        <v>430</v>
      </c>
      <c r="E20" s="4">
        <v>637</v>
      </c>
      <c r="F20" s="4">
        <v>683</v>
      </c>
      <c r="G20" s="4">
        <v>819</v>
      </c>
      <c r="H20" s="6">
        <v>1.7</v>
      </c>
      <c r="I20" s="6">
        <v>1.9</v>
      </c>
      <c r="J20" s="6">
        <v>2.2999999999999998</v>
      </c>
      <c r="K20" s="6">
        <v>2</v>
      </c>
      <c r="L20" s="6">
        <v>2.1</v>
      </c>
    </row>
    <row r="21" spans="1:12" ht="21" customHeight="1">
      <c r="B21" s="9" t="s">
        <v>18</v>
      </c>
      <c r="C21" s="79">
        <v>821</v>
      </c>
      <c r="D21" s="79">
        <v>1051</v>
      </c>
      <c r="E21" s="4">
        <v>1231</v>
      </c>
      <c r="F21" s="4">
        <v>1574</v>
      </c>
      <c r="G21" s="4">
        <v>1941</v>
      </c>
      <c r="H21" s="6">
        <v>4</v>
      </c>
      <c r="I21" s="6">
        <v>4.5</v>
      </c>
      <c r="J21" s="6">
        <v>4.4000000000000004</v>
      </c>
      <c r="K21" s="6">
        <v>4.5999999999999996</v>
      </c>
      <c r="L21" s="6">
        <v>4.9000000000000004</v>
      </c>
    </row>
    <row r="22" spans="1:12" ht="21" customHeight="1">
      <c r="B22" s="9" t="s">
        <v>19</v>
      </c>
      <c r="C22" s="79">
        <v>459</v>
      </c>
      <c r="D22" s="79">
        <v>559</v>
      </c>
      <c r="E22" s="4">
        <v>792</v>
      </c>
      <c r="F22" s="4">
        <v>962</v>
      </c>
      <c r="G22" s="4">
        <v>1143</v>
      </c>
      <c r="H22" s="6">
        <v>2.2000000000000002</v>
      </c>
      <c r="I22" s="6">
        <v>2.4</v>
      </c>
      <c r="J22" s="6">
        <v>2.8</v>
      </c>
      <c r="K22" s="6">
        <v>2.8</v>
      </c>
      <c r="L22" s="6">
        <v>2.9</v>
      </c>
    </row>
    <row r="23" spans="1:12" ht="21" customHeight="1">
      <c r="B23" s="9" t="s">
        <v>20</v>
      </c>
      <c r="C23" s="79">
        <v>314</v>
      </c>
      <c r="D23" s="79">
        <v>369</v>
      </c>
      <c r="E23" s="4">
        <v>430</v>
      </c>
      <c r="F23" s="4">
        <v>560</v>
      </c>
      <c r="G23" s="4">
        <v>626</v>
      </c>
      <c r="H23" s="6">
        <v>1.5</v>
      </c>
      <c r="I23" s="6">
        <v>1.6</v>
      </c>
      <c r="J23" s="6">
        <v>1.5</v>
      </c>
      <c r="K23" s="6">
        <v>1.6</v>
      </c>
      <c r="L23" s="6">
        <v>1.6</v>
      </c>
    </row>
    <row r="24" spans="1:12" ht="21" customHeight="1">
      <c r="B24" s="9" t="s">
        <v>21</v>
      </c>
      <c r="C24" s="79">
        <v>314</v>
      </c>
      <c r="D24" s="79">
        <v>376</v>
      </c>
      <c r="E24" s="4">
        <v>474</v>
      </c>
      <c r="F24" s="4">
        <v>633</v>
      </c>
      <c r="G24" s="4">
        <v>739</v>
      </c>
      <c r="H24" s="6">
        <v>1.5</v>
      </c>
      <c r="I24" s="6">
        <v>1.6</v>
      </c>
      <c r="J24" s="6">
        <v>1.7</v>
      </c>
      <c r="K24" s="6">
        <v>1.9</v>
      </c>
      <c r="L24" s="6">
        <v>1.9</v>
      </c>
    </row>
    <row r="25" spans="1:12" ht="21" customHeight="1">
      <c r="B25" s="9" t="s">
        <v>22</v>
      </c>
      <c r="C25" s="79">
        <v>276</v>
      </c>
      <c r="D25" s="79">
        <v>306</v>
      </c>
      <c r="E25" s="4">
        <v>361</v>
      </c>
      <c r="F25" s="4">
        <v>534</v>
      </c>
      <c r="G25" s="4">
        <v>622</v>
      </c>
      <c r="H25" s="6">
        <v>1.4</v>
      </c>
      <c r="I25" s="6">
        <v>1.3</v>
      </c>
      <c r="J25" s="6">
        <v>1.3</v>
      </c>
      <c r="K25" s="6">
        <v>1.6</v>
      </c>
      <c r="L25" s="6">
        <v>1.6</v>
      </c>
    </row>
    <row r="26" spans="1:12" ht="21" customHeight="1">
      <c r="B26" s="9" t="s">
        <v>23</v>
      </c>
      <c r="C26" s="79">
        <v>1173</v>
      </c>
      <c r="D26" s="79">
        <v>1273</v>
      </c>
      <c r="E26" s="4">
        <v>1930</v>
      </c>
      <c r="F26" s="4">
        <v>1944</v>
      </c>
      <c r="G26" s="4">
        <v>2603</v>
      </c>
      <c r="H26" s="6">
        <v>5.7</v>
      </c>
      <c r="I26" s="6">
        <v>5.5</v>
      </c>
      <c r="J26" s="6">
        <v>6.8</v>
      </c>
      <c r="K26" s="6">
        <v>5.7</v>
      </c>
      <c r="L26" s="6">
        <v>6.6</v>
      </c>
    </row>
    <row r="27" spans="1:12" ht="21" customHeight="1">
      <c r="B27" s="9" t="s">
        <v>24</v>
      </c>
      <c r="C27" s="79">
        <v>306</v>
      </c>
      <c r="D27" s="79">
        <v>354</v>
      </c>
      <c r="E27" s="4">
        <v>428</v>
      </c>
      <c r="F27" s="4">
        <v>604</v>
      </c>
      <c r="G27" s="4">
        <v>709</v>
      </c>
      <c r="H27" s="6">
        <v>1.5</v>
      </c>
      <c r="I27" s="6">
        <v>1.5</v>
      </c>
      <c r="J27" s="6">
        <v>1.5</v>
      </c>
      <c r="K27" s="6">
        <v>1.8</v>
      </c>
      <c r="L27" s="6">
        <v>1.8</v>
      </c>
    </row>
    <row r="28" spans="1:12" ht="21" customHeight="1">
      <c r="B28" s="9" t="s">
        <v>25</v>
      </c>
      <c r="C28" s="79">
        <v>327</v>
      </c>
      <c r="D28" s="79">
        <v>366</v>
      </c>
      <c r="E28" s="4">
        <v>402</v>
      </c>
      <c r="F28" s="4">
        <v>577</v>
      </c>
      <c r="G28" s="4">
        <v>692</v>
      </c>
      <c r="H28" s="6">
        <v>1.6</v>
      </c>
      <c r="I28" s="6">
        <v>1.6</v>
      </c>
      <c r="J28" s="6">
        <v>1.4</v>
      </c>
      <c r="K28" s="6">
        <v>1.7</v>
      </c>
      <c r="L28" s="6">
        <v>1.7</v>
      </c>
    </row>
    <row r="29" spans="1:12" ht="21" customHeight="1">
      <c r="B29" s="9" t="s">
        <v>26</v>
      </c>
      <c r="C29" s="79">
        <v>421</v>
      </c>
      <c r="D29" s="79">
        <v>429</v>
      </c>
      <c r="E29" s="4">
        <v>559</v>
      </c>
      <c r="F29" s="4">
        <v>675</v>
      </c>
      <c r="G29" s="4">
        <v>781</v>
      </c>
      <c r="H29" s="6">
        <v>2.1</v>
      </c>
      <c r="I29" s="6">
        <v>1.9</v>
      </c>
      <c r="J29" s="6">
        <v>2</v>
      </c>
      <c r="K29" s="6">
        <v>2</v>
      </c>
      <c r="L29" s="6">
        <v>2</v>
      </c>
    </row>
    <row r="30" spans="1:12" ht="21" customHeight="1">
      <c r="B30" s="9" t="s">
        <v>27</v>
      </c>
      <c r="C30" s="79">
        <v>237</v>
      </c>
      <c r="D30" s="79">
        <v>270</v>
      </c>
      <c r="E30" s="4">
        <v>281</v>
      </c>
      <c r="F30" s="4">
        <v>395</v>
      </c>
      <c r="G30" s="4">
        <v>428</v>
      </c>
      <c r="H30" s="6">
        <v>1.2</v>
      </c>
      <c r="I30" s="6">
        <v>1.2</v>
      </c>
      <c r="J30" s="6">
        <v>1</v>
      </c>
      <c r="K30" s="6">
        <v>1.2</v>
      </c>
      <c r="L30" s="6">
        <v>1.1000000000000001</v>
      </c>
    </row>
    <row r="31" spans="1:12" ht="21" customHeight="1">
      <c r="B31" s="9" t="s">
        <v>28</v>
      </c>
      <c r="C31" s="79">
        <v>332</v>
      </c>
      <c r="D31" s="79">
        <v>351</v>
      </c>
      <c r="E31" s="4">
        <v>430</v>
      </c>
      <c r="F31" s="4">
        <v>645</v>
      </c>
      <c r="G31" s="4">
        <v>771</v>
      </c>
      <c r="H31" s="6">
        <v>1.6</v>
      </c>
      <c r="I31" s="6">
        <v>1.5</v>
      </c>
      <c r="J31" s="6">
        <v>1.5</v>
      </c>
      <c r="K31" s="6">
        <v>1.9</v>
      </c>
      <c r="L31" s="6">
        <v>1.9</v>
      </c>
    </row>
    <row r="32" spans="1:12" ht="21" customHeight="1">
      <c r="B32" s="6" t="s">
        <v>29</v>
      </c>
      <c r="C32" s="79">
        <v>9202</v>
      </c>
      <c r="D32" s="79">
        <v>9472</v>
      </c>
      <c r="E32" s="4">
        <v>10660</v>
      </c>
      <c r="F32" s="4">
        <v>12360</v>
      </c>
      <c r="G32" s="4">
        <v>13635</v>
      </c>
      <c r="H32" s="6">
        <v>45</v>
      </c>
      <c r="I32" s="6">
        <v>40.9</v>
      </c>
      <c r="J32" s="6">
        <v>37.700000000000003</v>
      </c>
      <c r="K32" s="6">
        <v>36.299999999999997</v>
      </c>
      <c r="L32" s="6">
        <v>34.4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C2:L2"/>
    <mergeCell ref="I1:L1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140625" style="4" customWidth="1"/>
    <col min="13" max="16384" width="9.140625" style="4"/>
  </cols>
  <sheetData>
    <row r="1" spans="2:12" ht="23.45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.75" customHeight="1">
      <c r="B2" s="460"/>
      <c r="C2" s="477" t="s">
        <v>107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1.7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28">
        <v>2017</v>
      </c>
      <c r="K4" s="128">
        <v>2018</v>
      </c>
      <c r="L4" s="128">
        <v>2019</v>
      </c>
    </row>
    <row r="5" spans="2:12" ht="22.15" customHeight="1">
      <c r="B5" s="25" t="s">
        <v>34</v>
      </c>
      <c r="C5" s="110">
        <v>22475</v>
      </c>
      <c r="D5" s="110">
        <v>26694</v>
      </c>
      <c r="E5" s="110">
        <v>36028</v>
      </c>
      <c r="F5" s="110">
        <v>46364</v>
      </c>
      <c r="G5" s="110">
        <f>SUM(G8:G32)</f>
        <v>60407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545</v>
      </c>
      <c r="D8" s="79">
        <v>637</v>
      </c>
      <c r="E8" s="4">
        <v>808</v>
      </c>
      <c r="F8" s="4">
        <v>933</v>
      </c>
      <c r="G8" s="4">
        <v>1321</v>
      </c>
      <c r="H8" s="6">
        <v>2.4</v>
      </c>
      <c r="I8" s="6">
        <v>2.4</v>
      </c>
      <c r="J8" s="6">
        <v>2.2000000000000002</v>
      </c>
      <c r="K8" s="6">
        <v>2</v>
      </c>
      <c r="L8" s="6">
        <v>2.2000000000000002</v>
      </c>
    </row>
    <row r="9" spans="2:12" ht="21" customHeight="1">
      <c r="B9" s="9" t="s">
        <v>6</v>
      </c>
      <c r="C9" s="79">
        <v>370</v>
      </c>
      <c r="D9" s="79">
        <v>438</v>
      </c>
      <c r="E9" s="4">
        <v>571</v>
      </c>
      <c r="F9" s="4">
        <v>780</v>
      </c>
      <c r="G9" s="4">
        <v>839</v>
      </c>
      <c r="H9" s="6">
        <v>1.7</v>
      </c>
      <c r="I9" s="6">
        <v>1.6</v>
      </c>
      <c r="J9" s="6">
        <v>1.6</v>
      </c>
      <c r="K9" s="6">
        <v>1.7</v>
      </c>
      <c r="L9" s="6">
        <v>1.4</v>
      </c>
    </row>
    <row r="10" spans="2:12" ht="21" customHeight="1">
      <c r="B10" s="9" t="s">
        <v>7</v>
      </c>
      <c r="C10" s="79">
        <v>1618</v>
      </c>
      <c r="D10" s="79">
        <v>2002</v>
      </c>
      <c r="E10" s="4">
        <v>2585</v>
      </c>
      <c r="F10" s="4">
        <v>3200</v>
      </c>
      <c r="G10" s="4">
        <v>4119</v>
      </c>
      <c r="H10" s="6">
        <v>7.2</v>
      </c>
      <c r="I10" s="6">
        <v>7.5</v>
      </c>
      <c r="J10" s="6">
        <v>7.2</v>
      </c>
      <c r="K10" s="6">
        <v>6.9</v>
      </c>
      <c r="L10" s="6">
        <v>6.8</v>
      </c>
    </row>
    <row r="11" spans="2:12" ht="21" customHeight="1">
      <c r="B11" s="9" t="s">
        <v>8</v>
      </c>
      <c r="C11" s="79">
        <v>930</v>
      </c>
      <c r="D11" s="79">
        <v>1048</v>
      </c>
      <c r="E11" s="4">
        <v>1413</v>
      </c>
      <c r="F11" s="4">
        <v>1711</v>
      </c>
      <c r="G11" s="4">
        <v>2531</v>
      </c>
      <c r="H11" s="6">
        <v>4.0999999999999996</v>
      </c>
      <c r="I11" s="6">
        <v>3.9</v>
      </c>
      <c r="J11" s="6">
        <v>3.9</v>
      </c>
      <c r="K11" s="6">
        <v>3.7</v>
      </c>
      <c r="L11" s="6">
        <v>4.2</v>
      </c>
    </row>
    <row r="12" spans="2:12" ht="21" customHeight="1">
      <c r="B12" s="9" t="s">
        <v>9</v>
      </c>
      <c r="C12" s="79">
        <v>408</v>
      </c>
      <c r="D12" s="79">
        <v>476</v>
      </c>
      <c r="E12" s="4">
        <v>651</v>
      </c>
      <c r="F12" s="4">
        <v>878</v>
      </c>
      <c r="G12" s="4">
        <v>990</v>
      </c>
      <c r="H12" s="6">
        <v>1.8</v>
      </c>
      <c r="I12" s="6">
        <v>1.8</v>
      </c>
      <c r="J12" s="6">
        <v>1.8</v>
      </c>
      <c r="K12" s="6">
        <v>1.9</v>
      </c>
      <c r="L12" s="6">
        <v>1.6</v>
      </c>
    </row>
    <row r="13" spans="2:12" ht="21" customHeight="1">
      <c r="B13" s="9" t="s">
        <v>10</v>
      </c>
      <c r="C13" s="79">
        <v>431</v>
      </c>
      <c r="D13" s="79">
        <v>495</v>
      </c>
      <c r="E13" s="4">
        <v>730</v>
      </c>
      <c r="F13" s="4">
        <v>977</v>
      </c>
      <c r="G13" s="4">
        <v>1177</v>
      </c>
      <c r="H13" s="6">
        <v>1.9</v>
      </c>
      <c r="I13" s="6">
        <v>1.9</v>
      </c>
      <c r="J13" s="6">
        <v>2</v>
      </c>
      <c r="K13" s="6">
        <v>2.1</v>
      </c>
      <c r="L13" s="6">
        <v>1.9</v>
      </c>
    </row>
    <row r="14" spans="2:12" ht="21" customHeight="1">
      <c r="B14" s="9" t="s">
        <v>11</v>
      </c>
      <c r="C14" s="79">
        <v>827</v>
      </c>
      <c r="D14" s="79">
        <v>942</v>
      </c>
      <c r="E14" s="4">
        <v>1270</v>
      </c>
      <c r="F14" s="4">
        <v>1640</v>
      </c>
      <c r="G14" s="4">
        <v>1912</v>
      </c>
      <c r="H14" s="6">
        <v>3.7</v>
      </c>
      <c r="I14" s="6">
        <v>3.5</v>
      </c>
      <c r="J14" s="6">
        <v>3.5</v>
      </c>
      <c r="K14" s="6">
        <v>3.6</v>
      </c>
      <c r="L14" s="6">
        <v>3.2</v>
      </c>
    </row>
    <row r="15" spans="2:12" ht="21" customHeight="1">
      <c r="B15" s="9" t="s">
        <v>12</v>
      </c>
      <c r="C15" s="79">
        <v>453</v>
      </c>
      <c r="D15" s="79">
        <v>514</v>
      </c>
      <c r="E15" s="4">
        <v>765</v>
      </c>
      <c r="F15" s="4">
        <v>952</v>
      </c>
      <c r="G15" s="4">
        <v>1281</v>
      </c>
      <c r="H15" s="6">
        <v>2</v>
      </c>
      <c r="I15" s="6">
        <v>1.9</v>
      </c>
      <c r="J15" s="6">
        <v>2.1</v>
      </c>
      <c r="K15" s="6">
        <v>2.1</v>
      </c>
      <c r="L15" s="6">
        <v>2.1</v>
      </c>
    </row>
    <row r="16" spans="2:12" ht="21" customHeight="1">
      <c r="B16" s="9" t="s">
        <v>13</v>
      </c>
      <c r="C16" s="79">
        <v>823</v>
      </c>
      <c r="D16" s="79">
        <v>1025</v>
      </c>
      <c r="E16" s="4">
        <v>1407</v>
      </c>
      <c r="F16" s="4">
        <v>1907</v>
      </c>
      <c r="G16" s="4">
        <v>2807</v>
      </c>
      <c r="H16" s="6">
        <v>3.7</v>
      </c>
      <c r="I16" s="6">
        <v>3.8</v>
      </c>
      <c r="J16" s="6">
        <v>3.9</v>
      </c>
      <c r="K16" s="6">
        <v>4.0999999999999996</v>
      </c>
      <c r="L16" s="6">
        <v>4.5999999999999996</v>
      </c>
    </row>
    <row r="17" spans="1:12" ht="21" customHeight="1">
      <c r="B17" s="9" t="s">
        <v>14</v>
      </c>
      <c r="C17" s="79">
        <v>293</v>
      </c>
      <c r="D17" s="79">
        <v>335</v>
      </c>
      <c r="E17" s="4">
        <v>455</v>
      </c>
      <c r="F17" s="4">
        <v>581</v>
      </c>
      <c r="G17" s="4">
        <v>727</v>
      </c>
      <c r="H17" s="6">
        <v>1.3</v>
      </c>
      <c r="I17" s="6">
        <v>1.3</v>
      </c>
      <c r="J17" s="6">
        <v>1.3</v>
      </c>
      <c r="K17" s="6">
        <v>1.3</v>
      </c>
      <c r="L17" s="6">
        <v>1.2</v>
      </c>
    </row>
    <row r="18" spans="1:12" ht="21" customHeight="1">
      <c r="A18" s="456">
        <v>50</v>
      </c>
      <c r="B18" s="9" t="s">
        <v>15</v>
      </c>
      <c r="C18" s="79">
        <v>348</v>
      </c>
      <c r="D18" s="79">
        <v>386</v>
      </c>
      <c r="E18" s="4">
        <v>545</v>
      </c>
      <c r="F18" s="4">
        <v>668</v>
      </c>
      <c r="G18" s="4">
        <v>743</v>
      </c>
      <c r="H18" s="6">
        <v>1.6</v>
      </c>
      <c r="I18" s="6">
        <v>1.4</v>
      </c>
      <c r="J18" s="6">
        <v>1.5</v>
      </c>
      <c r="K18" s="6">
        <v>1.5</v>
      </c>
      <c r="L18" s="6">
        <v>1.2</v>
      </c>
    </row>
    <row r="19" spans="1:12" ht="21" customHeight="1">
      <c r="A19" s="456"/>
      <c r="B19" s="9" t="s">
        <v>16</v>
      </c>
      <c r="C19" s="79">
        <v>1119</v>
      </c>
      <c r="D19" s="79">
        <v>1310</v>
      </c>
      <c r="E19" s="4">
        <v>1804</v>
      </c>
      <c r="F19" s="4">
        <v>2413</v>
      </c>
      <c r="G19" s="4">
        <v>3918</v>
      </c>
      <c r="H19" s="6">
        <v>5</v>
      </c>
      <c r="I19" s="6">
        <v>4.9000000000000004</v>
      </c>
      <c r="J19" s="6">
        <v>5</v>
      </c>
      <c r="K19" s="6">
        <v>5.2</v>
      </c>
      <c r="L19" s="6">
        <v>6.5</v>
      </c>
    </row>
    <row r="20" spans="1:12" ht="21" customHeight="1">
      <c r="A20" s="456"/>
      <c r="B20" s="9" t="s">
        <v>17</v>
      </c>
      <c r="C20" s="79">
        <v>570</v>
      </c>
      <c r="D20" s="79">
        <v>657</v>
      </c>
      <c r="E20" s="4">
        <v>911</v>
      </c>
      <c r="F20" s="4">
        <v>1117</v>
      </c>
      <c r="G20" s="4">
        <v>1241</v>
      </c>
      <c r="H20" s="6">
        <v>2.5</v>
      </c>
      <c r="I20" s="6">
        <v>2.5</v>
      </c>
      <c r="J20" s="6">
        <v>2.5</v>
      </c>
      <c r="K20" s="6">
        <v>2.4</v>
      </c>
      <c r="L20" s="6">
        <v>2.1</v>
      </c>
    </row>
    <row r="21" spans="1:12" ht="21" customHeight="1">
      <c r="B21" s="9" t="s">
        <v>18</v>
      </c>
      <c r="C21" s="79">
        <v>1439</v>
      </c>
      <c r="D21" s="79">
        <v>1754</v>
      </c>
      <c r="E21" s="4">
        <v>2359</v>
      </c>
      <c r="F21" s="4">
        <v>2890</v>
      </c>
      <c r="G21" s="4">
        <v>3601</v>
      </c>
      <c r="H21" s="6">
        <v>6.4</v>
      </c>
      <c r="I21" s="6">
        <v>6.6</v>
      </c>
      <c r="J21" s="6">
        <v>6.5</v>
      </c>
      <c r="K21" s="6">
        <v>6.2</v>
      </c>
      <c r="L21" s="6">
        <v>6</v>
      </c>
    </row>
    <row r="22" spans="1:12" ht="21" customHeight="1">
      <c r="B22" s="9" t="s">
        <v>19</v>
      </c>
      <c r="C22" s="79">
        <v>546</v>
      </c>
      <c r="D22" s="79">
        <v>631</v>
      </c>
      <c r="E22" s="4">
        <v>851</v>
      </c>
      <c r="F22" s="4">
        <v>1082</v>
      </c>
      <c r="G22" s="4">
        <v>1288</v>
      </c>
      <c r="H22" s="6">
        <v>2.4</v>
      </c>
      <c r="I22" s="6">
        <v>2.4</v>
      </c>
      <c r="J22" s="6">
        <v>2.4</v>
      </c>
      <c r="K22" s="6">
        <v>2.2999999999999998</v>
      </c>
      <c r="L22" s="6">
        <v>2.1</v>
      </c>
    </row>
    <row r="23" spans="1:12" ht="21" customHeight="1">
      <c r="B23" s="9" t="s">
        <v>20</v>
      </c>
      <c r="C23" s="79">
        <v>379</v>
      </c>
      <c r="D23" s="79">
        <v>539</v>
      </c>
      <c r="E23" s="4">
        <v>742</v>
      </c>
      <c r="F23" s="4">
        <v>947</v>
      </c>
      <c r="G23" s="4">
        <v>1306</v>
      </c>
      <c r="H23" s="6">
        <v>1.7</v>
      </c>
      <c r="I23" s="6">
        <v>2</v>
      </c>
      <c r="J23" s="6">
        <v>2.1</v>
      </c>
      <c r="K23" s="6">
        <v>2</v>
      </c>
      <c r="L23" s="6">
        <v>2.2000000000000002</v>
      </c>
    </row>
    <row r="24" spans="1:12" ht="21" customHeight="1">
      <c r="B24" s="9" t="s">
        <v>21</v>
      </c>
      <c r="C24" s="79">
        <v>410</v>
      </c>
      <c r="D24" s="79">
        <v>463</v>
      </c>
      <c r="E24" s="4">
        <v>620</v>
      </c>
      <c r="F24" s="4">
        <v>793</v>
      </c>
      <c r="G24" s="4">
        <v>952</v>
      </c>
      <c r="H24" s="6">
        <v>1.8</v>
      </c>
      <c r="I24" s="6">
        <v>1.7</v>
      </c>
      <c r="J24" s="6">
        <v>1.7</v>
      </c>
      <c r="K24" s="6">
        <v>1.7</v>
      </c>
      <c r="L24" s="6">
        <v>1.6</v>
      </c>
    </row>
    <row r="25" spans="1:12" ht="21" customHeight="1">
      <c r="B25" s="9" t="s">
        <v>22</v>
      </c>
      <c r="C25" s="79">
        <v>333</v>
      </c>
      <c r="D25" s="79">
        <v>395</v>
      </c>
      <c r="E25" s="4">
        <v>624</v>
      </c>
      <c r="F25" s="4">
        <v>744</v>
      </c>
      <c r="G25" s="4">
        <v>895</v>
      </c>
      <c r="H25" s="6">
        <v>1.5</v>
      </c>
      <c r="I25" s="6">
        <v>1.5</v>
      </c>
      <c r="J25" s="6">
        <v>1.7</v>
      </c>
      <c r="K25" s="6">
        <v>1.6</v>
      </c>
      <c r="L25" s="6">
        <v>1.5</v>
      </c>
    </row>
    <row r="26" spans="1:12" ht="21" customHeight="1">
      <c r="B26" s="9" t="s">
        <v>23</v>
      </c>
      <c r="C26" s="79">
        <v>1757</v>
      </c>
      <c r="D26" s="79">
        <v>1993</v>
      </c>
      <c r="E26" s="4">
        <v>2626</v>
      </c>
      <c r="F26" s="4">
        <v>3497</v>
      </c>
      <c r="G26" s="4">
        <v>4157</v>
      </c>
      <c r="H26" s="6">
        <v>7.8</v>
      </c>
      <c r="I26" s="6">
        <v>7.5</v>
      </c>
      <c r="J26" s="6">
        <v>7.3</v>
      </c>
      <c r="K26" s="6">
        <v>7.5</v>
      </c>
      <c r="L26" s="6">
        <v>6.9</v>
      </c>
    </row>
    <row r="27" spans="1:12" ht="21" customHeight="1">
      <c r="B27" s="9" t="s">
        <v>24</v>
      </c>
      <c r="C27" s="79">
        <v>366</v>
      </c>
      <c r="D27" s="79">
        <v>421</v>
      </c>
      <c r="E27" s="4">
        <v>560</v>
      </c>
      <c r="F27" s="4">
        <v>694</v>
      </c>
      <c r="G27" s="4">
        <v>933</v>
      </c>
      <c r="H27" s="6">
        <v>1.6</v>
      </c>
      <c r="I27" s="6">
        <v>1.6</v>
      </c>
      <c r="J27" s="6">
        <v>1.6</v>
      </c>
      <c r="K27" s="6">
        <v>1.5</v>
      </c>
      <c r="L27" s="6">
        <v>1.5</v>
      </c>
    </row>
    <row r="28" spans="1:12" ht="21" customHeight="1">
      <c r="B28" s="9" t="s">
        <v>25</v>
      </c>
      <c r="C28" s="79">
        <v>388</v>
      </c>
      <c r="D28" s="79">
        <v>468</v>
      </c>
      <c r="E28" s="4">
        <v>631</v>
      </c>
      <c r="F28" s="4">
        <v>800</v>
      </c>
      <c r="G28" s="4">
        <v>1038</v>
      </c>
      <c r="H28" s="6">
        <v>1.7</v>
      </c>
      <c r="I28" s="6">
        <v>1.8</v>
      </c>
      <c r="J28" s="6">
        <v>1.8</v>
      </c>
      <c r="K28" s="6">
        <v>1.7</v>
      </c>
      <c r="L28" s="6">
        <v>1.7</v>
      </c>
    </row>
    <row r="29" spans="1:12" ht="21" customHeight="1">
      <c r="B29" s="9" t="s">
        <v>26</v>
      </c>
      <c r="C29" s="79">
        <v>418</v>
      </c>
      <c r="D29" s="79">
        <v>517</v>
      </c>
      <c r="E29" s="4">
        <v>710</v>
      </c>
      <c r="F29" s="4">
        <v>936</v>
      </c>
      <c r="G29" s="4">
        <v>1055</v>
      </c>
      <c r="H29" s="6">
        <v>1.9</v>
      </c>
      <c r="I29" s="6">
        <v>1.9</v>
      </c>
      <c r="J29" s="6">
        <v>2</v>
      </c>
      <c r="K29" s="6">
        <v>2</v>
      </c>
      <c r="L29" s="6">
        <v>1.8</v>
      </c>
    </row>
    <row r="30" spans="1:12" ht="21" customHeight="1">
      <c r="B30" s="9" t="s">
        <v>27</v>
      </c>
      <c r="C30" s="79">
        <v>391</v>
      </c>
      <c r="D30" s="79">
        <v>482</v>
      </c>
      <c r="E30" s="4">
        <v>665</v>
      </c>
      <c r="F30" s="4">
        <v>804</v>
      </c>
      <c r="G30" s="4">
        <v>953</v>
      </c>
      <c r="H30" s="6">
        <v>1.7</v>
      </c>
      <c r="I30" s="6">
        <v>1.8</v>
      </c>
      <c r="J30" s="6">
        <v>1.8</v>
      </c>
      <c r="K30" s="6">
        <v>1.7</v>
      </c>
      <c r="L30" s="6">
        <v>1.6</v>
      </c>
    </row>
    <row r="31" spans="1:12" ht="21" customHeight="1">
      <c r="B31" s="9" t="s">
        <v>28</v>
      </c>
      <c r="C31" s="79">
        <v>460</v>
      </c>
      <c r="D31" s="79">
        <v>511</v>
      </c>
      <c r="E31" s="4">
        <v>712</v>
      </c>
      <c r="F31" s="4">
        <v>909</v>
      </c>
      <c r="G31" s="4">
        <v>1039</v>
      </c>
      <c r="H31" s="6">
        <v>2.1</v>
      </c>
      <c r="I31" s="6">
        <v>1.9</v>
      </c>
      <c r="J31" s="6">
        <v>2</v>
      </c>
      <c r="K31" s="6">
        <v>2</v>
      </c>
      <c r="L31" s="6">
        <v>1.7</v>
      </c>
    </row>
    <row r="32" spans="1:12" ht="21" customHeight="1">
      <c r="B32" s="6" t="s">
        <v>29</v>
      </c>
      <c r="C32" s="79">
        <v>6853</v>
      </c>
      <c r="D32" s="79">
        <v>8255</v>
      </c>
      <c r="E32" s="4">
        <v>11013</v>
      </c>
      <c r="F32" s="4">
        <v>14511</v>
      </c>
      <c r="G32" s="4">
        <v>19584</v>
      </c>
      <c r="H32" s="6">
        <v>30.5</v>
      </c>
      <c r="I32" s="6">
        <v>30.9</v>
      </c>
      <c r="J32" s="6">
        <v>30.6</v>
      </c>
      <c r="K32" s="6">
        <v>31.3</v>
      </c>
      <c r="L32" s="6">
        <v>32.4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4" t="s">
        <v>99</v>
      </c>
      <c r="I33" s="24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51181102362204722"/>
  <pageSetup paperSize="9" scale="75" firstPageNumber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C24"/>
  <sheetViews>
    <sheetView zoomScale="84" zoomScaleNormal="84" workbookViewId="0">
      <selection activeCell="J13" sqref="J13"/>
    </sheetView>
  </sheetViews>
  <sheetFormatPr defaultRowHeight="15"/>
  <cols>
    <col min="1" max="16384" width="9.140625" style="351"/>
  </cols>
  <sheetData>
    <row r="12" spans="3:3">
      <c r="C12" s="350"/>
    </row>
    <row r="24" spans="3:3">
      <c r="C24" s="352">
        <v>232323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rgb="FFFFFF00"/>
  </sheetPr>
  <dimension ref="A1:K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1" max="9" width="9.85546875" customWidth="1"/>
  </cols>
  <sheetData>
    <row r="1" spans="1:11" ht="14.25" customHeight="1">
      <c r="A1" s="202"/>
      <c r="B1" s="202"/>
      <c r="C1" s="202"/>
      <c r="D1" s="202"/>
      <c r="E1" s="202"/>
      <c r="F1" s="202"/>
      <c r="G1" s="202"/>
      <c r="H1" s="202"/>
      <c r="I1" s="202"/>
      <c r="J1" s="206"/>
      <c r="K1" s="206"/>
    </row>
    <row r="2" spans="1:11" ht="14.25" customHeight="1">
      <c r="A2" s="202"/>
      <c r="B2" s="203"/>
      <c r="C2" s="202"/>
      <c r="D2" s="202"/>
      <c r="E2" s="202"/>
      <c r="F2" s="202"/>
      <c r="G2" s="202"/>
      <c r="H2" s="202"/>
      <c r="I2" s="202"/>
      <c r="J2" s="206"/>
      <c r="K2" s="206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6"/>
      <c r="K3" s="206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6"/>
      <c r="K4" s="206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6"/>
      <c r="K5" s="206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6"/>
      <c r="K6" s="206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6"/>
      <c r="K7" s="206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6"/>
      <c r="K8" s="206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6"/>
      <c r="K9" s="206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6"/>
      <c r="K10" s="206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6"/>
      <c r="K11" s="206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6"/>
      <c r="K12" s="206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6"/>
      <c r="K13" s="206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6"/>
      <c r="K14" s="206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6"/>
      <c r="K15" s="206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6"/>
      <c r="K16" s="206"/>
    </row>
    <row r="17" spans="1:11" ht="14.25" customHeight="1">
      <c r="A17" s="386" t="s">
        <v>379</v>
      </c>
      <c r="B17" s="386"/>
      <c r="C17" s="386"/>
      <c r="D17" s="386"/>
      <c r="E17" s="386"/>
      <c r="F17" s="386"/>
      <c r="G17" s="386"/>
      <c r="H17" s="386"/>
      <c r="I17" s="386"/>
      <c r="J17" s="206"/>
      <c r="K17" s="206"/>
    </row>
    <row r="18" spans="1:11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6"/>
      <c r="K18" s="206"/>
    </row>
    <row r="19" spans="1:11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6"/>
      <c r="K19" s="206"/>
    </row>
    <row r="20" spans="1:11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6"/>
      <c r="K20" s="206"/>
    </row>
    <row r="21" spans="1:11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6"/>
      <c r="K21" s="206"/>
    </row>
    <row r="22" spans="1:11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6"/>
      <c r="K22" s="206"/>
    </row>
    <row r="23" spans="1:11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6"/>
      <c r="K23" s="206"/>
    </row>
    <row r="24" spans="1:11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6"/>
      <c r="K24" s="206"/>
    </row>
    <row r="25" spans="1:11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6"/>
      <c r="K25" s="206"/>
    </row>
    <row r="26" spans="1:11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6"/>
      <c r="K26" s="206"/>
    </row>
    <row r="27" spans="1:11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6"/>
      <c r="K27" s="206"/>
    </row>
    <row r="28" spans="1:11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6"/>
      <c r="K28" s="206"/>
    </row>
    <row r="29" spans="1:11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6"/>
      <c r="K29" s="206"/>
    </row>
    <row r="30" spans="1:11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6"/>
      <c r="K30" s="206"/>
    </row>
    <row r="31" spans="1:11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6"/>
      <c r="K31" s="206"/>
    </row>
    <row r="32" spans="1:11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6"/>
      <c r="K32" s="206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6"/>
      <c r="K33" s="206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6"/>
      <c r="K34" s="206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6"/>
      <c r="K35" s="206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6"/>
      <c r="K36" s="206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6"/>
      <c r="K37" s="206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6"/>
      <c r="K38" s="206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6"/>
      <c r="K39" s="206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6"/>
      <c r="K40" s="206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6"/>
      <c r="K41" s="206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6"/>
      <c r="K42" s="206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6"/>
      <c r="K43" s="206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6"/>
      <c r="K44" s="206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6"/>
      <c r="K45" s="206"/>
    </row>
    <row r="46" spans="1:11" ht="14.25" customHeight="1">
      <c r="A46" s="206"/>
      <c r="B46" s="206"/>
      <c r="C46" s="206"/>
      <c r="D46" s="206"/>
      <c r="E46" s="206"/>
      <c r="F46" s="206"/>
      <c r="G46" s="206"/>
      <c r="H46" s="206"/>
      <c r="I46" s="206"/>
      <c r="J46" s="206"/>
      <c r="K46" s="206"/>
    </row>
    <row r="47" spans="1:11" ht="14.25" customHeight="1">
      <c r="A47" s="206"/>
      <c r="B47" s="206"/>
      <c r="C47" s="206"/>
      <c r="D47" s="206"/>
      <c r="E47" s="206"/>
      <c r="F47" s="206"/>
      <c r="G47" s="206"/>
      <c r="H47" s="206"/>
      <c r="I47" s="206"/>
      <c r="J47" s="206"/>
      <c r="K47" s="206"/>
    </row>
    <row r="48" spans="1:11" ht="14.25" customHeight="1">
      <c r="A48" s="206"/>
      <c r="B48" s="206"/>
      <c r="C48" s="206"/>
      <c r="D48" s="206"/>
      <c r="E48" s="206"/>
      <c r="F48" s="206"/>
      <c r="G48" s="206"/>
      <c r="H48" s="206"/>
      <c r="I48" s="206"/>
      <c r="J48" s="206"/>
      <c r="K48" s="206"/>
    </row>
    <row r="49" spans="1:11" ht="14.25" customHeight="1">
      <c r="A49" s="206"/>
      <c r="B49" s="206"/>
      <c r="C49" s="206"/>
      <c r="D49" s="206"/>
      <c r="E49" s="206"/>
      <c r="F49" s="206"/>
      <c r="G49" s="206"/>
      <c r="H49" s="206"/>
      <c r="I49" s="206"/>
      <c r="J49" s="206"/>
      <c r="K49" s="206"/>
    </row>
    <row r="50" spans="1:11" ht="14.25" customHeight="1">
      <c r="A50" s="206"/>
      <c r="B50" s="206"/>
      <c r="C50" s="206"/>
      <c r="D50" s="206"/>
      <c r="E50" s="206"/>
      <c r="F50" s="206"/>
      <c r="G50" s="206"/>
      <c r="H50" s="206"/>
      <c r="I50" s="206"/>
      <c r="J50" s="206"/>
      <c r="K50" s="206"/>
    </row>
    <row r="51" spans="1:11" ht="14.25" customHeight="1">
      <c r="A51" s="206"/>
      <c r="B51" s="206"/>
      <c r="C51" s="206"/>
      <c r="D51" s="206"/>
      <c r="E51" s="206"/>
      <c r="F51" s="206"/>
      <c r="G51" s="206"/>
      <c r="H51" s="206"/>
      <c r="I51" s="206"/>
      <c r="J51" s="206"/>
      <c r="K51" s="206"/>
    </row>
    <row r="52" spans="1:11" ht="14.25" customHeight="1">
      <c r="A52" s="206"/>
      <c r="B52" s="206"/>
      <c r="C52" s="206"/>
      <c r="D52" s="206"/>
      <c r="E52" s="206"/>
      <c r="F52" s="206"/>
      <c r="G52" s="206"/>
      <c r="H52" s="206"/>
      <c r="I52" s="206"/>
      <c r="J52" s="206"/>
      <c r="K52" s="206"/>
    </row>
    <row r="53" spans="1:11" ht="12.75" customHeight="1">
      <c r="A53" s="43"/>
      <c r="B53" s="43"/>
      <c r="C53" s="43"/>
      <c r="D53" s="43"/>
      <c r="E53" s="43"/>
      <c r="F53" s="43"/>
      <c r="G53" s="43"/>
      <c r="H53" s="43"/>
      <c r="I53" s="43"/>
    </row>
    <row r="54" spans="1:11" ht="12.75" customHeight="1">
      <c r="A54" s="43"/>
      <c r="B54" s="43"/>
      <c r="C54" s="43"/>
      <c r="D54" s="43"/>
      <c r="E54" s="43"/>
      <c r="F54" s="43"/>
      <c r="G54" s="43"/>
      <c r="H54" s="43"/>
      <c r="I54" s="43"/>
    </row>
    <row r="55" spans="1:11" ht="12.75" customHeight="1">
      <c r="A55" s="43"/>
      <c r="B55" s="43"/>
      <c r="C55" s="43"/>
      <c r="D55" s="43"/>
      <c r="E55" s="43"/>
      <c r="F55" s="43"/>
      <c r="G55" s="43"/>
      <c r="H55" s="43"/>
      <c r="I55" s="43"/>
    </row>
    <row r="56" spans="1:11" ht="12.75" customHeight="1">
      <c r="A56" s="43"/>
      <c r="B56" s="43"/>
      <c r="C56" s="43"/>
      <c r="D56" s="43"/>
      <c r="E56" s="43"/>
      <c r="F56" s="43"/>
      <c r="G56" s="43"/>
      <c r="H56" s="43"/>
      <c r="I56" s="43"/>
    </row>
  </sheetData>
  <mergeCells count="1">
    <mergeCell ref="A17:I23"/>
  </mergeCells>
  <phoneticPr fontId="15" type="noConversion"/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</sheetData>
  <mergeCells count="1">
    <mergeCell ref="A1:J58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3"/>
  <sheetViews>
    <sheetView view="pageBreakPreview" topLeftCell="A3" zoomScale="84" zoomScaleNormal="75" zoomScaleSheetLayoutView="84" workbookViewId="0">
      <selection activeCell="J13" sqref="J13"/>
    </sheetView>
  </sheetViews>
  <sheetFormatPr defaultRowHeight="12.75"/>
  <cols>
    <col min="2" max="2" width="22" customWidth="1"/>
    <col min="3" max="4" width="15.5703125" style="80" customWidth="1"/>
    <col min="5" max="12" width="15.5703125" customWidth="1"/>
  </cols>
  <sheetData>
    <row r="1" spans="2:12" s="93" customFormat="1" ht="39.75" customHeight="1">
      <c r="B1" s="221"/>
      <c r="C1" s="437" t="s">
        <v>189</v>
      </c>
      <c r="D1" s="437"/>
      <c r="E1" s="437"/>
      <c r="F1" s="437"/>
      <c r="G1" s="457"/>
      <c r="H1" s="419" t="s">
        <v>236</v>
      </c>
      <c r="I1" s="405"/>
      <c r="J1" s="405"/>
      <c r="K1" s="405"/>
      <c r="L1" s="442"/>
    </row>
    <row r="2" spans="2:12" ht="27" customHeight="1">
      <c r="B2" s="222"/>
      <c r="C2" s="404" t="s">
        <v>108</v>
      </c>
      <c r="D2" s="404"/>
      <c r="E2" s="404"/>
      <c r="F2" s="404"/>
      <c r="G2" s="458"/>
      <c r="H2" s="403" t="s">
        <v>160</v>
      </c>
      <c r="I2" s="404"/>
      <c r="J2" s="404"/>
      <c r="K2" s="404"/>
      <c r="L2" s="404"/>
    </row>
    <row r="3" spans="2:12" ht="24" customHeight="1">
      <c r="B3" s="223"/>
      <c r="C3" s="103">
        <v>2015</v>
      </c>
      <c r="D3" s="103">
        <v>2016</v>
      </c>
      <c r="E3" s="103">
        <v>2017</v>
      </c>
      <c r="F3" s="103">
        <v>2018</v>
      </c>
      <c r="G3" s="242">
        <v>2019</v>
      </c>
      <c r="H3" s="103">
        <v>2015</v>
      </c>
      <c r="I3" s="103">
        <v>2016</v>
      </c>
      <c r="J3" s="103">
        <v>2017</v>
      </c>
      <c r="K3" s="103">
        <v>2018</v>
      </c>
      <c r="L3" s="242">
        <v>2019</v>
      </c>
    </row>
    <row r="4" spans="2:12" ht="22.15" customHeight="1">
      <c r="B4" s="29" t="s">
        <v>34</v>
      </c>
      <c r="C4" s="132">
        <v>1689387</v>
      </c>
      <c r="D4" s="132">
        <v>2023228</v>
      </c>
      <c r="E4" s="132">
        <v>2519561</v>
      </c>
      <c r="F4" s="132">
        <v>3018190</v>
      </c>
      <c r="G4" s="132">
        <f>SUM(G7:G31)</f>
        <v>3422830</v>
      </c>
      <c r="H4" s="131">
        <v>100</v>
      </c>
      <c r="I4" s="131">
        <v>100</v>
      </c>
      <c r="J4" s="131">
        <v>100</v>
      </c>
      <c r="K4" s="131">
        <v>100</v>
      </c>
      <c r="L4" s="131">
        <f>SUM(L6:L32)</f>
        <v>100</v>
      </c>
    </row>
    <row r="5" spans="2:12" ht="21" customHeight="1">
      <c r="B5" s="30" t="s">
        <v>3</v>
      </c>
      <c r="C5"/>
      <c r="D5"/>
    </row>
    <row r="6" spans="2:12" ht="21" customHeight="1">
      <c r="B6" s="30" t="s">
        <v>4</v>
      </c>
      <c r="C6" s="136" t="s">
        <v>99</v>
      </c>
      <c r="D6" s="138" t="s">
        <v>99</v>
      </c>
      <c r="E6" s="138" t="s">
        <v>99</v>
      </c>
      <c r="F6" s="138" t="s">
        <v>99</v>
      </c>
      <c r="G6" s="138" t="s">
        <v>99</v>
      </c>
      <c r="H6" s="138" t="s">
        <v>99</v>
      </c>
      <c r="I6" s="138" t="s">
        <v>99</v>
      </c>
      <c r="J6" s="138" t="s">
        <v>99</v>
      </c>
      <c r="K6" s="138" t="s">
        <v>99</v>
      </c>
      <c r="L6" s="138" t="s">
        <v>99</v>
      </c>
    </row>
    <row r="7" spans="2:12" ht="21" customHeight="1">
      <c r="B7" s="30" t="s">
        <v>5</v>
      </c>
      <c r="C7" s="139">
        <v>51605</v>
      </c>
      <c r="D7" s="139">
        <v>63598</v>
      </c>
      <c r="E7" s="139">
        <v>76700</v>
      </c>
      <c r="F7" s="139">
        <v>94204</v>
      </c>
      <c r="G7" s="139">
        <v>109816</v>
      </c>
      <c r="H7" s="33">
        <v>3.1</v>
      </c>
      <c r="I7" s="33">
        <v>3.1</v>
      </c>
      <c r="J7" s="33">
        <v>3.1</v>
      </c>
      <c r="K7" s="33">
        <v>3.1</v>
      </c>
      <c r="L7" s="33">
        <v>3.2</v>
      </c>
    </row>
    <row r="8" spans="2:12" ht="21" customHeight="1">
      <c r="B8" s="30" t="s">
        <v>6</v>
      </c>
      <c r="C8" s="139">
        <v>27723</v>
      </c>
      <c r="D8" s="139">
        <v>31344</v>
      </c>
      <c r="E8" s="139">
        <v>44432</v>
      </c>
      <c r="F8" s="139">
        <v>52982</v>
      </c>
      <c r="G8" s="139">
        <v>64917</v>
      </c>
      <c r="H8" s="33">
        <v>1.6</v>
      </c>
      <c r="I8" s="33">
        <v>1.5</v>
      </c>
      <c r="J8" s="33">
        <v>1.8</v>
      </c>
      <c r="K8" s="33">
        <v>1.8</v>
      </c>
      <c r="L8" s="33">
        <v>1.9</v>
      </c>
    </row>
    <row r="9" spans="2:12" ht="21" customHeight="1">
      <c r="B9" s="30" t="s">
        <v>7</v>
      </c>
      <c r="C9" s="139">
        <v>170180</v>
      </c>
      <c r="D9" s="139">
        <v>195468</v>
      </c>
      <c r="E9" s="139">
        <v>250957</v>
      </c>
      <c r="F9" s="139">
        <v>294048</v>
      </c>
      <c r="G9" s="139">
        <v>326626</v>
      </c>
      <c r="H9" s="33">
        <v>10.1</v>
      </c>
      <c r="I9" s="33">
        <v>9.6999999999999993</v>
      </c>
      <c r="J9" s="33">
        <v>10</v>
      </c>
      <c r="K9" s="33">
        <v>9.6999999999999993</v>
      </c>
      <c r="L9" s="33">
        <v>9.5</v>
      </c>
    </row>
    <row r="10" spans="2:12" ht="21" customHeight="1">
      <c r="B10" s="30" t="s">
        <v>8</v>
      </c>
      <c r="C10" s="139">
        <v>89513</v>
      </c>
      <c r="D10" s="139">
        <v>106635</v>
      </c>
      <c r="E10" s="139">
        <v>128658</v>
      </c>
      <c r="F10" s="139">
        <v>149616</v>
      </c>
      <c r="G10" s="139">
        <v>170173</v>
      </c>
      <c r="H10" s="33">
        <v>5.3</v>
      </c>
      <c r="I10" s="33">
        <v>5.3</v>
      </c>
      <c r="J10" s="33">
        <v>5.0999999999999996</v>
      </c>
      <c r="K10" s="33">
        <v>5</v>
      </c>
      <c r="L10" s="33">
        <v>5</v>
      </c>
    </row>
    <row r="11" spans="2:12" ht="21" customHeight="1">
      <c r="B11" s="30" t="s">
        <v>9</v>
      </c>
      <c r="C11" s="139">
        <v>33768</v>
      </c>
      <c r="D11" s="139">
        <v>42010</v>
      </c>
      <c r="E11" s="139">
        <v>52879</v>
      </c>
      <c r="F11" s="139">
        <v>67343</v>
      </c>
      <c r="G11" s="139">
        <v>73853</v>
      </c>
      <c r="H11" s="33">
        <v>2</v>
      </c>
      <c r="I11" s="33">
        <v>2.1</v>
      </c>
      <c r="J11" s="33">
        <v>2.1</v>
      </c>
      <c r="K11" s="33">
        <v>2.2000000000000002</v>
      </c>
      <c r="L11" s="33">
        <v>2.2000000000000002</v>
      </c>
    </row>
    <row r="12" spans="2:12" ht="21" customHeight="1">
      <c r="B12" s="30" t="s">
        <v>10</v>
      </c>
      <c r="C12" s="139">
        <v>26179</v>
      </c>
      <c r="D12" s="139">
        <v>29157</v>
      </c>
      <c r="E12" s="139">
        <v>38293</v>
      </c>
      <c r="F12" s="139">
        <v>47448</v>
      </c>
      <c r="G12" s="139">
        <v>53347</v>
      </c>
      <c r="H12" s="33">
        <v>1.5</v>
      </c>
      <c r="I12" s="33">
        <v>1.4</v>
      </c>
      <c r="J12" s="33">
        <v>1.5</v>
      </c>
      <c r="K12" s="33">
        <v>1.6</v>
      </c>
      <c r="L12" s="33">
        <v>1.6</v>
      </c>
    </row>
    <row r="13" spans="2:12" ht="21" customHeight="1">
      <c r="B13" s="30" t="s">
        <v>11</v>
      </c>
      <c r="C13" s="139">
        <v>70498</v>
      </c>
      <c r="D13" s="139">
        <v>82054</v>
      </c>
      <c r="E13" s="139">
        <v>101060</v>
      </c>
      <c r="F13" s="139">
        <v>114855</v>
      </c>
      <c r="G13" s="139">
        <v>127876</v>
      </c>
      <c r="H13" s="33">
        <v>4.2</v>
      </c>
      <c r="I13" s="33">
        <v>4.0999999999999996</v>
      </c>
      <c r="J13" s="33">
        <v>4</v>
      </c>
      <c r="K13" s="33">
        <v>3.8</v>
      </c>
      <c r="L13" s="33">
        <v>3.7</v>
      </c>
    </row>
    <row r="14" spans="2:12" ht="21" customHeight="1">
      <c r="B14" s="30" t="s">
        <v>12</v>
      </c>
      <c r="C14" s="139">
        <v>40230</v>
      </c>
      <c r="D14" s="139">
        <v>45496</v>
      </c>
      <c r="E14" s="139">
        <v>55300</v>
      </c>
      <c r="F14" s="139">
        <v>68145</v>
      </c>
      <c r="G14" s="139">
        <v>74455</v>
      </c>
      <c r="H14" s="33">
        <v>2.4</v>
      </c>
      <c r="I14" s="33">
        <v>2.2000000000000002</v>
      </c>
      <c r="J14" s="33">
        <v>2.2000000000000002</v>
      </c>
      <c r="K14" s="33">
        <v>2.2999999999999998</v>
      </c>
      <c r="L14" s="33">
        <v>2.2000000000000002</v>
      </c>
    </row>
    <row r="15" spans="2:12" ht="21" customHeight="1">
      <c r="B15" s="30" t="s">
        <v>13</v>
      </c>
      <c r="C15" s="139">
        <v>87644</v>
      </c>
      <c r="D15" s="139">
        <v>108063</v>
      </c>
      <c r="E15" s="139">
        <v>131911</v>
      </c>
      <c r="F15" s="139">
        <v>167220</v>
      </c>
      <c r="G15" s="139">
        <v>187579</v>
      </c>
      <c r="H15" s="33">
        <v>5.2</v>
      </c>
      <c r="I15" s="33">
        <v>5.3</v>
      </c>
      <c r="J15" s="33">
        <v>5.2</v>
      </c>
      <c r="K15" s="33">
        <v>5.5</v>
      </c>
      <c r="L15" s="33">
        <v>5.5</v>
      </c>
    </row>
    <row r="16" spans="2:12" ht="21" customHeight="1">
      <c r="B16" s="30" t="s">
        <v>14</v>
      </c>
      <c r="C16" s="139">
        <v>33669</v>
      </c>
      <c r="D16" s="139">
        <v>41058</v>
      </c>
      <c r="E16" s="139">
        <v>45715</v>
      </c>
      <c r="F16" s="139">
        <v>56614</v>
      </c>
      <c r="G16" s="139">
        <v>63322</v>
      </c>
      <c r="H16" s="33">
        <v>2.1</v>
      </c>
      <c r="I16" s="33">
        <v>2</v>
      </c>
      <c r="J16" s="33">
        <v>1.8</v>
      </c>
      <c r="K16" s="33">
        <v>1.9</v>
      </c>
      <c r="L16" s="33">
        <v>1.8</v>
      </c>
    </row>
    <row r="17" spans="1:12" ht="21" customHeight="1">
      <c r="A17" s="456">
        <v>53</v>
      </c>
      <c r="B17" s="30" t="s">
        <v>15</v>
      </c>
      <c r="C17" s="139">
        <v>19945</v>
      </c>
      <c r="D17" s="139">
        <v>25913</v>
      </c>
      <c r="E17" s="139">
        <v>26000</v>
      </c>
      <c r="F17" s="139">
        <v>30940</v>
      </c>
      <c r="G17" s="139">
        <v>35434</v>
      </c>
      <c r="H17" s="33">
        <v>1.2</v>
      </c>
      <c r="I17" s="33">
        <v>1.3</v>
      </c>
      <c r="J17" s="33">
        <v>1</v>
      </c>
      <c r="K17" s="33">
        <v>1</v>
      </c>
      <c r="L17" s="33">
        <v>1</v>
      </c>
    </row>
    <row r="18" spans="1:12" ht="21" customHeight="1">
      <c r="A18" s="456"/>
      <c r="B18" s="30" t="s">
        <v>16</v>
      </c>
      <c r="C18" s="139">
        <v>82665</v>
      </c>
      <c r="D18" s="139">
        <v>100551</v>
      </c>
      <c r="E18" s="139">
        <v>128415</v>
      </c>
      <c r="F18" s="139">
        <v>154907</v>
      </c>
      <c r="G18" s="139">
        <v>185005</v>
      </c>
      <c r="H18" s="33">
        <v>4.9000000000000004</v>
      </c>
      <c r="I18" s="33">
        <v>5</v>
      </c>
      <c r="J18" s="33">
        <v>5.0999999999999996</v>
      </c>
      <c r="K18" s="33">
        <v>5.0999999999999996</v>
      </c>
      <c r="L18" s="33">
        <v>5.4</v>
      </c>
    </row>
    <row r="19" spans="1:12" ht="21" customHeight="1">
      <c r="A19" s="456"/>
      <c r="B19" s="30" t="s">
        <v>17</v>
      </c>
      <c r="C19" s="139">
        <v>41769</v>
      </c>
      <c r="D19" s="139">
        <v>49989</v>
      </c>
      <c r="E19" s="139">
        <v>58768</v>
      </c>
      <c r="F19" s="139">
        <v>68964</v>
      </c>
      <c r="G19" s="139">
        <v>79821</v>
      </c>
      <c r="H19" s="33">
        <v>2.5</v>
      </c>
      <c r="I19" s="33">
        <v>2.5</v>
      </c>
      <c r="J19" s="33">
        <v>2.2999999999999998</v>
      </c>
      <c r="K19" s="33">
        <v>2.2999999999999998</v>
      </c>
      <c r="L19" s="33">
        <v>2.2999999999999998</v>
      </c>
    </row>
    <row r="20" spans="1:12" ht="21" customHeight="1">
      <c r="B20" s="30" t="s">
        <v>18</v>
      </c>
      <c r="C20" s="139">
        <v>87157</v>
      </c>
      <c r="D20" s="139">
        <v>104630</v>
      </c>
      <c r="E20" s="139">
        <v>130146</v>
      </c>
      <c r="F20" s="139">
        <v>151245</v>
      </c>
      <c r="G20" s="139">
        <v>171728</v>
      </c>
      <c r="H20" s="33">
        <v>5.2</v>
      </c>
      <c r="I20" s="33">
        <v>5.2</v>
      </c>
      <c r="J20" s="33">
        <v>5.2</v>
      </c>
      <c r="K20" s="33">
        <v>5</v>
      </c>
      <c r="L20" s="33">
        <v>5</v>
      </c>
    </row>
    <row r="21" spans="1:12" ht="21" customHeight="1">
      <c r="B21" s="30" t="s">
        <v>19</v>
      </c>
      <c r="C21" s="139">
        <v>79583</v>
      </c>
      <c r="D21" s="139">
        <v>98362</v>
      </c>
      <c r="E21" s="139">
        <v>125374</v>
      </c>
      <c r="F21" s="139">
        <v>146783</v>
      </c>
      <c r="G21" s="139">
        <v>159811</v>
      </c>
      <c r="H21" s="33">
        <v>4.7</v>
      </c>
      <c r="I21" s="33">
        <v>4.9000000000000004</v>
      </c>
      <c r="J21" s="33">
        <v>5</v>
      </c>
      <c r="K21" s="33">
        <v>4.9000000000000004</v>
      </c>
      <c r="L21" s="33">
        <v>4.7</v>
      </c>
    </row>
    <row r="22" spans="1:12" ht="21" customHeight="1">
      <c r="B22" s="30" t="s">
        <v>20</v>
      </c>
      <c r="C22" s="139">
        <v>31017</v>
      </c>
      <c r="D22" s="139">
        <v>34939</v>
      </c>
      <c r="E22" s="139">
        <v>42158</v>
      </c>
      <c r="F22" s="139">
        <v>50109</v>
      </c>
      <c r="G22" s="139">
        <v>58136</v>
      </c>
      <c r="H22" s="33">
        <v>1.8</v>
      </c>
      <c r="I22" s="33">
        <v>1.7</v>
      </c>
      <c r="J22" s="33">
        <v>1.7</v>
      </c>
      <c r="K22" s="33">
        <v>1.7</v>
      </c>
      <c r="L22" s="33">
        <v>1.7</v>
      </c>
    </row>
    <row r="23" spans="1:12" ht="21" customHeight="1">
      <c r="B23" s="30" t="s">
        <v>21</v>
      </c>
      <c r="C23" s="139">
        <v>36099</v>
      </c>
      <c r="D23" s="139">
        <v>40681</v>
      </c>
      <c r="E23" s="139">
        <v>48345</v>
      </c>
      <c r="F23" s="139">
        <v>59454</v>
      </c>
      <c r="G23" s="281">
        <v>65197</v>
      </c>
      <c r="H23" s="33">
        <v>2.1</v>
      </c>
      <c r="I23" s="33">
        <v>2</v>
      </c>
      <c r="J23" s="33">
        <v>1.9</v>
      </c>
      <c r="K23" s="33">
        <v>2</v>
      </c>
      <c r="L23" s="33">
        <v>1.9</v>
      </c>
    </row>
    <row r="24" spans="1:12" ht="21" customHeight="1">
      <c r="B24" s="30" t="s">
        <v>22</v>
      </c>
      <c r="C24" s="139">
        <v>24042</v>
      </c>
      <c r="D24" s="139">
        <v>28048</v>
      </c>
      <c r="E24" s="139">
        <v>35418</v>
      </c>
      <c r="F24" s="139">
        <v>43610</v>
      </c>
      <c r="G24" s="139">
        <v>49561</v>
      </c>
      <c r="H24" s="33">
        <v>1.4</v>
      </c>
      <c r="I24" s="33">
        <v>1.4</v>
      </c>
      <c r="J24" s="33">
        <v>1.4</v>
      </c>
      <c r="K24" s="33">
        <v>1.4</v>
      </c>
      <c r="L24" s="33">
        <v>1.5</v>
      </c>
    </row>
    <row r="25" spans="1:12" ht="21" customHeight="1">
      <c r="B25" s="30" t="s">
        <v>23</v>
      </c>
      <c r="C25" s="139">
        <v>106226</v>
      </c>
      <c r="D25" s="139">
        <v>132241</v>
      </c>
      <c r="E25" s="139">
        <v>159679</v>
      </c>
      <c r="F25" s="139">
        <v>198227</v>
      </c>
      <c r="G25" s="139">
        <v>212396</v>
      </c>
      <c r="H25" s="33">
        <v>6.3</v>
      </c>
      <c r="I25" s="33">
        <v>6.5</v>
      </c>
      <c r="J25" s="33">
        <v>6.3</v>
      </c>
      <c r="K25" s="33">
        <v>6.6</v>
      </c>
      <c r="L25" s="33">
        <v>6.2</v>
      </c>
    </row>
    <row r="26" spans="1:12" ht="21" customHeight="1">
      <c r="B26" s="30" t="s">
        <v>24</v>
      </c>
      <c r="C26" s="139">
        <v>28865</v>
      </c>
      <c r="D26" s="139">
        <v>34210</v>
      </c>
      <c r="E26" s="139">
        <v>41168</v>
      </c>
      <c r="F26" s="139">
        <v>48659</v>
      </c>
      <c r="G26" s="139">
        <v>53897</v>
      </c>
      <c r="H26" s="33">
        <v>1.7</v>
      </c>
      <c r="I26" s="33">
        <v>1.7</v>
      </c>
      <c r="J26" s="33">
        <v>1.6</v>
      </c>
      <c r="K26" s="33">
        <v>1.6</v>
      </c>
      <c r="L26" s="33">
        <v>1.6</v>
      </c>
    </row>
    <row r="27" spans="1:12" ht="21" customHeight="1">
      <c r="B27" s="30" t="s">
        <v>25</v>
      </c>
      <c r="C27" s="139">
        <v>36086</v>
      </c>
      <c r="D27" s="139">
        <v>42971</v>
      </c>
      <c r="E27" s="139">
        <v>54586</v>
      </c>
      <c r="F27" s="139">
        <v>66017</v>
      </c>
      <c r="G27" s="139">
        <v>71976</v>
      </c>
      <c r="H27" s="33">
        <v>2.1</v>
      </c>
      <c r="I27" s="33">
        <v>2.1</v>
      </c>
      <c r="J27" s="33">
        <v>2.2000000000000002</v>
      </c>
      <c r="K27" s="33">
        <v>2.2000000000000002</v>
      </c>
      <c r="L27" s="33">
        <v>2.1</v>
      </c>
    </row>
    <row r="28" spans="1:12" ht="21" customHeight="1">
      <c r="B28" s="30" t="s">
        <v>26</v>
      </c>
      <c r="C28" s="139">
        <v>42740</v>
      </c>
      <c r="D28" s="139">
        <v>49793</v>
      </c>
      <c r="E28" s="139">
        <v>60406</v>
      </c>
      <c r="F28" s="139">
        <v>77810</v>
      </c>
      <c r="G28" s="139">
        <v>86831</v>
      </c>
      <c r="H28" s="33">
        <v>2.5</v>
      </c>
      <c r="I28" s="33">
        <v>2.5</v>
      </c>
      <c r="J28" s="33">
        <v>2.4</v>
      </c>
      <c r="K28" s="33">
        <v>2.6</v>
      </c>
      <c r="L28" s="33">
        <v>2.5</v>
      </c>
    </row>
    <row r="29" spans="1:12" ht="21" customHeight="1">
      <c r="B29" s="30" t="s">
        <v>27</v>
      </c>
      <c r="C29" s="139">
        <v>17086</v>
      </c>
      <c r="D29" s="139">
        <v>19647</v>
      </c>
      <c r="E29" s="139">
        <v>25744</v>
      </c>
      <c r="F29" s="139">
        <v>31340</v>
      </c>
      <c r="G29" s="139">
        <v>36691</v>
      </c>
      <c r="H29" s="33">
        <v>1</v>
      </c>
      <c r="I29" s="33">
        <v>1</v>
      </c>
      <c r="J29" s="33">
        <v>1</v>
      </c>
      <c r="K29" s="33">
        <v>1</v>
      </c>
      <c r="L29" s="33">
        <v>1.1000000000000001</v>
      </c>
    </row>
    <row r="30" spans="1:12" ht="21" customHeight="1">
      <c r="B30" s="30" t="s">
        <v>28</v>
      </c>
      <c r="C30" s="139">
        <v>32696</v>
      </c>
      <c r="D30" s="139">
        <v>38324</v>
      </c>
      <c r="E30" s="139">
        <v>48832</v>
      </c>
      <c r="F30" s="139">
        <v>61384</v>
      </c>
      <c r="G30" s="139">
        <v>67594</v>
      </c>
      <c r="H30" s="33">
        <v>1.9</v>
      </c>
      <c r="I30" s="33">
        <v>1.9</v>
      </c>
      <c r="J30" s="33">
        <v>1.9</v>
      </c>
      <c r="K30" s="33">
        <v>2</v>
      </c>
      <c r="L30" s="33">
        <v>2</v>
      </c>
    </row>
    <row r="31" spans="1:12" ht="21" customHeight="1">
      <c r="B31" s="28" t="s">
        <v>29</v>
      </c>
      <c r="C31" s="139">
        <v>392402</v>
      </c>
      <c r="D31" s="139">
        <v>478046</v>
      </c>
      <c r="E31" s="139">
        <v>608617</v>
      </c>
      <c r="F31" s="139">
        <v>716266</v>
      </c>
      <c r="G31" s="139">
        <v>836788</v>
      </c>
      <c r="H31" s="33">
        <v>23.2</v>
      </c>
      <c r="I31" s="33">
        <v>23.6</v>
      </c>
      <c r="J31" s="33">
        <v>24.2</v>
      </c>
      <c r="K31" s="33">
        <v>23.7</v>
      </c>
      <c r="L31" s="33">
        <v>24.4</v>
      </c>
    </row>
    <row r="32" spans="1:12" ht="21" customHeight="1">
      <c r="B32" s="30" t="s">
        <v>30</v>
      </c>
      <c r="C32" s="136" t="s">
        <v>99</v>
      </c>
      <c r="D32" s="136" t="s">
        <v>99</v>
      </c>
      <c r="E32" s="136" t="s">
        <v>99</v>
      </c>
      <c r="F32" s="136" t="s">
        <v>99</v>
      </c>
      <c r="G32" s="136" t="s">
        <v>99</v>
      </c>
      <c r="H32" s="136" t="s">
        <v>99</v>
      </c>
      <c r="I32" s="136" t="s">
        <v>99</v>
      </c>
      <c r="J32" s="136" t="s">
        <v>99</v>
      </c>
      <c r="K32" s="136" t="s">
        <v>99</v>
      </c>
      <c r="L32" s="136" t="s">
        <v>99</v>
      </c>
    </row>
    <row r="33" spans="5:6">
      <c r="E33" s="137"/>
      <c r="F33" s="137"/>
    </row>
  </sheetData>
  <mergeCells count="5">
    <mergeCell ref="H1:L1"/>
    <mergeCell ref="H2:L2"/>
    <mergeCell ref="A17:A19"/>
    <mergeCell ref="C1:G1"/>
    <mergeCell ref="C2:G2"/>
  </mergeCells>
  <pageMargins left="0.47244094488188981" right="0.23622047244094491" top="0.59055118110236227" bottom="0.59055118110236227" header="0.51181102362204722" footer="0.11811023622047245"/>
  <pageSetup paperSize="9" scale="75" firstPageNumber="61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9"/>
  <sheetViews>
    <sheetView view="pageBreakPreview" topLeftCell="A6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6.7109375" style="4" customWidth="1"/>
    <col min="3" max="12" width="15.5703125" style="4" customWidth="1"/>
    <col min="13" max="16384" width="9.140625" style="4"/>
  </cols>
  <sheetData>
    <row r="1" spans="2:12" s="8" customFormat="1" ht="24" customHeight="1">
      <c r="B1" s="390" t="s">
        <v>63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2:12" ht="13.5" customHeight="1">
      <c r="B2" s="1"/>
      <c r="C2" s="2"/>
      <c r="D2" s="2"/>
      <c r="E2" s="2"/>
      <c r="F2" s="2"/>
      <c r="G2" s="2"/>
      <c r="H2" s="465" t="s">
        <v>62</v>
      </c>
      <c r="I2" s="465"/>
      <c r="J2" s="465"/>
      <c r="K2" s="465"/>
      <c r="L2" s="465"/>
    </row>
    <row r="3" spans="2:12" s="94" customFormat="1" ht="30" customHeight="1">
      <c r="B3" s="460"/>
      <c r="C3" s="477" t="s">
        <v>88</v>
      </c>
      <c r="D3" s="477"/>
      <c r="E3" s="477"/>
      <c r="F3" s="477"/>
      <c r="G3" s="477"/>
      <c r="H3" s="477"/>
      <c r="I3" s="477"/>
      <c r="J3" s="477"/>
      <c r="K3" s="477"/>
      <c r="L3" s="466"/>
    </row>
    <row r="4" spans="2:12" s="94" customFormat="1" ht="25.5" customHeight="1">
      <c r="B4" s="461"/>
      <c r="C4" s="475" t="s">
        <v>115</v>
      </c>
      <c r="D4" s="475"/>
      <c r="E4" s="475"/>
      <c r="F4" s="475"/>
      <c r="G4" s="475"/>
      <c r="H4" s="475" t="s">
        <v>159</v>
      </c>
      <c r="I4" s="475"/>
      <c r="J4" s="475"/>
      <c r="K4" s="475"/>
      <c r="L4" s="398"/>
    </row>
    <row r="5" spans="2:12" s="94" customFormat="1" ht="25.5" customHeight="1">
      <c r="B5" s="462"/>
      <c r="C5" s="99">
        <v>2015</v>
      </c>
      <c r="D5" s="99">
        <v>2016</v>
      </c>
      <c r="E5" s="99">
        <v>2017</v>
      </c>
      <c r="F5" s="244">
        <v>2018</v>
      </c>
      <c r="G5" s="244">
        <v>2019</v>
      </c>
      <c r="H5" s="99">
        <v>2015</v>
      </c>
      <c r="I5" s="150">
        <v>2016</v>
      </c>
      <c r="J5" s="100">
        <v>2017</v>
      </c>
      <c r="K5" s="100">
        <v>2018</v>
      </c>
      <c r="L5" s="240">
        <v>2019</v>
      </c>
    </row>
    <row r="6" spans="2:12" ht="20.25" customHeight="1">
      <c r="B6" s="25" t="s">
        <v>34</v>
      </c>
      <c r="C6" s="110">
        <v>239806</v>
      </c>
      <c r="D6" s="110">
        <v>279701</v>
      </c>
      <c r="E6" s="110">
        <v>303949</v>
      </c>
      <c r="F6" s="110">
        <v>361173</v>
      </c>
      <c r="G6" s="110">
        <f>SUM(G9:G33)</f>
        <v>356795</v>
      </c>
      <c r="H6" s="111">
        <v>100</v>
      </c>
      <c r="I6" s="111">
        <v>100</v>
      </c>
      <c r="J6" s="111">
        <v>100</v>
      </c>
      <c r="K6" s="111">
        <v>100</v>
      </c>
      <c r="L6" s="111">
        <f>SUM(L8:L34)</f>
        <v>100</v>
      </c>
    </row>
    <row r="7" spans="2:12" ht="21" customHeight="1">
      <c r="B7" s="9" t="s">
        <v>3</v>
      </c>
      <c r="C7" s="110"/>
      <c r="D7" s="79"/>
    </row>
    <row r="8" spans="2:12" ht="21" customHeight="1">
      <c r="B8" s="9" t="s">
        <v>4</v>
      </c>
      <c r="C8" s="79" t="s">
        <v>99</v>
      </c>
      <c r="D8" s="79" t="s">
        <v>99</v>
      </c>
      <c r="E8" s="79" t="s">
        <v>99</v>
      </c>
      <c r="F8" s="79" t="s">
        <v>99</v>
      </c>
      <c r="G8" s="79" t="s">
        <v>99</v>
      </c>
      <c r="H8" s="79" t="s">
        <v>99</v>
      </c>
      <c r="I8" s="79" t="s">
        <v>99</v>
      </c>
      <c r="J8" s="79" t="s">
        <v>99</v>
      </c>
      <c r="K8" s="79" t="s">
        <v>99</v>
      </c>
      <c r="L8" s="79" t="s">
        <v>99</v>
      </c>
    </row>
    <row r="9" spans="2:12" ht="21" customHeight="1">
      <c r="B9" s="9" t="s">
        <v>5</v>
      </c>
      <c r="C9" s="79">
        <v>15615</v>
      </c>
      <c r="D9" s="79">
        <v>20188</v>
      </c>
      <c r="E9" s="4">
        <v>21552</v>
      </c>
      <c r="F9" s="4">
        <v>26861</v>
      </c>
      <c r="G9" s="4">
        <v>26935</v>
      </c>
      <c r="H9" s="6">
        <v>6.5</v>
      </c>
      <c r="I9" s="6">
        <v>7.2</v>
      </c>
      <c r="J9" s="6">
        <v>7.1</v>
      </c>
      <c r="K9" s="6">
        <v>7.4</v>
      </c>
      <c r="L9" s="6">
        <v>7.5</v>
      </c>
    </row>
    <row r="10" spans="2:12" ht="21" customHeight="1">
      <c r="B10" s="9" t="s">
        <v>6</v>
      </c>
      <c r="C10" s="79">
        <v>5758</v>
      </c>
      <c r="D10" s="79">
        <v>6419</v>
      </c>
      <c r="E10" s="4">
        <v>7624</v>
      </c>
      <c r="F10" s="4">
        <v>8596</v>
      </c>
      <c r="G10" s="4">
        <v>9018</v>
      </c>
      <c r="H10" s="6">
        <v>2.4</v>
      </c>
      <c r="I10" s="6">
        <v>2.2999999999999998</v>
      </c>
      <c r="J10" s="6">
        <v>2.5</v>
      </c>
      <c r="K10" s="6">
        <v>2.4</v>
      </c>
      <c r="L10" s="6">
        <v>2.5</v>
      </c>
    </row>
    <row r="11" spans="2:12" ht="21" customHeight="1">
      <c r="B11" s="9" t="s">
        <v>7</v>
      </c>
      <c r="C11" s="79">
        <v>15725</v>
      </c>
      <c r="D11" s="79">
        <v>16605</v>
      </c>
      <c r="E11" s="4">
        <v>18277</v>
      </c>
      <c r="F11" s="4">
        <v>20657</v>
      </c>
      <c r="G11" s="4">
        <v>21753</v>
      </c>
      <c r="H11" s="6">
        <v>6.6</v>
      </c>
      <c r="I11" s="6">
        <v>5.9</v>
      </c>
      <c r="J11" s="6">
        <v>6</v>
      </c>
      <c r="K11" s="6">
        <v>5.7</v>
      </c>
      <c r="L11" s="6">
        <v>6.1</v>
      </c>
    </row>
    <row r="12" spans="2:12" ht="21" customHeight="1">
      <c r="B12" s="9" t="s">
        <v>8</v>
      </c>
      <c r="C12" s="79">
        <v>7117</v>
      </c>
      <c r="D12" s="79">
        <v>8173</v>
      </c>
      <c r="E12" s="4">
        <v>9289</v>
      </c>
      <c r="F12" s="4">
        <v>9324</v>
      </c>
      <c r="G12" s="4">
        <v>10550</v>
      </c>
      <c r="H12" s="6">
        <v>3</v>
      </c>
      <c r="I12" s="6">
        <v>2.9</v>
      </c>
      <c r="J12" s="6">
        <v>3.1</v>
      </c>
      <c r="K12" s="6">
        <v>2.6</v>
      </c>
      <c r="L12" s="6">
        <v>3</v>
      </c>
    </row>
    <row r="13" spans="2:12" ht="21" customHeight="1">
      <c r="B13" s="9" t="s">
        <v>9</v>
      </c>
      <c r="C13" s="79">
        <v>8232</v>
      </c>
      <c r="D13" s="79">
        <v>10617</v>
      </c>
      <c r="E13" s="4">
        <v>12422</v>
      </c>
      <c r="F13" s="4">
        <v>15541</v>
      </c>
      <c r="G13" s="4">
        <v>15217</v>
      </c>
      <c r="H13" s="6">
        <v>3.4</v>
      </c>
      <c r="I13" s="6">
        <v>3.8</v>
      </c>
      <c r="J13" s="6">
        <v>4.0999999999999996</v>
      </c>
      <c r="K13" s="6">
        <v>4.3</v>
      </c>
      <c r="L13" s="6">
        <v>4.3</v>
      </c>
    </row>
    <row r="14" spans="2:12" ht="21" customHeight="1">
      <c r="B14" s="9" t="s">
        <v>10</v>
      </c>
      <c r="C14" s="79">
        <v>4687</v>
      </c>
      <c r="D14" s="79">
        <v>4978</v>
      </c>
      <c r="E14" s="4">
        <v>5816</v>
      </c>
      <c r="F14" s="4">
        <v>6925</v>
      </c>
      <c r="G14" s="4">
        <v>7406</v>
      </c>
      <c r="H14" s="6">
        <v>1.9</v>
      </c>
      <c r="I14" s="6">
        <v>1.8</v>
      </c>
      <c r="J14" s="6">
        <v>1.9</v>
      </c>
      <c r="K14" s="6">
        <v>1.9</v>
      </c>
      <c r="L14" s="6">
        <v>2.1</v>
      </c>
    </row>
    <row r="15" spans="2:12" ht="21" customHeight="1">
      <c r="B15" s="9" t="s">
        <v>11</v>
      </c>
      <c r="C15" s="79">
        <v>10467</v>
      </c>
      <c r="D15" s="79">
        <v>11439</v>
      </c>
      <c r="E15" s="4">
        <v>12156</v>
      </c>
      <c r="F15" s="4">
        <v>11209</v>
      </c>
      <c r="G15" s="4">
        <v>13033</v>
      </c>
      <c r="H15" s="6">
        <v>4.4000000000000004</v>
      </c>
      <c r="I15" s="6">
        <v>4.0999999999999996</v>
      </c>
      <c r="J15" s="6">
        <v>4</v>
      </c>
      <c r="K15" s="6">
        <v>3.1</v>
      </c>
      <c r="L15" s="6">
        <v>3.7</v>
      </c>
    </row>
    <row r="16" spans="2:12" ht="21" customHeight="1">
      <c r="B16" s="9" t="s">
        <v>12</v>
      </c>
      <c r="C16" s="79">
        <v>5997</v>
      </c>
      <c r="D16" s="79">
        <v>6567</v>
      </c>
      <c r="E16" s="4">
        <v>7949</v>
      </c>
      <c r="F16" s="4">
        <v>8950</v>
      </c>
      <c r="G16" s="4">
        <v>9224</v>
      </c>
      <c r="H16" s="6">
        <v>2.5</v>
      </c>
      <c r="I16" s="6">
        <v>2.2999999999999998</v>
      </c>
      <c r="J16" s="6">
        <v>2.6</v>
      </c>
      <c r="K16" s="6">
        <v>2.5</v>
      </c>
      <c r="L16" s="6">
        <v>2.6</v>
      </c>
    </row>
    <row r="17" spans="1:12" ht="21" customHeight="1">
      <c r="B17" s="9" t="s">
        <v>13</v>
      </c>
      <c r="C17" s="79">
        <v>14878</v>
      </c>
      <c r="D17" s="79">
        <v>17264</v>
      </c>
      <c r="E17" s="4">
        <v>18895</v>
      </c>
      <c r="F17" s="4">
        <v>24928</v>
      </c>
      <c r="G17" s="4">
        <v>22463</v>
      </c>
      <c r="H17" s="6">
        <v>6.2</v>
      </c>
      <c r="I17" s="6">
        <v>6.2</v>
      </c>
      <c r="J17" s="6">
        <v>6.2</v>
      </c>
      <c r="K17" s="6">
        <v>6.9</v>
      </c>
      <c r="L17" s="6">
        <v>6.3</v>
      </c>
    </row>
    <row r="18" spans="1:12" ht="21" customHeight="1">
      <c r="B18" s="9" t="s">
        <v>14</v>
      </c>
      <c r="C18" s="79">
        <v>12377</v>
      </c>
      <c r="D18" s="79">
        <v>15114</v>
      </c>
      <c r="E18" s="4">
        <v>14304</v>
      </c>
      <c r="F18" s="4">
        <v>18659</v>
      </c>
      <c r="G18" s="4">
        <v>18456</v>
      </c>
      <c r="H18" s="6">
        <v>5.2</v>
      </c>
      <c r="I18" s="6">
        <v>5.4</v>
      </c>
      <c r="J18" s="6">
        <v>4.7</v>
      </c>
      <c r="K18" s="6">
        <v>5.2</v>
      </c>
      <c r="L18" s="6">
        <v>5.2</v>
      </c>
    </row>
    <row r="19" spans="1:12" ht="21" customHeight="1">
      <c r="A19" s="456">
        <v>54</v>
      </c>
      <c r="B19" s="9" t="s">
        <v>15</v>
      </c>
      <c r="C19" s="79">
        <v>4079</v>
      </c>
      <c r="D19" s="79">
        <v>5413</v>
      </c>
      <c r="E19" s="4">
        <v>5540</v>
      </c>
      <c r="F19" s="4">
        <v>6726</v>
      </c>
      <c r="G19" s="4">
        <v>6957</v>
      </c>
      <c r="H19" s="6">
        <v>1.7</v>
      </c>
      <c r="I19" s="6">
        <v>1.9</v>
      </c>
      <c r="J19" s="6">
        <v>1.8</v>
      </c>
      <c r="K19" s="6">
        <v>1.9</v>
      </c>
      <c r="L19" s="6">
        <v>1.9</v>
      </c>
    </row>
    <row r="20" spans="1:12" ht="21" customHeight="1">
      <c r="A20" s="456"/>
      <c r="B20" s="9" t="s">
        <v>16</v>
      </c>
      <c r="C20" s="79">
        <v>9211</v>
      </c>
      <c r="D20" s="79">
        <v>10261</v>
      </c>
      <c r="E20" s="4">
        <v>12351</v>
      </c>
      <c r="F20" s="4">
        <v>14096</v>
      </c>
      <c r="G20" s="4">
        <v>14769</v>
      </c>
      <c r="H20" s="6">
        <v>3.8</v>
      </c>
      <c r="I20" s="6">
        <v>3.7</v>
      </c>
      <c r="J20" s="6">
        <v>4.0999999999999996</v>
      </c>
      <c r="K20" s="6">
        <v>3.9</v>
      </c>
      <c r="L20" s="6">
        <v>4.0999999999999996</v>
      </c>
    </row>
    <row r="21" spans="1:12" ht="21" customHeight="1">
      <c r="A21" s="456"/>
      <c r="B21" s="9" t="s">
        <v>17</v>
      </c>
      <c r="C21" s="79">
        <v>10571</v>
      </c>
      <c r="D21" s="79">
        <v>12815</v>
      </c>
      <c r="E21" s="4">
        <v>12847</v>
      </c>
      <c r="F21" s="4">
        <v>14478</v>
      </c>
      <c r="G21" s="4">
        <v>14544</v>
      </c>
      <c r="H21" s="6">
        <v>4.4000000000000004</v>
      </c>
      <c r="I21" s="6">
        <v>4.5999999999999996</v>
      </c>
      <c r="J21" s="6">
        <v>4.2</v>
      </c>
      <c r="K21" s="6">
        <v>4</v>
      </c>
      <c r="L21" s="6">
        <v>4.0999999999999996</v>
      </c>
    </row>
    <row r="22" spans="1:12" ht="21" customHeight="1">
      <c r="B22" s="9" t="s">
        <v>18</v>
      </c>
      <c r="C22" s="79">
        <v>10697</v>
      </c>
      <c r="D22" s="79">
        <v>13862</v>
      </c>
      <c r="E22" s="4">
        <v>15019</v>
      </c>
      <c r="F22" s="4">
        <v>16672</v>
      </c>
      <c r="G22" s="4">
        <v>14376</v>
      </c>
      <c r="H22" s="6">
        <v>4.5</v>
      </c>
      <c r="I22" s="6">
        <v>5</v>
      </c>
      <c r="J22" s="6">
        <v>4.9000000000000004</v>
      </c>
      <c r="K22" s="6">
        <v>4.5999999999999996</v>
      </c>
      <c r="L22" s="6">
        <v>4</v>
      </c>
    </row>
    <row r="23" spans="1:12" ht="21" customHeight="1">
      <c r="B23" s="9" t="s">
        <v>19</v>
      </c>
      <c r="C23" s="79">
        <v>17298</v>
      </c>
      <c r="D23" s="79">
        <v>19305</v>
      </c>
      <c r="E23" s="4">
        <v>17958</v>
      </c>
      <c r="F23" s="4">
        <v>24709</v>
      </c>
      <c r="G23" s="4">
        <v>22986</v>
      </c>
      <c r="H23" s="6">
        <v>7.2</v>
      </c>
      <c r="I23" s="6">
        <v>6.9</v>
      </c>
      <c r="J23" s="6">
        <v>5.9</v>
      </c>
      <c r="K23" s="6">
        <v>6.8</v>
      </c>
      <c r="L23" s="6">
        <v>6.4</v>
      </c>
    </row>
    <row r="24" spans="1:12" ht="21" customHeight="1">
      <c r="B24" s="9" t="s">
        <v>20</v>
      </c>
      <c r="C24" s="79">
        <v>6300</v>
      </c>
      <c r="D24" s="79">
        <v>7183</v>
      </c>
      <c r="E24" s="4">
        <v>8373</v>
      </c>
      <c r="F24" s="4">
        <v>9557</v>
      </c>
      <c r="G24" s="4">
        <v>9866</v>
      </c>
      <c r="H24" s="6">
        <v>2.6</v>
      </c>
      <c r="I24" s="6">
        <v>2.6</v>
      </c>
      <c r="J24" s="6">
        <v>2.8</v>
      </c>
      <c r="K24" s="6">
        <v>2.6</v>
      </c>
      <c r="L24" s="6">
        <v>2.8</v>
      </c>
    </row>
    <row r="25" spans="1:12" ht="21" customHeight="1">
      <c r="B25" s="9" t="s">
        <v>21</v>
      </c>
      <c r="C25" s="79">
        <v>9525</v>
      </c>
      <c r="D25" s="79">
        <v>11399</v>
      </c>
      <c r="E25" s="4">
        <v>12596</v>
      </c>
      <c r="F25" s="4">
        <v>15718</v>
      </c>
      <c r="G25" s="4">
        <v>14879</v>
      </c>
      <c r="H25" s="6">
        <v>4</v>
      </c>
      <c r="I25" s="6">
        <v>4.0999999999999996</v>
      </c>
      <c r="J25" s="6">
        <v>4.2</v>
      </c>
      <c r="K25" s="6">
        <v>4.4000000000000004</v>
      </c>
      <c r="L25" s="6">
        <v>4.2</v>
      </c>
    </row>
    <row r="26" spans="1:12" ht="21" customHeight="1">
      <c r="B26" s="9" t="s">
        <v>22</v>
      </c>
      <c r="C26" s="79">
        <v>7078</v>
      </c>
      <c r="D26" s="79">
        <v>8117</v>
      </c>
      <c r="E26" s="4">
        <v>9953</v>
      </c>
      <c r="F26" s="4">
        <v>11176</v>
      </c>
      <c r="G26" s="4">
        <v>11109</v>
      </c>
      <c r="H26" s="6">
        <v>3</v>
      </c>
      <c r="I26" s="6">
        <v>2.9</v>
      </c>
      <c r="J26" s="6">
        <v>3.3</v>
      </c>
      <c r="K26" s="6">
        <v>3.1</v>
      </c>
      <c r="L26" s="6">
        <v>3.1</v>
      </c>
    </row>
    <row r="27" spans="1:12" ht="21" customHeight="1">
      <c r="B27" s="9" t="s">
        <v>23</v>
      </c>
      <c r="C27" s="79">
        <v>15157</v>
      </c>
      <c r="D27" s="79">
        <v>17733</v>
      </c>
      <c r="E27" s="4">
        <v>17708</v>
      </c>
      <c r="F27" s="4">
        <v>20307</v>
      </c>
      <c r="G27" s="4">
        <v>19933</v>
      </c>
      <c r="H27" s="6">
        <v>6.3</v>
      </c>
      <c r="I27" s="6">
        <v>6.3</v>
      </c>
      <c r="J27" s="6">
        <v>5.8</v>
      </c>
      <c r="K27" s="6">
        <v>5.6</v>
      </c>
      <c r="L27" s="6">
        <v>5.6</v>
      </c>
    </row>
    <row r="28" spans="1:12" ht="21" customHeight="1">
      <c r="B28" s="9" t="s">
        <v>24</v>
      </c>
      <c r="C28" s="79">
        <v>10992</v>
      </c>
      <c r="D28" s="79">
        <v>12476</v>
      </c>
      <c r="E28" s="4">
        <v>13579</v>
      </c>
      <c r="F28" s="4">
        <v>14665</v>
      </c>
      <c r="G28" s="4">
        <v>14503</v>
      </c>
      <c r="H28" s="6">
        <v>4.5999999999999996</v>
      </c>
      <c r="I28" s="6">
        <v>4.5</v>
      </c>
      <c r="J28" s="6">
        <v>4.5</v>
      </c>
      <c r="K28" s="6">
        <v>4.0999999999999996</v>
      </c>
      <c r="L28" s="6">
        <v>4.0999999999999996</v>
      </c>
    </row>
    <row r="29" spans="1:12" ht="21" customHeight="1">
      <c r="B29" s="9" t="s">
        <v>25</v>
      </c>
      <c r="C29" s="79">
        <v>11554</v>
      </c>
      <c r="D29" s="79">
        <v>13641</v>
      </c>
      <c r="E29" s="4">
        <v>16967</v>
      </c>
      <c r="F29" s="4">
        <v>19460</v>
      </c>
      <c r="G29" s="4">
        <v>18305</v>
      </c>
      <c r="H29" s="6">
        <v>4.8</v>
      </c>
      <c r="I29" s="6">
        <v>4.9000000000000004</v>
      </c>
      <c r="J29" s="6">
        <v>5.6</v>
      </c>
      <c r="K29" s="6">
        <v>5.4</v>
      </c>
      <c r="L29" s="6">
        <v>5.0999999999999996</v>
      </c>
    </row>
    <row r="30" spans="1:12" ht="21" customHeight="1">
      <c r="B30" s="9" t="s">
        <v>26</v>
      </c>
      <c r="C30" s="79">
        <v>11919</v>
      </c>
      <c r="D30" s="79">
        <v>13191</v>
      </c>
      <c r="E30" s="4">
        <v>13164</v>
      </c>
      <c r="F30" s="4">
        <v>18072</v>
      </c>
      <c r="G30" s="4">
        <v>17358</v>
      </c>
      <c r="H30" s="6">
        <v>5</v>
      </c>
      <c r="I30" s="6">
        <v>4.7</v>
      </c>
      <c r="J30" s="6">
        <v>4.3</v>
      </c>
      <c r="K30" s="6">
        <v>5</v>
      </c>
      <c r="L30" s="6">
        <v>4.9000000000000004</v>
      </c>
    </row>
    <row r="31" spans="1:12" ht="21" customHeight="1">
      <c r="B31" s="9" t="s">
        <v>27</v>
      </c>
      <c r="C31" s="79">
        <v>4388</v>
      </c>
      <c r="D31" s="79">
        <v>4889</v>
      </c>
      <c r="E31" s="4">
        <v>5744</v>
      </c>
      <c r="F31" s="4">
        <v>6607</v>
      </c>
      <c r="G31" s="4">
        <v>6612</v>
      </c>
      <c r="H31" s="6">
        <v>1.8</v>
      </c>
      <c r="I31" s="6">
        <v>1.7</v>
      </c>
      <c r="J31" s="6">
        <v>1.9</v>
      </c>
      <c r="K31" s="6">
        <v>1.8</v>
      </c>
      <c r="L31" s="6">
        <v>1.8</v>
      </c>
    </row>
    <row r="32" spans="1:12" ht="21" customHeight="1">
      <c r="B32" s="9" t="s">
        <v>28</v>
      </c>
      <c r="C32" s="79">
        <v>10105</v>
      </c>
      <c r="D32" s="79">
        <v>11966</v>
      </c>
      <c r="E32" s="4">
        <v>13777</v>
      </c>
      <c r="F32" s="4">
        <v>17164</v>
      </c>
      <c r="G32" s="4">
        <v>16375</v>
      </c>
      <c r="H32" s="6">
        <v>4.2</v>
      </c>
      <c r="I32" s="6">
        <v>4.3</v>
      </c>
      <c r="J32" s="6">
        <v>4.5</v>
      </c>
      <c r="K32" s="6">
        <v>4.8</v>
      </c>
      <c r="L32" s="6">
        <v>4.5999999999999996</v>
      </c>
    </row>
    <row r="33" spans="2:12" ht="21" customHeight="1">
      <c r="B33" s="6" t="s">
        <v>29</v>
      </c>
      <c r="C33" s="79">
        <v>79</v>
      </c>
      <c r="D33" s="79">
        <v>86</v>
      </c>
      <c r="E33" s="4">
        <v>89</v>
      </c>
      <c r="F33" s="4">
        <v>116</v>
      </c>
      <c r="G33" s="4">
        <v>168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</row>
    <row r="34" spans="2:12" ht="21" customHeight="1">
      <c r="B34" s="9" t="s">
        <v>30</v>
      </c>
      <c r="C34" s="79" t="s">
        <v>99</v>
      </c>
      <c r="D34" s="79" t="s">
        <v>99</v>
      </c>
      <c r="E34" s="79" t="s">
        <v>99</v>
      </c>
      <c r="F34" s="79" t="s">
        <v>99</v>
      </c>
      <c r="G34" s="79" t="s">
        <v>99</v>
      </c>
      <c r="H34" s="24" t="s">
        <v>99</v>
      </c>
      <c r="I34" s="24" t="s">
        <v>99</v>
      </c>
      <c r="J34" s="79" t="s">
        <v>99</v>
      </c>
      <c r="K34" s="79" t="s">
        <v>99</v>
      </c>
      <c r="L34" s="79" t="s">
        <v>99</v>
      </c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  <row r="39" spans="2:12">
      <c r="B39" s="6"/>
      <c r="C39" s="6"/>
      <c r="D39" s="6"/>
      <c r="E39" s="6"/>
      <c r="F39" s="6"/>
      <c r="G39" s="6"/>
      <c r="H39" s="6"/>
      <c r="I39" s="6"/>
    </row>
  </sheetData>
  <mergeCells count="7">
    <mergeCell ref="B1:L1"/>
    <mergeCell ref="A19:A21"/>
    <mergeCell ref="C4:G4"/>
    <mergeCell ref="B3:B5"/>
    <mergeCell ref="C3:L3"/>
    <mergeCell ref="H4:L4"/>
    <mergeCell ref="H2:L2"/>
  </mergeCells>
  <pageMargins left="0.47244094488188981" right="0.23622047244094491" top="0.59055118110236227" bottom="0.27559055118110237" header="0.51181102362204722" footer="0.11811023622047245"/>
  <pageSetup paperSize="9" scale="75" firstPageNumber="6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54"/>
  <sheetViews>
    <sheetView view="pageBreakPreview" topLeftCell="A7" zoomScale="84" zoomScaleNormal="100" zoomScaleSheetLayoutView="84" workbookViewId="0">
      <selection activeCell="J13" sqref="J13"/>
    </sheetView>
  </sheetViews>
  <sheetFormatPr defaultRowHeight="12.75"/>
  <cols>
    <col min="1" max="1" width="6.28515625" customWidth="1"/>
    <col min="2" max="2" width="5.5703125" customWidth="1"/>
    <col min="3" max="3" width="12" customWidth="1"/>
    <col min="4" max="4" width="15.140625" customWidth="1"/>
    <col min="5" max="5" width="4.28515625" customWidth="1"/>
    <col min="6" max="6" width="13.42578125" customWidth="1"/>
    <col min="9" max="9" width="14.28515625" customWidth="1"/>
    <col min="10" max="10" width="21.28515625" customWidth="1"/>
    <col min="11" max="11" width="11.28515625" customWidth="1"/>
    <col min="13" max="14" width="9.140625" style="186"/>
    <col min="15" max="15" width="5.5703125" customWidth="1"/>
  </cols>
  <sheetData>
    <row r="1" spans="1:17" ht="18.75" customHeight="1">
      <c r="C1" s="479" t="s">
        <v>166</v>
      </c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</row>
    <row r="2" spans="1:17" ht="17.25" customHeight="1">
      <c r="C2" s="480" t="s">
        <v>263</v>
      </c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</row>
    <row r="3" spans="1:17" ht="16.5" customHeight="1">
      <c r="C3" s="481" t="s">
        <v>62</v>
      </c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191"/>
    </row>
    <row r="4" spans="1:17" ht="21" customHeight="1">
      <c r="L4" s="183"/>
      <c r="M4" s="212"/>
      <c r="N4" s="212"/>
      <c r="O4" s="183"/>
      <c r="P4" s="183"/>
      <c r="Q4" s="183"/>
    </row>
    <row r="5" spans="1:17" ht="21" customHeight="1"/>
    <row r="6" spans="1:17" ht="21" customHeight="1"/>
    <row r="7" spans="1:17" ht="21" customHeight="1">
      <c r="M7" s="213"/>
      <c r="O7" s="178"/>
    </row>
    <row r="8" spans="1:17" ht="21" customHeight="1">
      <c r="O8" s="186"/>
    </row>
    <row r="9" spans="1:17" ht="21" customHeight="1">
      <c r="O9" s="186"/>
    </row>
    <row r="10" spans="1:17" ht="21" customHeight="1">
      <c r="O10" s="186"/>
    </row>
    <row r="11" spans="1:17" ht="21" customHeight="1">
      <c r="O11" s="186"/>
    </row>
    <row r="12" spans="1:17" ht="21" customHeight="1">
      <c r="C12" s="185"/>
      <c r="O12" s="186"/>
    </row>
    <row r="13" spans="1:17" ht="21" customHeight="1">
      <c r="O13" s="186"/>
    </row>
    <row r="14" spans="1:17" ht="21" customHeight="1">
      <c r="O14" s="186"/>
    </row>
    <row r="15" spans="1:17" ht="21" customHeight="1">
      <c r="A15" s="450">
        <v>55</v>
      </c>
      <c r="O15" s="186"/>
    </row>
    <row r="16" spans="1:17" ht="21" customHeight="1">
      <c r="A16" s="450"/>
      <c r="O16" s="186"/>
    </row>
    <row r="17" spans="1:15" ht="21" customHeight="1">
      <c r="A17" s="450"/>
      <c r="O17" s="186"/>
    </row>
    <row r="18" spans="1:15" ht="21" customHeight="1">
      <c r="O18" s="186"/>
    </row>
    <row r="19" spans="1:15" ht="21" customHeight="1">
      <c r="O19" s="186"/>
    </row>
    <row r="20" spans="1:15" ht="21" customHeight="1">
      <c r="O20" s="186"/>
    </row>
    <row r="21" spans="1:15" ht="21" customHeight="1">
      <c r="O21" s="186"/>
    </row>
    <row r="22" spans="1:15" ht="21" customHeight="1">
      <c r="O22" s="186"/>
    </row>
    <row r="23" spans="1:15" ht="21" customHeight="1">
      <c r="O23" s="186"/>
    </row>
    <row r="24" spans="1:15" ht="21" customHeight="1">
      <c r="O24" s="186"/>
    </row>
    <row r="25" spans="1:15" ht="21" customHeight="1">
      <c r="B25" s="186"/>
      <c r="C25" s="186"/>
      <c r="D25" s="186"/>
      <c r="E25" s="186"/>
      <c r="F25" s="186"/>
      <c r="O25" s="186"/>
    </row>
    <row r="26" spans="1:15" ht="21" customHeight="1">
      <c r="B26" s="186"/>
      <c r="C26" s="186"/>
      <c r="D26" s="186"/>
      <c r="E26" s="186"/>
      <c r="F26" s="186"/>
      <c r="O26" s="186"/>
    </row>
    <row r="27" spans="1:15" ht="21" customHeight="1">
      <c r="B27" s="186"/>
      <c r="C27" s="186"/>
      <c r="D27" s="186"/>
      <c r="E27" s="186"/>
      <c r="F27" s="186"/>
      <c r="O27" s="186"/>
    </row>
    <row r="28" spans="1:15" ht="21" customHeight="1">
      <c r="B28" s="186"/>
      <c r="C28" s="186"/>
      <c r="D28" s="186"/>
      <c r="E28" s="187"/>
      <c r="F28" s="186"/>
      <c r="O28" s="186"/>
    </row>
    <row r="29" spans="1:15" ht="21" customHeight="1">
      <c r="B29" s="186"/>
      <c r="C29" s="186"/>
      <c r="D29" s="186"/>
      <c r="E29" s="186"/>
      <c r="F29" s="186"/>
      <c r="O29" s="186"/>
    </row>
    <row r="30" spans="1:15" ht="21" customHeight="1">
      <c r="B30" s="186"/>
      <c r="C30" s="187"/>
      <c r="D30" s="188"/>
      <c r="E30" s="187"/>
      <c r="F30" s="186"/>
      <c r="O30" s="179"/>
    </row>
    <row r="31" spans="1:15" ht="21" customHeight="1">
      <c r="B31" s="186"/>
      <c r="C31" s="187"/>
      <c r="D31" s="188"/>
      <c r="E31" s="186"/>
      <c r="F31" s="186"/>
      <c r="O31" s="179"/>
    </row>
    <row r="32" spans="1:15" ht="21" customHeight="1">
      <c r="B32" s="186"/>
      <c r="C32" s="187"/>
      <c r="D32" s="188"/>
      <c r="E32" s="187"/>
      <c r="F32" s="186"/>
      <c r="O32" s="181"/>
    </row>
    <row r="33" spans="2:15" ht="21" customHeight="1">
      <c r="B33" s="186"/>
      <c r="C33" s="187"/>
      <c r="D33" s="188"/>
      <c r="E33" s="186"/>
      <c r="F33" s="186"/>
      <c r="M33" s="214"/>
      <c r="O33" s="182"/>
    </row>
    <row r="34" spans="2:15" ht="21" customHeight="1">
      <c r="B34" s="186"/>
      <c r="C34" s="187"/>
      <c r="D34" s="188"/>
      <c r="E34" s="187"/>
      <c r="F34" s="186"/>
      <c r="M34" s="214"/>
      <c r="O34" s="182"/>
    </row>
    <row r="35" spans="2:15" ht="21" customHeight="1">
      <c r="B35" s="186"/>
      <c r="C35" s="187"/>
      <c r="D35" s="188"/>
      <c r="E35" s="186"/>
      <c r="F35" s="186"/>
    </row>
    <row r="36" spans="2:15" ht="21" customHeight="1">
      <c r="B36" s="186"/>
      <c r="C36" s="186"/>
      <c r="D36" s="186"/>
      <c r="E36" s="187"/>
      <c r="F36" s="186"/>
    </row>
    <row r="37" spans="2:15" ht="21" customHeight="1">
      <c r="B37" s="186"/>
      <c r="C37" s="186"/>
      <c r="D37" s="186"/>
      <c r="E37" s="186"/>
      <c r="F37" s="186"/>
    </row>
    <row r="38" spans="2:15" ht="21" customHeight="1">
      <c r="E38" s="189"/>
    </row>
    <row r="39" spans="2:15" ht="21" customHeight="1"/>
    <row r="42" spans="2:15">
      <c r="D42" s="263"/>
    </row>
    <row r="54" spans="4:4">
      <c r="D54" s="263"/>
    </row>
  </sheetData>
  <mergeCells count="4">
    <mergeCell ref="A15:A17"/>
    <mergeCell ref="C1:N1"/>
    <mergeCell ref="C2:N2"/>
    <mergeCell ref="C3:N3"/>
  </mergeCells>
  <pageMargins left="0.51181102362204722" right="0.31496062992125984" top="0.55118110236220474" bottom="0.35433070866141736" header="0.31496062992125984" footer="0.31496062992125984"/>
  <pageSetup paperSize="9" scale="9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19.899999999999999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0" customHeight="1">
      <c r="B2" s="460"/>
      <c r="C2" s="477" t="s">
        <v>89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.7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.7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2.15" customHeight="1">
      <c r="B5" s="25" t="s">
        <v>34</v>
      </c>
      <c r="C5" s="110">
        <v>95141</v>
      </c>
      <c r="D5" s="110">
        <v>131650</v>
      </c>
      <c r="E5" s="110">
        <v>177170</v>
      </c>
      <c r="F5" s="110">
        <v>214260</v>
      </c>
      <c r="G5" s="110">
        <f>SUM(G8:G32)</f>
        <v>222352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4.6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7" t="s">
        <v>99</v>
      </c>
      <c r="I7" s="24" t="s">
        <v>99</v>
      </c>
      <c r="J7" s="24" t="s">
        <v>99</v>
      </c>
      <c r="K7" s="24" t="s">
        <v>99</v>
      </c>
      <c r="L7" s="24" t="s">
        <v>99</v>
      </c>
    </row>
    <row r="8" spans="2:12" ht="21" customHeight="1">
      <c r="B8" s="9" t="s">
        <v>5</v>
      </c>
      <c r="C8" s="79">
        <v>489</v>
      </c>
      <c r="D8" s="79">
        <v>669</v>
      </c>
      <c r="E8" s="4">
        <v>848</v>
      </c>
      <c r="F8" s="4">
        <v>1125</v>
      </c>
      <c r="G8" s="4">
        <v>1273</v>
      </c>
      <c r="H8" s="27">
        <v>0.5</v>
      </c>
      <c r="I8" s="6">
        <v>0.5</v>
      </c>
      <c r="J8" s="6">
        <v>0.5</v>
      </c>
      <c r="K8" s="6">
        <v>0.5</v>
      </c>
      <c r="L8" s="6">
        <v>0.6</v>
      </c>
    </row>
    <row r="9" spans="2:12" ht="21" customHeight="1">
      <c r="B9" s="9" t="s">
        <v>6</v>
      </c>
      <c r="C9" s="79">
        <v>105</v>
      </c>
      <c r="D9" s="79">
        <v>99</v>
      </c>
      <c r="E9" s="4">
        <v>89</v>
      </c>
      <c r="F9" s="4">
        <v>108</v>
      </c>
      <c r="G9" s="4">
        <v>73</v>
      </c>
      <c r="H9" s="27">
        <v>0.1</v>
      </c>
      <c r="I9" s="6">
        <v>0.1</v>
      </c>
      <c r="J9" s="6">
        <v>0.1</v>
      </c>
      <c r="K9" s="6">
        <v>0</v>
      </c>
      <c r="L9" s="6">
        <v>0</v>
      </c>
    </row>
    <row r="10" spans="2:12" ht="21" customHeight="1">
      <c r="B10" s="9" t="s">
        <v>7</v>
      </c>
      <c r="C10" s="79">
        <v>32523</v>
      </c>
      <c r="D10" s="79">
        <v>39524</v>
      </c>
      <c r="E10" s="4">
        <v>56423</v>
      </c>
      <c r="F10" s="4">
        <v>63599</v>
      </c>
      <c r="G10" s="4">
        <v>67745</v>
      </c>
      <c r="H10" s="27">
        <v>34.200000000000003</v>
      </c>
      <c r="I10" s="6">
        <v>30</v>
      </c>
      <c r="J10" s="6">
        <v>31.8</v>
      </c>
      <c r="K10" s="6">
        <v>29.7</v>
      </c>
      <c r="L10" s="6">
        <v>30.5</v>
      </c>
    </row>
    <row r="11" spans="2:12" ht="21" customHeight="1">
      <c r="B11" s="9" t="s">
        <v>8</v>
      </c>
      <c r="C11" s="79">
        <v>12682</v>
      </c>
      <c r="D11" s="79">
        <v>15671</v>
      </c>
      <c r="E11" s="4">
        <v>23555</v>
      </c>
      <c r="F11" s="4">
        <v>32573</v>
      </c>
      <c r="G11" s="4">
        <v>36812</v>
      </c>
      <c r="H11" s="27">
        <v>13.3</v>
      </c>
      <c r="I11" s="6">
        <v>11.9</v>
      </c>
      <c r="J11" s="6">
        <v>13.3</v>
      </c>
      <c r="K11" s="6">
        <v>15.2</v>
      </c>
      <c r="L11" s="6">
        <v>16.600000000000001</v>
      </c>
    </row>
    <row r="12" spans="2:12" ht="21" customHeight="1">
      <c r="B12" s="9" t="s">
        <v>9</v>
      </c>
      <c r="C12" s="79">
        <v>1673</v>
      </c>
      <c r="D12" s="79">
        <v>2179</v>
      </c>
      <c r="E12" s="4">
        <v>2635</v>
      </c>
      <c r="F12" s="4">
        <v>4192</v>
      </c>
      <c r="G12" s="4">
        <v>3450</v>
      </c>
      <c r="H12" s="27">
        <v>1.8</v>
      </c>
      <c r="I12" s="6">
        <v>1.7</v>
      </c>
      <c r="J12" s="6">
        <v>1.5</v>
      </c>
      <c r="K12" s="6">
        <v>2</v>
      </c>
      <c r="L12" s="6">
        <v>1.5</v>
      </c>
    </row>
    <row r="13" spans="2:12" ht="21" customHeight="1">
      <c r="B13" s="9" t="s">
        <v>10</v>
      </c>
      <c r="C13" s="79">
        <v>133</v>
      </c>
      <c r="D13" s="79">
        <v>221</v>
      </c>
      <c r="E13" s="4">
        <v>334</v>
      </c>
      <c r="F13" s="4">
        <v>305</v>
      </c>
      <c r="G13" s="4">
        <v>335</v>
      </c>
      <c r="H13" s="27">
        <v>0.1</v>
      </c>
      <c r="I13" s="6">
        <v>0.2</v>
      </c>
      <c r="J13" s="6">
        <v>0.2</v>
      </c>
      <c r="K13" s="6">
        <v>0.1</v>
      </c>
      <c r="L13" s="6">
        <v>0.2</v>
      </c>
    </row>
    <row r="14" spans="2:12" ht="21" customHeight="1">
      <c r="B14" s="9" t="s">
        <v>11</v>
      </c>
      <c r="C14" s="79">
        <v>1570</v>
      </c>
      <c r="D14" s="79">
        <v>1756</v>
      </c>
      <c r="E14" s="4">
        <v>2512</v>
      </c>
      <c r="F14" s="4">
        <v>2768</v>
      </c>
      <c r="G14" s="4">
        <v>3780</v>
      </c>
      <c r="H14" s="27">
        <v>1.6</v>
      </c>
      <c r="I14" s="6">
        <v>1.3</v>
      </c>
      <c r="J14" s="6">
        <v>1.4</v>
      </c>
      <c r="K14" s="6">
        <v>1.3</v>
      </c>
      <c r="L14" s="6">
        <v>1.7</v>
      </c>
    </row>
    <row r="15" spans="2:12" ht="21" customHeight="1">
      <c r="B15" s="9" t="s">
        <v>12</v>
      </c>
      <c r="C15" s="79">
        <v>3035</v>
      </c>
      <c r="D15" s="79">
        <v>3525</v>
      </c>
      <c r="E15" s="4">
        <v>3991</v>
      </c>
      <c r="F15" s="4">
        <v>6383</v>
      </c>
      <c r="G15" s="4">
        <v>6376</v>
      </c>
      <c r="H15" s="27">
        <v>3.2</v>
      </c>
      <c r="I15" s="6">
        <v>2.7</v>
      </c>
      <c r="J15" s="6">
        <v>2.2999999999999998</v>
      </c>
      <c r="K15" s="6">
        <v>3</v>
      </c>
      <c r="L15" s="6">
        <v>2.9</v>
      </c>
    </row>
    <row r="16" spans="2:12" ht="21" customHeight="1">
      <c r="B16" s="9" t="s">
        <v>13</v>
      </c>
      <c r="C16" s="79">
        <v>306</v>
      </c>
      <c r="D16" s="79">
        <v>336</v>
      </c>
      <c r="E16" s="4">
        <v>494</v>
      </c>
      <c r="F16" s="4">
        <v>630</v>
      </c>
      <c r="G16" s="4">
        <v>742</v>
      </c>
      <c r="H16" s="27">
        <v>0.3</v>
      </c>
      <c r="I16" s="6">
        <v>0.2</v>
      </c>
      <c r="J16" s="6">
        <v>0.3</v>
      </c>
      <c r="K16" s="6">
        <v>0.3</v>
      </c>
      <c r="L16" s="6">
        <v>0.3</v>
      </c>
    </row>
    <row r="17" spans="1:12" ht="21" customHeight="1">
      <c r="B17" s="9" t="s">
        <v>14</v>
      </c>
      <c r="C17" s="79">
        <v>1717</v>
      </c>
      <c r="D17" s="79">
        <v>2228</v>
      </c>
      <c r="E17" s="4">
        <v>3093</v>
      </c>
      <c r="F17" s="4">
        <v>3786</v>
      </c>
      <c r="G17" s="4">
        <v>3244</v>
      </c>
      <c r="H17" s="27">
        <v>1.8</v>
      </c>
      <c r="I17" s="6">
        <v>1.7</v>
      </c>
      <c r="J17" s="6">
        <v>1.7</v>
      </c>
      <c r="K17" s="6">
        <v>1.8</v>
      </c>
      <c r="L17" s="6">
        <v>1.4</v>
      </c>
    </row>
    <row r="18" spans="1:12" ht="21" customHeight="1">
      <c r="A18" s="456">
        <v>56</v>
      </c>
      <c r="B18" s="9" t="s">
        <v>15</v>
      </c>
      <c r="C18" s="79">
        <v>3096</v>
      </c>
      <c r="D18" s="79">
        <v>3113</v>
      </c>
      <c r="E18" s="4">
        <v>1145</v>
      </c>
      <c r="F18" s="4">
        <v>766</v>
      </c>
      <c r="G18" s="4">
        <v>692</v>
      </c>
      <c r="H18" s="27">
        <v>3.2</v>
      </c>
      <c r="I18" s="6">
        <v>2.4</v>
      </c>
      <c r="J18" s="6">
        <v>0.6</v>
      </c>
      <c r="K18" s="6">
        <v>0.4</v>
      </c>
      <c r="L18" s="6">
        <v>0.3</v>
      </c>
    </row>
    <row r="19" spans="1:12" ht="21" customHeight="1">
      <c r="A19" s="456"/>
      <c r="B19" s="9" t="s">
        <v>16</v>
      </c>
      <c r="C19" s="79">
        <v>2265</v>
      </c>
      <c r="D19" s="79">
        <v>7017</v>
      </c>
      <c r="E19" s="4">
        <v>9569</v>
      </c>
      <c r="F19" s="4">
        <v>9975</v>
      </c>
      <c r="G19" s="4">
        <v>10102</v>
      </c>
      <c r="H19" s="27">
        <v>2.4</v>
      </c>
      <c r="I19" s="6">
        <v>5.3</v>
      </c>
      <c r="J19" s="6">
        <v>5.4</v>
      </c>
      <c r="K19" s="6">
        <v>4.7</v>
      </c>
      <c r="L19" s="6">
        <v>4.5</v>
      </c>
    </row>
    <row r="20" spans="1:12" ht="21" customHeight="1">
      <c r="A20" s="456"/>
      <c r="B20" s="9" t="s">
        <v>17</v>
      </c>
      <c r="C20" s="79">
        <v>172</v>
      </c>
      <c r="D20" s="79">
        <v>280</v>
      </c>
      <c r="E20" s="4">
        <v>469</v>
      </c>
      <c r="F20" s="4">
        <v>538</v>
      </c>
      <c r="G20" s="4">
        <v>581</v>
      </c>
      <c r="H20" s="27">
        <v>0.2</v>
      </c>
      <c r="I20" s="6">
        <v>0.2</v>
      </c>
      <c r="J20" s="6">
        <v>0.2</v>
      </c>
      <c r="K20" s="6">
        <v>0.3</v>
      </c>
      <c r="L20" s="6">
        <v>0.3</v>
      </c>
    </row>
    <row r="21" spans="1:12" ht="21" customHeight="1">
      <c r="B21" s="9" t="s">
        <v>18</v>
      </c>
      <c r="C21" s="79">
        <v>12</v>
      </c>
      <c r="D21" s="79">
        <v>24</v>
      </c>
      <c r="E21" s="4">
        <v>38</v>
      </c>
      <c r="F21" s="4">
        <v>36</v>
      </c>
      <c r="G21" s="4">
        <v>63</v>
      </c>
      <c r="H21" s="27">
        <v>0</v>
      </c>
      <c r="I21" s="6">
        <v>0</v>
      </c>
      <c r="J21" s="6">
        <v>0</v>
      </c>
      <c r="K21" s="6">
        <v>0</v>
      </c>
      <c r="L21" s="6">
        <v>0</v>
      </c>
    </row>
    <row r="22" spans="1:12" ht="21" customHeight="1">
      <c r="B22" s="9" t="s">
        <v>19</v>
      </c>
      <c r="C22" s="79">
        <v>20081</v>
      </c>
      <c r="D22" s="79">
        <v>31658</v>
      </c>
      <c r="E22" s="4">
        <v>44101</v>
      </c>
      <c r="F22" s="4">
        <v>47199</v>
      </c>
      <c r="G22" s="4">
        <v>50960</v>
      </c>
      <c r="H22" s="27">
        <v>21.1</v>
      </c>
      <c r="I22" s="6">
        <v>24</v>
      </c>
      <c r="J22" s="6">
        <v>24.9</v>
      </c>
      <c r="K22" s="6">
        <v>22</v>
      </c>
      <c r="L22" s="6">
        <v>22.9</v>
      </c>
    </row>
    <row r="23" spans="1:12" ht="21" customHeight="1">
      <c r="B23" s="9" t="s">
        <v>20</v>
      </c>
      <c r="C23" s="79">
        <v>446</v>
      </c>
      <c r="D23" s="79">
        <v>515</v>
      </c>
      <c r="E23" s="4">
        <v>714</v>
      </c>
      <c r="F23" s="4">
        <v>964</v>
      </c>
      <c r="G23" s="4">
        <v>1073</v>
      </c>
      <c r="H23" s="27">
        <v>0.5</v>
      </c>
      <c r="I23" s="6">
        <v>0.4</v>
      </c>
      <c r="J23" s="6">
        <v>0.4</v>
      </c>
      <c r="K23" s="6">
        <v>0.4</v>
      </c>
      <c r="L23" s="6">
        <v>0.5</v>
      </c>
    </row>
    <row r="24" spans="1:12" ht="21" customHeight="1">
      <c r="B24" s="9" t="s">
        <v>21</v>
      </c>
      <c r="C24" s="79">
        <v>3018</v>
      </c>
      <c r="D24" s="79">
        <v>2592</v>
      </c>
      <c r="E24" s="4">
        <v>2152</v>
      </c>
      <c r="F24" s="4">
        <v>3544</v>
      </c>
      <c r="G24" s="4">
        <v>4821</v>
      </c>
      <c r="H24" s="27">
        <v>3.2</v>
      </c>
      <c r="I24" s="6">
        <v>2</v>
      </c>
      <c r="J24" s="6">
        <v>1.2</v>
      </c>
      <c r="K24" s="6">
        <v>1.7</v>
      </c>
      <c r="L24" s="6">
        <v>2.2000000000000002</v>
      </c>
    </row>
    <row r="25" spans="1:12" ht="21" customHeight="1">
      <c r="B25" s="9" t="s">
        <v>22</v>
      </c>
      <c r="C25" s="79">
        <v>276</v>
      </c>
      <c r="D25" s="79">
        <v>345</v>
      </c>
      <c r="E25" s="4">
        <v>445</v>
      </c>
      <c r="F25" s="4">
        <v>668</v>
      </c>
      <c r="G25" s="4">
        <v>700</v>
      </c>
      <c r="H25" s="27">
        <v>0.3</v>
      </c>
      <c r="I25" s="6">
        <v>0.3</v>
      </c>
      <c r="J25" s="6">
        <v>0.3</v>
      </c>
      <c r="K25" s="6">
        <v>0.3</v>
      </c>
      <c r="L25" s="6">
        <v>0.3</v>
      </c>
    </row>
    <row r="26" spans="1:12" ht="21" customHeight="1">
      <c r="B26" s="9" t="s">
        <v>23</v>
      </c>
      <c r="C26" s="79">
        <v>9059</v>
      </c>
      <c r="D26" s="79">
        <v>17361</v>
      </c>
      <c r="E26" s="4">
        <v>21776</v>
      </c>
      <c r="F26" s="4">
        <v>30998</v>
      </c>
      <c r="G26" s="4">
        <v>25359</v>
      </c>
      <c r="H26" s="27">
        <v>9.5</v>
      </c>
      <c r="I26" s="6">
        <v>13.2</v>
      </c>
      <c r="J26" s="6">
        <v>12.3</v>
      </c>
      <c r="K26" s="6">
        <v>14.5</v>
      </c>
      <c r="L26" s="6">
        <v>11.4</v>
      </c>
    </row>
    <row r="27" spans="1:12" ht="21" customHeight="1">
      <c r="B27" s="9" t="s">
        <v>24</v>
      </c>
      <c r="C27" s="79">
        <v>63</v>
      </c>
      <c r="D27" s="79">
        <v>92</v>
      </c>
      <c r="E27" s="4">
        <v>81</v>
      </c>
      <c r="F27" s="4">
        <v>101</v>
      </c>
      <c r="G27" s="4">
        <v>138</v>
      </c>
      <c r="H27" s="27">
        <v>0.1</v>
      </c>
      <c r="I27" s="6">
        <v>0.1</v>
      </c>
      <c r="J27" s="6">
        <v>0</v>
      </c>
      <c r="K27" s="6">
        <v>0</v>
      </c>
      <c r="L27" s="6">
        <v>0</v>
      </c>
    </row>
    <row r="28" spans="1:12" ht="21" customHeight="1">
      <c r="B28" s="9" t="s">
        <v>25</v>
      </c>
      <c r="C28" s="79">
        <v>246</v>
      </c>
      <c r="D28" s="79">
        <v>414</v>
      </c>
      <c r="E28" s="4">
        <v>477</v>
      </c>
      <c r="F28" s="4">
        <v>534</v>
      </c>
      <c r="G28" s="4">
        <v>568</v>
      </c>
      <c r="H28" s="27">
        <v>0.3</v>
      </c>
      <c r="I28" s="6">
        <v>0.3</v>
      </c>
      <c r="J28" s="6">
        <v>0.3</v>
      </c>
      <c r="K28" s="6">
        <v>0.2</v>
      </c>
      <c r="L28" s="6">
        <v>0.3</v>
      </c>
    </row>
    <row r="29" spans="1:12" ht="21" customHeight="1">
      <c r="B29" s="9" t="s">
        <v>26</v>
      </c>
      <c r="C29" s="79">
        <v>222</v>
      </c>
      <c r="D29" s="79">
        <v>284</v>
      </c>
      <c r="E29" s="4">
        <v>322</v>
      </c>
      <c r="F29" s="4">
        <v>500</v>
      </c>
      <c r="G29" s="4">
        <v>488</v>
      </c>
      <c r="H29" s="27">
        <v>0.2</v>
      </c>
      <c r="I29" s="6">
        <v>0.2</v>
      </c>
      <c r="J29" s="6">
        <v>0.2</v>
      </c>
      <c r="K29" s="6">
        <v>0.2</v>
      </c>
      <c r="L29" s="6">
        <v>0.2</v>
      </c>
    </row>
    <row r="30" spans="1:12" ht="21" customHeight="1">
      <c r="B30" s="9" t="s">
        <v>27</v>
      </c>
      <c r="C30" s="79">
        <v>54</v>
      </c>
      <c r="D30" s="79">
        <v>81</v>
      </c>
      <c r="E30" s="4">
        <v>105</v>
      </c>
      <c r="F30" s="4">
        <v>159</v>
      </c>
      <c r="G30" s="4">
        <v>154</v>
      </c>
      <c r="H30" s="27">
        <v>0.1</v>
      </c>
      <c r="I30" s="6">
        <v>0</v>
      </c>
      <c r="J30" s="6">
        <v>0.1</v>
      </c>
      <c r="K30" s="6">
        <v>0.1</v>
      </c>
      <c r="L30" s="6">
        <v>0.1</v>
      </c>
    </row>
    <row r="31" spans="1:12" ht="21" customHeight="1">
      <c r="B31" s="9" t="s">
        <v>28</v>
      </c>
      <c r="C31" s="79">
        <v>1892</v>
      </c>
      <c r="D31" s="79">
        <v>1660</v>
      </c>
      <c r="E31" s="4">
        <v>1795</v>
      </c>
      <c r="F31" s="4">
        <v>2804</v>
      </c>
      <c r="G31" s="4">
        <v>2821</v>
      </c>
      <c r="H31" s="27">
        <v>2</v>
      </c>
      <c r="I31" s="6">
        <v>1.3</v>
      </c>
      <c r="J31" s="6">
        <v>1</v>
      </c>
      <c r="K31" s="6">
        <v>1.3</v>
      </c>
      <c r="L31" s="6">
        <v>1.3</v>
      </c>
    </row>
    <row r="32" spans="1:12" ht="21" customHeight="1">
      <c r="B32" s="6" t="s">
        <v>29</v>
      </c>
      <c r="C32" s="79">
        <v>6</v>
      </c>
      <c r="D32" s="79">
        <v>6</v>
      </c>
      <c r="E32" s="4">
        <v>7</v>
      </c>
      <c r="F32" s="4">
        <v>5</v>
      </c>
      <c r="G32" s="4">
        <v>2</v>
      </c>
      <c r="H32" s="27">
        <v>0</v>
      </c>
      <c r="I32" s="6">
        <v>0</v>
      </c>
      <c r="J32" s="6">
        <v>0</v>
      </c>
      <c r="K32" s="6">
        <v>0</v>
      </c>
      <c r="L32" s="6">
        <v>0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7" t="s">
        <v>99</v>
      </c>
      <c r="I33" s="24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9"/>
  <sheetViews>
    <sheetView view="pageBreakPreview" topLeftCell="A5" zoomScale="84" zoomScaleNormal="100" zoomScaleSheetLayoutView="84" workbookViewId="0">
      <selection activeCell="J13" sqref="J13"/>
    </sheetView>
  </sheetViews>
  <sheetFormatPr defaultRowHeight="12.75"/>
  <cols>
    <col min="1" max="1" width="3.42578125" customWidth="1"/>
    <col min="15" max="15" width="4" customWidth="1"/>
    <col min="16" max="16" width="5.7109375" customWidth="1"/>
    <col min="17" max="17" width="10.140625" customWidth="1"/>
    <col min="18" max="18" width="10.5703125" style="186" customWidth="1"/>
    <col min="19" max="19" width="11.7109375" customWidth="1"/>
  </cols>
  <sheetData>
    <row r="1" spans="1:19" ht="25.5" customHeight="1">
      <c r="B1" s="482" t="s">
        <v>264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9" ht="14.25" customHeight="1">
      <c r="B2" s="483" t="s">
        <v>62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</row>
    <row r="3" spans="1:19" ht="21" customHeight="1"/>
    <row r="4" spans="1:19" ht="21" customHeight="1"/>
    <row r="5" spans="1:19" ht="18.75" customHeight="1"/>
    <row r="6" spans="1:19" ht="18.75" customHeight="1">
      <c r="S6" s="190"/>
    </row>
    <row r="7" spans="1:19" ht="18.75" customHeight="1">
      <c r="S7" s="190"/>
    </row>
    <row r="8" spans="1:19" ht="18.75" customHeight="1">
      <c r="S8" s="190"/>
    </row>
    <row r="9" spans="1:19" ht="18.75" customHeight="1">
      <c r="S9" s="190"/>
    </row>
    <row r="10" spans="1:19" ht="18.75" customHeight="1">
      <c r="S10" s="190"/>
    </row>
    <row r="11" spans="1:19" ht="18.75" customHeight="1">
      <c r="S11" s="190"/>
    </row>
    <row r="12" spans="1:19" ht="18.75" customHeight="1">
      <c r="S12" s="190"/>
    </row>
    <row r="13" spans="1:19" ht="18.75" customHeight="1">
      <c r="S13" s="180"/>
    </row>
    <row r="14" spans="1:19" ht="18.75" customHeight="1">
      <c r="P14" s="186"/>
      <c r="S14" s="180"/>
    </row>
    <row r="15" spans="1:19" ht="18.75" customHeight="1">
      <c r="A15" s="450">
        <v>57</v>
      </c>
      <c r="P15" s="186"/>
      <c r="S15" s="180"/>
    </row>
    <row r="16" spans="1:19" ht="18.75" customHeight="1">
      <c r="A16" s="450"/>
      <c r="P16" s="186"/>
      <c r="S16" s="180"/>
    </row>
    <row r="17" spans="1:19" ht="18.75" customHeight="1">
      <c r="A17" s="450"/>
      <c r="P17" s="186"/>
      <c r="Q17" s="186"/>
      <c r="S17" s="179"/>
    </row>
    <row r="18" spans="1:19" ht="18.75" customHeight="1">
      <c r="P18" s="186"/>
      <c r="S18" s="179"/>
    </row>
    <row r="19" spans="1:19" ht="18.75" customHeight="1">
      <c r="P19" s="186"/>
      <c r="S19" s="179"/>
    </row>
    <row r="20" spans="1:19" ht="18.75" customHeight="1">
      <c r="P20" s="186"/>
      <c r="S20" s="179"/>
    </row>
    <row r="21" spans="1:19" ht="18.75" customHeight="1">
      <c r="S21" s="179"/>
    </row>
    <row r="22" spans="1:19" ht="18.75" customHeight="1">
      <c r="S22" s="179"/>
    </row>
    <row r="23" spans="1:19" ht="18.75" customHeight="1">
      <c r="S23" s="179"/>
    </row>
    <row r="24" spans="1:19" ht="18.75" customHeight="1">
      <c r="S24" s="179"/>
    </row>
    <row r="25" spans="1:19" ht="18.75" customHeight="1">
      <c r="S25" s="179"/>
    </row>
    <row r="26" spans="1:19" ht="18.75" customHeight="1">
      <c r="S26" s="181"/>
    </row>
    <row r="27" spans="1:19" ht="18.75" customHeight="1">
      <c r="S27" s="181"/>
    </row>
    <row r="28" spans="1:19" ht="18.75" customHeight="1">
      <c r="S28" s="181"/>
    </row>
    <row r="29" spans="1:19" ht="18.75" customHeight="1">
      <c r="S29" s="181"/>
    </row>
    <row r="30" spans="1:19" ht="18.75" customHeight="1">
      <c r="S30" s="181"/>
    </row>
    <row r="31" spans="1:19" ht="18.75" customHeight="1"/>
    <row r="32" spans="1:19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</sheetData>
  <mergeCells count="3">
    <mergeCell ref="B1:Q1"/>
    <mergeCell ref="B2:Q2"/>
    <mergeCell ref="A15:A17"/>
  </mergeCells>
  <pageMargins left="0.70866141732283472" right="0.31496062992125984" top="0.78740157480314965" bottom="0" header="0.31496062992125984" footer="0.31496062992125984"/>
  <pageSetup paperSize="9" scale="9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0" width="15.5703125" style="4" customWidth="1"/>
    <col min="11" max="11" width="15.7109375" style="4" customWidth="1"/>
    <col min="12" max="13" width="15.5703125" style="4" customWidth="1"/>
    <col min="14" max="16384" width="9.140625" style="4"/>
  </cols>
  <sheetData>
    <row r="1" spans="2:12" ht="19.5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3" customHeight="1">
      <c r="B2" s="460"/>
      <c r="C2" s="477" t="s">
        <v>90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5.15" customHeight="1">
      <c r="B5" s="25" t="s">
        <v>34</v>
      </c>
      <c r="C5" s="110">
        <v>236692</v>
      </c>
      <c r="D5" s="110">
        <v>291471</v>
      </c>
      <c r="E5" s="110">
        <v>359867</v>
      </c>
      <c r="F5" s="110">
        <v>411467</v>
      </c>
      <c r="G5" s="110">
        <f>SUM(G8:G32)</f>
        <v>430228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4" customHeight="1">
      <c r="B6" s="9" t="s">
        <v>3</v>
      </c>
      <c r="C6" s="79"/>
      <c r="D6" s="79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8202</v>
      </c>
      <c r="D8" s="79">
        <v>10903</v>
      </c>
      <c r="E8" s="4">
        <v>12722</v>
      </c>
      <c r="F8" s="4">
        <v>14334</v>
      </c>
      <c r="G8" s="4">
        <v>17299</v>
      </c>
      <c r="H8" s="27">
        <v>3.5</v>
      </c>
      <c r="I8" s="6">
        <v>3.7</v>
      </c>
      <c r="J8" s="4">
        <v>3.5</v>
      </c>
      <c r="K8" s="6">
        <v>3.5</v>
      </c>
      <c r="L8" s="6">
        <v>4</v>
      </c>
    </row>
    <row r="9" spans="2:12" ht="21" customHeight="1">
      <c r="B9" s="9" t="s">
        <v>6</v>
      </c>
      <c r="C9" s="79">
        <v>4211</v>
      </c>
      <c r="D9" s="79">
        <v>4907</v>
      </c>
      <c r="E9" s="4">
        <v>6024</v>
      </c>
      <c r="F9" s="4">
        <v>7163</v>
      </c>
      <c r="G9" s="4">
        <v>8419</v>
      </c>
      <c r="H9" s="27">
        <v>1.8</v>
      </c>
      <c r="I9" s="6">
        <v>1.7</v>
      </c>
      <c r="J9" s="4">
        <v>1.7</v>
      </c>
      <c r="K9" s="6">
        <v>1.7</v>
      </c>
      <c r="L9" s="6">
        <v>2</v>
      </c>
    </row>
    <row r="10" spans="2:12" ht="21" customHeight="1">
      <c r="B10" s="9" t="s">
        <v>7</v>
      </c>
      <c r="C10" s="79">
        <v>37631</v>
      </c>
      <c r="D10" s="79">
        <v>43814</v>
      </c>
      <c r="E10" s="4">
        <v>56456</v>
      </c>
      <c r="F10" s="4">
        <v>66340</v>
      </c>
      <c r="G10" s="4">
        <v>65474</v>
      </c>
      <c r="H10" s="27">
        <v>15.9</v>
      </c>
      <c r="I10" s="6">
        <v>15</v>
      </c>
      <c r="J10" s="6">
        <v>15.7</v>
      </c>
      <c r="K10" s="6">
        <v>16.100000000000001</v>
      </c>
      <c r="L10" s="6">
        <v>15.2</v>
      </c>
    </row>
    <row r="11" spans="2:12" ht="21" customHeight="1">
      <c r="B11" s="9" t="s">
        <v>8</v>
      </c>
      <c r="C11" s="79">
        <v>20719</v>
      </c>
      <c r="D11" s="79">
        <v>26049</v>
      </c>
      <c r="E11" s="4">
        <v>33872</v>
      </c>
      <c r="F11" s="4">
        <v>38483</v>
      </c>
      <c r="G11" s="4">
        <v>39853</v>
      </c>
      <c r="H11" s="27">
        <v>8.6999999999999993</v>
      </c>
      <c r="I11" s="6">
        <v>8.9</v>
      </c>
      <c r="J11" s="4">
        <v>9.4</v>
      </c>
      <c r="K11" s="6">
        <v>9.4</v>
      </c>
      <c r="L11" s="6">
        <v>9.3000000000000007</v>
      </c>
    </row>
    <row r="12" spans="2:12" ht="21" customHeight="1">
      <c r="B12" s="9" t="s">
        <v>9</v>
      </c>
      <c r="C12" s="79">
        <v>4045</v>
      </c>
      <c r="D12" s="79">
        <v>5261</v>
      </c>
      <c r="E12" s="4">
        <v>6382</v>
      </c>
      <c r="F12" s="4">
        <v>7801</v>
      </c>
      <c r="G12" s="4">
        <v>8526</v>
      </c>
      <c r="H12" s="27">
        <v>1.7</v>
      </c>
      <c r="I12" s="6">
        <v>1.8</v>
      </c>
      <c r="J12" s="4">
        <v>1.8</v>
      </c>
      <c r="K12" s="6">
        <v>1.9</v>
      </c>
      <c r="L12" s="6">
        <v>2</v>
      </c>
    </row>
    <row r="13" spans="2:12" ht="21" customHeight="1">
      <c r="B13" s="9" t="s">
        <v>10</v>
      </c>
      <c r="C13" s="79">
        <v>3309</v>
      </c>
      <c r="D13" s="79">
        <v>3965</v>
      </c>
      <c r="E13" s="4">
        <v>4169</v>
      </c>
      <c r="F13" s="4">
        <v>4989</v>
      </c>
      <c r="G13" s="4">
        <v>4839</v>
      </c>
      <c r="H13" s="27">
        <v>1.4</v>
      </c>
      <c r="I13" s="6">
        <v>1.4</v>
      </c>
      <c r="J13" s="4">
        <v>1.2</v>
      </c>
      <c r="K13" s="6">
        <v>1.2</v>
      </c>
      <c r="L13" s="6">
        <v>1.1000000000000001</v>
      </c>
    </row>
    <row r="14" spans="2:12" ht="21" customHeight="1">
      <c r="B14" s="9" t="s">
        <v>11</v>
      </c>
      <c r="C14" s="79">
        <v>19564</v>
      </c>
      <c r="D14" s="79">
        <v>23891</v>
      </c>
      <c r="E14" s="4">
        <v>31160</v>
      </c>
      <c r="F14" s="4">
        <v>34893</v>
      </c>
      <c r="G14" s="4">
        <v>33799</v>
      </c>
      <c r="H14" s="27">
        <v>8.3000000000000007</v>
      </c>
      <c r="I14" s="6">
        <v>8.1999999999999993</v>
      </c>
      <c r="J14" s="4">
        <v>8.6999999999999993</v>
      </c>
      <c r="K14" s="6">
        <v>8.5</v>
      </c>
      <c r="L14" s="6">
        <v>7.9</v>
      </c>
    </row>
    <row r="15" spans="2:12" ht="21" customHeight="1">
      <c r="B15" s="9" t="s">
        <v>12</v>
      </c>
      <c r="C15" s="79">
        <v>4041</v>
      </c>
      <c r="D15" s="79">
        <v>4697</v>
      </c>
      <c r="E15" s="4">
        <v>6837</v>
      </c>
      <c r="F15" s="4">
        <v>8249</v>
      </c>
      <c r="G15" s="4">
        <v>9449</v>
      </c>
      <c r="H15" s="27">
        <v>1.7</v>
      </c>
      <c r="I15" s="6">
        <v>1.6</v>
      </c>
      <c r="J15" s="4">
        <v>1.9</v>
      </c>
      <c r="K15" s="6">
        <v>2</v>
      </c>
      <c r="L15" s="6">
        <v>2.2000000000000002</v>
      </c>
    </row>
    <row r="16" spans="2:12" ht="21" customHeight="1">
      <c r="B16" s="9" t="s">
        <v>13</v>
      </c>
      <c r="C16" s="79">
        <v>14843</v>
      </c>
      <c r="D16" s="79">
        <v>19198</v>
      </c>
      <c r="E16" s="4">
        <v>23259</v>
      </c>
      <c r="F16" s="4">
        <v>26483</v>
      </c>
      <c r="G16" s="4">
        <v>27547</v>
      </c>
      <c r="H16" s="27">
        <v>6.3</v>
      </c>
      <c r="I16" s="6">
        <v>6.6</v>
      </c>
      <c r="J16" s="4">
        <v>6.5</v>
      </c>
      <c r="K16" s="6">
        <v>6.4</v>
      </c>
      <c r="L16" s="6">
        <v>6.4</v>
      </c>
    </row>
    <row r="17" spans="1:12" ht="21" customHeight="1">
      <c r="B17" s="9" t="s">
        <v>14</v>
      </c>
      <c r="C17" s="79">
        <v>3935</v>
      </c>
      <c r="D17" s="79">
        <v>5232</v>
      </c>
      <c r="E17" s="4">
        <v>4614</v>
      </c>
      <c r="F17" s="4">
        <v>5498</v>
      </c>
      <c r="G17" s="4">
        <v>6986</v>
      </c>
      <c r="H17" s="27">
        <v>1.7</v>
      </c>
      <c r="I17" s="6">
        <v>1.8</v>
      </c>
      <c r="J17" s="4">
        <v>1.3</v>
      </c>
      <c r="K17" s="6">
        <v>1.3</v>
      </c>
      <c r="L17" s="6">
        <v>1.6</v>
      </c>
    </row>
    <row r="18" spans="1:12" ht="21" customHeight="1">
      <c r="A18" s="456">
        <v>58</v>
      </c>
      <c r="B18" s="9" t="s">
        <v>15</v>
      </c>
      <c r="C18" s="79">
        <v>2678</v>
      </c>
      <c r="D18" s="79">
        <v>4407</v>
      </c>
      <c r="E18" s="4">
        <v>2650</v>
      </c>
      <c r="F18" s="4">
        <v>2881</v>
      </c>
      <c r="G18" s="4">
        <v>3321</v>
      </c>
      <c r="H18" s="27">
        <v>1.1000000000000001</v>
      </c>
      <c r="I18" s="6">
        <v>1.5</v>
      </c>
      <c r="J18" s="4">
        <v>0.7</v>
      </c>
      <c r="K18" s="6">
        <v>0.7</v>
      </c>
      <c r="L18" s="6">
        <v>0.8</v>
      </c>
    </row>
    <row r="19" spans="1:12" ht="21" customHeight="1">
      <c r="A19" s="456"/>
      <c r="B19" s="9" t="s">
        <v>16</v>
      </c>
      <c r="C19" s="79">
        <v>10093</v>
      </c>
      <c r="D19" s="79">
        <v>12033</v>
      </c>
      <c r="E19" s="4">
        <v>14842</v>
      </c>
      <c r="F19" s="4">
        <v>18789</v>
      </c>
      <c r="G19" s="4">
        <v>21278</v>
      </c>
      <c r="H19" s="27">
        <v>4.3</v>
      </c>
      <c r="I19" s="6">
        <v>4.0999999999999996</v>
      </c>
      <c r="J19" s="4">
        <v>4.0999999999999996</v>
      </c>
      <c r="K19" s="6">
        <v>4.5999999999999996</v>
      </c>
      <c r="L19" s="6">
        <v>4.9000000000000004</v>
      </c>
    </row>
    <row r="20" spans="1:12" ht="21" customHeight="1">
      <c r="A20" s="456"/>
      <c r="B20" s="9" t="s">
        <v>17</v>
      </c>
      <c r="C20" s="79">
        <v>5261</v>
      </c>
      <c r="D20" s="79">
        <v>6589</v>
      </c>
      <c r="E20" s="4">
        <v>8285</v>
      </c>
      <c r="F20" s="4">
        <v>8974</v>
      </c>
      <c r="G20" s="4">
        <v>10465</v>
      </c>
      <c r="H20" s="27">
        <v>2.2000000000000002</v>
      </c>
      <c r="I20" s="6">
        <v>2.2999999999999998</v>
      </c>
      <c r="J20" s="4">
        <v>2.2999999999999998</v>
      </c>
      <c r="K20" s="6">
        <v>2.2000000000000002</v>
      </c>
      <c r="L20" s="6">
        <v>2.4</v>
      </c>
    </row>
    <row r="21" spans="1:12" ht="21" customHeight="1">
      <c r="B21" s="9" t="s">
        <v>18</v>
      </c>
      <c r="C21" s="79">
        <v>9744</v>
      </c>
      <c r="D21" s="79">
        <v>11810</v>
      </c>
      <c r="E21" s="4">
        <v>13420</v>
      </c>
      <c r="F21" s="4">
        <v>14924</v>
      </c>
      <c r="G21" s="4">
        <v>16560</v>
      </c>
      <c r="H21" s="27">
        <v>4.0999999999999996</v>
      </c>
      <c r="I21" s="6">
        <v>4.0999999999999996</v>
      </c>
      <c r="J21" s="4">
        <v>3.7</v>
      </c>
      <c r="K21" s="6">
        <v>3.6</v>
      </c>
      <c r="L21" s="6">
        <v>3.8</v>
      </c>
    </row>
    <row r="22" spans="1:12" ht="21" customHeight="1">
      <c r="B22" s="9" t="s">
        <v>19</v>
      </c>
      <c r="C22" s="79">
        <v>13235</v>
      </c>
      <c r="D22" s="79">
        <v>16037</v>
      </c>
      <c r="E22" s="4">
        <v>21502</v>
      </c>
      <c r="F22" s="4">
        <v>22430</v>
      </c>
      <c r="G22" s="4">
        <v>22249</v>
      </c>
      <c r="H22" s="27">
        <v>5.6</v>
      </c>
      <c r="I22" s="6">
        <v>5.5</v>
      </c>
      <c r="J22" s="4">
        <v>6</v>
      </c>
      <c r="K22" s="6">
        <v>5.5</v>
      </c>
      <c r="L22" s="6">
        <v>5.2</v>
      </c>
    </row>
    <row r="23" spans="1:12" ht="21" customHeight="1">
      <c r="B23" s="9" t="s">
        <v>20</v>
      </c>
      <c r="C23" s="79">
        <v>4089</v>
      </c>
      <c r="D23" s="79">
        <v>4649</v>
      </c>
      <c r="E23" s="4">
        <v>5413</v>
      </c>
      <c r="F23" s="4">
        <v>6087</v>
      </c>
      <c r="G23" s="4">
        <v>7198</v>
      </c>
      <c r="H23" s="27">
        <v>1.7</v>
      </c>
      <c r="I23" s="6">
        <v>1.6</v>
      </c>
      <c r="J23" s="4">
        <v>1.5</v>
      </c>
      <c r="K23" s="6">
        <v>1.5</v>
      </c>
      <c r="L23" s="6">
        <v>1.7</v>
      </c>
    </row>
    <row r="24" spans="1:12" ht="21" customHeight="1">
      <c r="B24" s="9" t="s">
        <v>21</v>
      </c>
      <c r="C24" s="79">
        <v>5591</v>
      </c>
      <c r="D24" s="79">
        <v>6427</v>
      </c>
      <c r="E24" s="4">
        <v>7699</v>
      </c>
      <c r="F24" s="4">
        <v>8926</v>
      </c>
      <c r="G24" s="4">
        <v>8819</v>
      </c>
      <c r="H24" s="27">
        <v>2.4</v>
      </c>
      <c r="I24" s="6">
        <v>2.2000000000000002</v>
      </c>
      <c r="J24" s="4">
        <v>2.1</v>
      </c>
      <c r="K24" s="6">
        <v>2.2000000000000002</v>
      </c>
      <c r="L24" s="6">
        <v>2</v>
      </c>
    </row>
    <row r="25" spans="1:12" ht="21" customHeight="1">
      <c r="B25" s="9" t="s">
        <v>22</v>
      </c>
      <c r="C25" s="79">
        <v>2719</v>
      </c>
      <c r="D25" s="79">
        <v>3280</v>
      </c>
      <c r="E25" s="4">
        <v>3919</v>
      </c>
      <c r="F25" s="4">
        <v>4477</v>
      </c>
      <c r="G25" s="4">
        <v>4949</v>
      </c>
      <c r="H25" s="27">
        <v>1.1000000000000001</v>
      </c>
      <c r="I25" s="6">
        <v>1.1000000000000001</v>
      </c>
      <c r="J25" s="4">
        <v>1.1000000000000001</v>
      </c>
      <c r="K25" s="6">
        <v>1.1000000000000001</v>
      </c>
      <c r="L25" s="6">
        <v>1.2</v>
      </c>
    </row>
    <row r="26" spans="1:12" ht="21" customHeight="1">
      <c r="B26" s="9" t="s">
        <v>23</v>
      </c>
      <c r="C26" s="79">
        <v>15361</v>
      </c>
      <c r="D26" s="79">
        <v>18605</v>
      </c>
      <c r="E26" s="4">
        <v>22151</v>
      </c>
      <c r="F26" s="4">
        <v>26880</v>
      </c>
      <c r="G26" s="4">
        <v>26254</v>
      </c>
      <c r="H26" s="27">
        <v>6.5</v>
      </c>
      <c r="I26" s="6">
        <v>6.4</v>
      </c>
      <c r="J26" s="4">
        <v>6.2</v>
      </c>
      <c r="K26" s="6">
        <v>6.5</v>
      </c>
      <c r="L26" s="6">
        <v>6.1</v>
      </c>
    </row>
    <row r="27" spans="1:12" ht="21" customHeight="1">
      <c r="B27" s="9" t="s">
        <v>24</v>
      </c>
      <c r="C27" s="79">
        <v>2850</v>
      </c>
      <c r="D27" s="79">
        <v>4124</v>
      </c>
      <c r="E27" s="4">
        <v>5035</v>
      </c>
      <c r="F27" s="4">
        <v>5345</v>
      </c>
      <c r="G27" s="4">
        <v>5487</v>
      </c>
      <c r="H27" s="27">
        <v>1.2</v>
      </c>
      <c r="I27" s="6">
        <v>1.4</v>
      </c>
      <c r="J27" s="4">
        <v>1.4</v>
      </c>
      <c r="K27" s="6">
        <v>1.3</v>
      </c>
      <c r="L27" s="6">
        <v>1.3</v>
      </c>
    </row>
    <row r="28" spans="1:12" ht="21" customHeight="1">
      <c r="B28" s="9" t="s">
        <v>25</v>
      </c>
      <c r="C28" s="79">
        <v>4269</v>
      </c>
      <c r="D28" s="79">
        <v>5333</v>
      </c>
      <c r="E28" s="4">
        <v>6648</v>
      </c>
      <c r="F28" s="4">
        <v>7151</v>
      </c>
      <c r="G28" s="4">
        <v>7479</v>
      </c>
      <c r="H28" s="27">
        <v>1.8</v>
      </c>
      <c r="I28" s="6">
        <v>1.8</v>
      </c>
      <c r="J28" s="4">
        <v>1.8</v>
      </c>
      <c r="K28" s="6">
        <v>1.7</v>
      </c>
      <c r="L28" s="6">
        <v>1.7</v>
      </c>
    </row>
    <row r="29" spans="1:12" ht="21" customHeight="1">
      <c r="B29" s="9" t="s">
        <v>26</v>
      </c>
      <c r="C29" s="79">
        <v>8935</v>
      </c>
      <c r="D29" s="79">
        <v>10811</v>
      </c>
      <c r="E29" s="4">
        <v>11933</v>
      </c>
      <c r="F29" s="4">
        <v>14722</v>
      </c>
      <c r="G29" s="4">
        <v>17174</v>
      </c>
      <c r="H29" s="27">
        <v>3.8</v>
      </c>
      <c r="I29" s="6">
        <v>3.7</v>
      </c>
      <c r="J29" s="4">
        <v>3.3</v>
      </c>
      <c r="K29" s="6">
        <v>3.6</v>
      </c>
      <c r="L29" s="6">
        <v>4</v>
      </c>
    </row>
    <row r="30" spans="1:12" ht="21" customHeight="1">
      <c r="B30" s="9" t="s">
        <v>27</v>
      </c>
      <c r="C30" s="79">
        <v>1039</v>
      </c>
      <c r="D30" s="79">
        <v>1297</v>
      </c>
      <c r="E30" s="4">
        <v>1609</v>
      </c>
      <c r="F30" s="4">
        <v>1754</v>
      </c>
      <c r="G30" s="4">
        <v>2221</v>
      </c>
      <c r="H30" s="27">
        <v>0.4</v>
      </c>
      <c r="I30" s="6">
        <v>0.5</v>
      </c>
      <c r="J30" s="4">
        <v>0.4</v>
      </c>
      <c r="K30" s="6">
        <v>0.4</v>
      </c>
      <c r="L30" s="6">
        <v>0.5</v>
      </c>
    </row>
    <row r="31" spans="1:12" ht="21" customHeight="1">
      <c r="B31" s="9" t="s">
        <v>28</v>
      </c>
      <c r="C31" s="79">
        <v>3728</v>
      </c>
      <c r="D31" s="79">
        <v>4684</v>
      </c>
      <c r="E31" s="4">
        <v>6364</v>
      </c>
      <c r="F31" s="4">
        <v>7619</v>
      </c>
      <c r="G31" s="4">
        <v>8166</v>
      </c>
      <c r="H31" s="27">
        <v>1.6</v>
      </c>
      <c r="I31" s="6">
        <v>1.6</v>
      </c>
      <c r="J31" s="4">
        <v>1.8</v>
      </c>
      <c r="K31" s="6">
        <v>1.9</v>
      </c>
      <c r="L31" s="6">
        <v>1.9</v>
      </c>
    </row>
    <row r="32" spans="1:12" ht="21" customHeight="1">
      <c r="B32" s="6" t="s">
        <v>29</v>
      </c>
      <c r="C32" s="79">
        <v>26600</v>
      </c>
      <c r="D32" s="79">
        <v>33468</v>
      </c>
      <c r="E32" s="4">
        <v>42902</v>
      </c>
      <c r="F32" s="4">
        <v>46275</v>
      </c>
      <c r="G32" s="4">
        <v>46417</v>
      </c>
      <c r="H32" s="27">
        <v>11.2</v>
      </c>
      <c r="I32" s="6">
        <v>11.5</v>
      </c>
      <c r="J32" s="4">
        <v>11.9</v>
      </c>
      <c r="K32" s="6">
        <v>11.2</v>
      </c>
      <c r="L32" s="6">
        <v>10.8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9"/>
  <sheetViews>
    <sheetView view="pageBreakPreview" topLeftCell="A5" zoomScale="84" zoomScaleNormal="100" zoomScaleSheetLayoutView="84" workbookViewId="0">
      <selection activeCell="J13" sqref="J13"/>
    </sheetView>
  </sheetViews>
  <sheetFormatPr defaultRowHeight="12.75"/>
  <cols>
    <col min="1" max="1" width="3.85546875" customWidth="1"/>
    <col min="15" max="15" width="4" customWidth="1"/>
    <col min="16" max="16" width="5.7109375" customWidth="1"/>
    <col min="17" max="17" width="10.140625" customWidth="1"/>
    <col min="18" max="18" width="9" style="186" customWidth="1"/>
    <col min="19" max="19" width="11.7109375" customWidth="1"/>
  </cols>
  <sheetData>
    <row r="1" spans="1:19" ht="25.5" customHeight="1">
      <c r="B1" s="482" t="s">
        <v>265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9" ht="14.25" customHeight="1">
      <c r="B2" s="483" t="s">
        <v>62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</row>
    <row r="3" spans="1:19" ht="21" customHeight="1"/>
    <row r="4" spans="1:19" ht="21" customHeight="1"/>
    <row r="5" spans="1:19" ht="18.75" customHeight="1"/>
    <row r="6" spans="1:19" ht="18.75" customHeight="1">
      <c r="S6" s="190"/>
    </row>
    <row r="7" spans="1:19" ht="18.75" customHeight="1">
      <c r="S7" s="190"/>
    </row>
    <row r="8" spans="1:19" ht="18.75" customHeight="1">
      <c r="S8" s="190"/>
    </row>
    <row r="9" spans="1:19" ht="18.75" customHeight="1">
      <c r="S9" s="190"/>
    </row>
    <row r="10" spans="1:19" ht="18.75" customHeight="1">
      <c r="S10" s="190"/>
    </row>
    <row r="11" spans="1:19" ht="18.75" customHeight="1">
      <c r="S11" s="190"/>
    </row>
    <row r="12" spans="1:19" ht="18.75" customHeight="1">
      <c r="S12" s="190"/>
    </row>
    <row r="13" spans="1:19" ht="18.75" customHeight="1">
      <c r="S13" s="180"/>
    </row>
    <row r="14" spans="1:19" ht="18.75" customHeight="1">
      <c r="P14" s="186"/>
      <c r="S14" s="180"/>
    </row>
    <row r="15" spans="1:19" ht="18.75" customHeight="1">
      <c r="A15" s="450">
        <v>59</v>
      </c>
      <c r="P15" s="186"/>
      <c r="S15" s="180"/>
    </row>
    <row r="16" spans="1:19" ht="18.75" customHeight="1">
      <c r="A16" s="450"/>
      <c r="P16" s="186"/>
      <c r="S16" s="180"/>
    </row>
    <row r="17" spans="1:19" ht="18.75" customHeight="1">
      <c r="A17" s="450"/>
      <c r="P17" s="186"/>
      <c r="Q17" s="186"/>
      <c r="S17" s="179"/>
    </row>
    <row r="18" spans="1:19" ht="18.75" customHeight="1">
      <c r="F18" s="263"/>
      <c r="P18" s="186"/>
      <c r="S18" s="179"/>
    </row>
    <row r="19" spans="1:19" ht="18.75" customHeight="1">
      <c r="P19" s="186"/>
      <c r="S19" s="179"/>
    </row>
    <row r="20" spans="1:19" ht="18.75" customHeight="1">
      <c r="P20" s="186"/>
      <c r="S20" s="179"/>
    </row>
    <row r="21" spans="1:19" ht="18.75" customHeight="1">
      <c r="S21" s="179"/>
    </row>
    <row r="22" spans="1:19" ht="18.75" customHeight="1">
      <c r="S22" s="179"/>
    </row>
    <row r="23" spans="1:19" ht="18.75" customHeight="1">
      <c r="S23" s="179"/>
    </row>
    <row r="24" spans="1:19" ht="18.75" customHeight="1">
      <c r="S24" s="179"/>
    </row>
    <row r="25" spans="1:19" ht="18.75" customHeight="1">
      <c r="F25" s="263"/>
      <c r="S25" s="179"/>
    </row>
    <row r="26" spans="1:19" ht="18.75" customHeight="1">
      <c r="S26" s="181"/>
    </row>
    <row r="27" spans="1:19" ht="18.75" customHeight="1">
      <c r="F27" s="263"/>
      <c r="S27" s="181"/>
    </row>
    <row r="28" spans="1:19" ht="18.75" customHeight="1">
      <c r="S28" s="181"/>
    </row>
    <row r="29" spans="1:19" ht="18.75" customHeight="1">
      <c r="S29" s="181"/>
    </row>
    <row r="30" spans="1:19" ht="18.75" customHeight="1">
      <c r="S30" s="181"/>
    </row>
    <row r="31" spans="1:19" ht="18.75" customHeight="1"/>
    <row r="32" spans="1:19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</sheetData>
  <mergeCells count="3">
    <mergeCell ref="A15:A17"/>
    <mergeCell ref="B1:Q1"/>
    <mergeCell ref="B2:Q2"/>
  </mergeCells>
  <pageMargins left="0.70866141732283472" right="0.31496062992125984" top="0.78740157480314965" bottom="0" header="0.31496062992125984" footer="0.31496062992125984"/>
  <pageSetup paperSize="9" scale="9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18" zoomScale="84" zoomScaleNormal="75" zoomScaleSheetLayoutView="84" workbookViewId="0">
      <selection activeCell="F32" sqref="F32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8.25" customHeight="1">
      <c r="B2" s="460"/>
      <c r="C2" s="477" t="s">
        <v>91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2.5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2.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5.15" customHeight="1">
      <c r="B5" s="25" t="s">
        <v>34</v>
      </c>
      <c r="C5" s="110">
        <v>53385</v>
      </c>
      <c r="D5" s="110">
        <v>73809</v>
      </c>
      <c r="E5" s="110">
        <v>85970</v>
      </c>
      <c r="F5" s="110">
        <v>111856</v>
      </c>
      <c r="G5" s="110">
        <f>SUM(G8:G32)</f>
        <v>124908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5.15" customHeight="1">
      <c r="B6" s="9" t="s">
        <v>3</v>
      </c>
      <c r="C6" s="79"/>
      <c r="D6" s="79"/>
      <c r="H6" s="6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2105</v>
      </c>
      <c r="D8" s="79">
        <v>2262</v>
      </c>
      <c r="E8" s="4">
        <v>2629</v>
      </c>
      <c r="F8" s="4">
        <v>2951</v>
      </c>
      <c r="G8" s="258">
        <v>3483</v>
      </c>
      <c r="H8" s="6">
        <v>3.9</v>
      </c>
      <c r="I8" s="6">
        <v>3.1</v>
      </c>
      <c r="J8" s="6">
        <v>3.1</v>
      </c>
      <c r="K8" s="6">
        <v>2.6</v>
      </c>
      <c r="L8" s="6">
        <v>2.8</v>
      </c>
    </row>
    <row r="9" spans="2:12" ht="21" customHeight="1">
      <c r="B9" s="9" t="s">
        <v>6</v>
      </c>
      <c r="C9" s="79">
        <v>351</v>
      </c>
      <c r="D9" s="79">
        <v>518</v>
      </c>
      <c r="E9" s="4">
        <v>592</v>
      </c>
      <c r="F9" s="4">
        <v>782</v>
      </c>
      <c r="G9" s="258">
        <v>753</v>
      </c>
      <c r="H9" s="6">
        <v>0.7</v>
      </c>
      <c r="I9" s="6">
        <v>0.7</v>
      </c>
      <c r="J9" s="6">
        <v>0.7</v>
      </c>
      <c r="K9" s="6">
        <v>0.7</v>
      </c>
      <c r="L9" s="6">
        <v>0.6</v>
      </c>
    </row>
    <row r="10" spans="2:12" ht="21" customHeight="1">
      <c r="B10" s="9" t="s">
        <v>7</v>
      </c>
      <c r="C10" s="79">
        <v>3871</v>
      </c>
      <c r="D10" s="79">
        <v>5986</v>
      </c>
      <c r="E10" s="4">
        <v>6149</v>
      </c>
      <c r="F10" s="4">
        <v>8331</v>
      </c>
      <c r="G10" s="258">
        <v>8653</v>
      </c>
      <c r="H10" s="6">
        <v>7.2</v>
      </c>
      <c r="I10" s="6">
        <v>8.1</v>
      </c>
      <c r="J10" s="6">
        <v>7.1</v>
      </c>
      <c r="K10" s="6">
        <v>7.4</v>
      </c>
      <c r="L10" s="6">
        <v>6.9</v>
      </c>
    </row>
    <row r="11" spans="2:12" ht="21" customHeight="1">
      <c r="B11" s="9" t="s">
        <v>8</v>
      </c>
      <c r="C11" s="79">
        <v>3717</v>
      </c>
      <c r="D11" s="79">
        <v>6170</v>
      </c>
      <c r="E11" s="4">
        <v>6237</v>
      </c>
      <c r="F11" s="4">
        <v>7957</v>
      </c>
      <c r="G11" s="258">
        <v>7461</v>
      </c>
      <c r="H11" s="6">
        <v>7</v>
      </c>
      <c r="I11" s="6">
        <v>8.4</v>
      </c>
      <c r="J11" s="6">
        <v>7.3</v>
      </c>
      <c r="K11" s="6">
        <v>7.1</v>
      </c>
      <c r="L11" s="6">
        <v>6</v>
      </c>
    </row>
    <row r="12" spans="2:12" ht="21" customHeight="1">
      <c r="B12" s="9" t="s">
        <v>9</v>
      </c>
      <c r="C12" s="79">
        <v>628</v>
      </c>
      <c r="D12" s="79">
        <v>774</v>
      </c>
      <c r="E12" s="4">
        <v>792</v>
      </c>
      <c r="F12" s="4">
        <v>1105</v>
      </c>
      <c r="G12" s="258">
        <v>1301</v>
      </c>
      <c r="H12" s="6">
        <v>1.2</v>
      </c>
      <c r="I12" s="6">
        <v>1</v>
      </c>
      <c r="J12" s="6">
        <v>0.9</v>
      </c>
      <c r="K12" s="6">
        <v>1</v>
      </c>
      <c r="L12" s="6">
        <v>1</v>
      </c>
    </row>
    <row r="13" spans="2:12" ht="21" customHeight="1">
      <c r="B13" s="9" t="s">
        <v>10</v>
      </c>
      <c r="C13" s="79">
        <v>382</v>
      </c>
      <c r="D13" s="79">
        <v>588</v>
      </c>
      <c r="E13" s="4">
        <v>1154</v>
      </c>
      <c r="F13" s="4">
        <v>1523</v>
      </c>
      <c r="G13" s="258">
        <v>1657</v>
      </c>
      <c r="H13" s="6">
        <v>0.7</v>
      </c>
      <c r="I13" s="6">
        <v>0.8</v>
      </c>
      <c r="J13" s="6">
        <v>1.3</v>
      </c>
      <c r="K13" s="6">
        <v>1.4</v>
      </c>
      <c r="L13" s="6">
        <v>1.3</v>
      </c>
    </row>
    <row r="14" spans="2:12" ht="21" customHeight="1">
      <c r="B14" s="9" t="s">
        <v>11</v>
      </c>
      <c r="C14" s="79">
        <v>6687</v>
      </c>
      <c r="D14" s="79">
        <v>8085</v>
      </c>
      <c r="E14" s="4">
        <v>8833</v>
      </c>
      <c r="F14" s="4">
        <v>11857</v>
      </c>
      <c r="G14" s="258">
        <v>11694</v>
      </c>
      <c r="H14" s="6">
        <v>12.5</v>
      </c>
      <c r="I14" s="6">
        <v>11</v>
      </c>
      <c r="J14" s="6">
        <v>10.3</v>
      </c>
      <c r="K14" s="6">
        <v>10.6</v>
      </c>
      <c r="L14" s="6">
        <v>9.4</v>
      </c>
    </row>
    <row r="15" spans="2:12" ht="21" customHeight="1">
      <c r="B15" s="9" t="s">
        <v>12</v>
      </c>
      <c r="C15" s="79">
        <v>3412</v>
      </c>
      <c r="D15" s="79">
        <v>3656</v>
      </c>
      <c r="E15" s="4">
        <v>4466</v>
      </c>
      <c r="F15" s="4">
        <v>6428</v>
      </c>
      <c r="G15" s="258">
        <v>5712</v>
      </c>
      <c r="H15" s="6">
        <v>6.4</v>
      </c>
      <c r="I15" s="6">
        <v>4.9000000000000004</v>
      </c>
      <c r="J15" s="6">
        <v>5.2</v>
      </c>
      <c r="K15" s="6">
        <v>5.7</v>
      </c>
      <c r="L15" s="6">
        <v>4.5999999999999996</v>
      </c>
    </row>
    <row r="16" spans="2:12" ht="21" customHeight="1">
      <c r="B16" s="9" t="s">
        <v>13</v>
      </c>
      <c r="C16" s="79">
        <v>2437</v>
      </c>
      <c r="D16" s="79">
        <v>3778</v>
      </c>
      <c r="E16" s="4">
        <v>3762</v>
      </c>
      <c r="F16" s="4">
        <v>5924</v>
      </c>
      <c r="G16" s="258">
        <v>6278</v>
      </c>
      <c r="H16" s="6">
        <v>4.5999999999999996</v>
      </c>
      <c r="I16" s="6">
        <v>5.0999999999999996</v>
      </c>
      <c r="J16" s="6">
        <v>4.4000000000000004</v>
      </c>
      <c r="K16" s="6">
        <v>5.3</v>
      </c>
      <c r="L16" s="6">
        <v>5</v>
      </c>
    </row>
    <row r="17" spans="1:12" ht="21" customHeight="1">
      <c r="B17" s="9" t="s">
        <v>14</v>
      </c>
      <c r="C17" s="79">
        <v>553</v>
      </c>
      <c r="D17" s="79">
        <v>828</v>
      </c>
      <c r="E17" s="4">
        <v>819</v>
      </c>
      <c r="F17" s="4">
        <v>1253</v>
      </c>
      <c r="G17" s="258">
        <v>1506</v>
      </c>
      <c r="H17" s="6">
        <v>1</v>
      </c>
      <c r="I17" s="6">
        <v>1.1000000000000001</v>
      </c>
      <c r="J17" s="6">
        <v>0.9</v>
      </c>
      <c r="K17" s="6">
        <v>1.1000000000000001</v>
      </c>
      <c r="L17" s="6">
        <v>1.2</v>
      </c>
    </row>
    <row r="18" spans="1:12" ht="21" customHeight="1">
      <c r="A18" s="456">
        <v>60</v>
      </c>
      <c r="B18" s="9" t="s">
        <v>15</v>
      </c>
      <c r="C18" s="79">
        <v>411</v>
      </c>
      <c r="D18" s="79">
        <v>1292</v>
      </c>
      <c r="E18" s="4">
        <v>2084</v>
      </c>
      <c r="F18" s="4">
        <v>2587</v>
      </c>
      <c r="G18" s="258">
        <v>2265</v>
      </c>
      <c r="H18" s="6">
        <v>0.8</v>
      </c>
      <c r="I18" s="6">
        <v>1.8</v>
      </c>
      <c r="J18" s="6">
        <v>2.4</v>
      </c>
      <c r="K18" s="6">
        <v>2.2999999999999998</v>
      </c>
      <c r="L18" s="6">
        <v>1.8</v>
      </c>
    </row>
    <row r="19" spans="1:12" ht="21" customHeight="1">
      <c r="A19" s="456"/>
      <c r="B19" s="9" t="s">
        <v>16</v>
      </c>
      <c r="C19" s="79">
        <v>2827</v>
      </c>
      <c r="D19" s="79">
        <v>3310</v>
      </c>
      <c r="E19" s="4">
        <v>4000</v>
      </c>
      <c r="F19" s="4">
        <v>4660</v>
      </c>
      <c r="G19" s="258">
        <v>4608</v>
      </c>
      <c r="H19" s="6">
        <v>5.3</v>
      </c>
      <c r="I19" s="6">
        <v>4.5</v>
      </c>
      <c r="J19" s="6">
        <v>4.5999999999999996</v>
      </c>
      <c r="K19" s="6">
        <v>4.2</v>
      </c>
      <c r="L19" s="6">
        <v>3.7</v>
      </c>
    </row>
    <row r="20" spans="1:12" ht="21" customHeight="1">
      <c r="A20" s="456"/>
      <c r="B20" s="9" t="s">
        <v>17</v>
      </c>
      <c r="C20" s="79">
        <v>2853</v>
      </c>
      <c r="D20" s="79">
        <v>3223</v>
      </c>
      <c r="E20" s="4">
        <v>3423</v>
      </c>
      <c r="F20" s="4">
        <v>4770</v>
      </c>
      <c r="G20" s="258">
        <v>5202</v>
      </c>
      <c r="H20" s="6">
        <v>5.3</v>
      </c>
      <c r="I20" s="6">
        <v>4.4000000000000004</v>
      </c>
      <c r="J20" s="6">
        <v>4</v>
      </c>
      <c r="K20" s="6">
        <v>4.3</v>
      </c>
      <c r="L20" s="6">
        <v>4.2</v>
      </c>
    </row>
    <row r="21" spans="1:12" ht="21" customHeight="1">
      <c r="B21" s="9" t="s">
        <v>18</v>
      </c>
      <c r="C21" s="79">
        <v>2040</v>
      </c>
      <c r="D21" s="79">
        <v>2128</v>
      </c>
      <c r="E21" s="4">
        <v>2316</v>
      </c>
      <c r="F21" s="4">
        <v>2749</v>
      </c>
      <c r="G21" s="258">
        <v>2789</v>
      </c>
      <c r="H21" s="6">
        <v>3.8</v>
      </c>
      <c r="I21" s="6">
        <v>2.9</v>
      </c>
      <c r="J21" s="6">
        <v>2.7</v>
      </c>
      <c r="K21" s="6">
        <v>2.5</v>
      </c>
      <c r="L21" s="6">
        <v>2.2000000000000002</v>
      </c>
    </row>
    <row r="22" spans="1:12" ht="21" customHeight="1">
      <c r="B22" s="9" t="s">
        <v>19</v>
      </c>
      <c r="C22" s="79">
        <v>1579</v>
      </c>
      <c r="D22" s="79">
        <v>1794</v>
      </c>
      <c r="E22" s="4">
        <v>1843</v>
      </c>
      <c r="F22" s="4">
        <v>2568</v>
      </c>
      <c r="G22" s="258">
        <v>2427</v>
      </c>
      <c r="H22" s="6">
        <v>3</v>
      </c>
      <c r="I22" s="6">
        <v>2.4</v>
      </c>
      <c r="J22" s="6">
        <v>2.1</v>
      </c>
      <c r="K22" s="6">
        <v>2.2999999999999998</v>
      </c>
      <c r="L22" s="6">
        <v>1.9</v>
      </c>
    </row>
    <row r="23" spans="1:12" ht="21" customHeight="1">
      <c r="B23" s="9" t="s">
        <v>20</v>
      </c>
      <c r="C23" s="79">
        <v>3538</v>
      </c>
      <c r="D23" s="79">
        <v>3797</v>
      </c>
      <c r="E23" s="4">
        <v>4091</v>
      </c>
      <c r="F23" s="4">
        <v>4882</v>
      </c>
      <c r="G23" s="258">
        <v>5320</v>
      </c>
      <c r="H23" s="6">
        <v>6.6</v>
      </c>
      <c r="I23" s="6">
        <v>5.0999999999999996</v>
      </c>
      <c r="J23" s="6">
        <v>4.8</v>
      </c>
      <c r="K23" s="6">
        <v>4.4000000000000004</v>
      </c>
      <c r="L23" s="6">
        <v>4.3</v>
      </c>
    </row>
    <row r="24" spans="1:12" ht="21" customHeight="1">
      <c r="B24" s="9" t="s">
        <v>21</v>
      </c>
      <c r="C24" s="79">
        <v>655</v>
      </c>
      <c r="D24" s="79">
        <v>822</v>
      </c>
      <c r="E24" s="4">
        <v>837</v>
      </c>
      <c r="F24" s="4">
        <v>1085</v>
      </c>
      <c r="G24" s="258">
        <v>1198</v>
      </c>
      <c r="H24" s="6">
        <v>1.2</v>
      </c>
      <c r="I24" s="6">
        <v>1.1000000000000001</v>
      </c>
      <c r="J24" s="6">
        <v>1</v>
      </c>
      <c r="K24" s="6">
        <v>1</v>
      </c>
      <c r="L24" s="6">
        <v>1</v>
      </c>
    </row>
    <row r="25" spans="1:12" ht="21" customHeight="1">
      <c r="B25" s="9" t="s">
        <v>22</v>
      </c>
      <c r="C25" s="79">
        <v>381</v>
      </c>
      <c r="D25" s="79">
        <v>475</v>
      </c>
      <c r="E25" s="4">
        <v>478</v>
      </c>
      <c r="F25" s="4">
        <v>622</v>
      </c>
      <c r="G25" s="258">
        <v>608</v>
      </c>
      <c r="H25" s="6">
        <v>0.7</v>
      </c>
      <c r="I25" s="6">
        <v>0.6</v>
      </c>
      <c r="J25" s="6">
        <v>0.5</v>
      </c>
      <c r="K25" s="6">
        <v>0.5</v>
      </c>
      <c r="L25" s="6">
        <v>0.5</v>
      </c>
    </row>
    <row r="26" spans="1:12" ht="21" customHeight="1">
      <c r="B26" s="9" t="s">
        <v>23</v>
      </c>
      <c r="C26" s="79">
        <v>3014</v>
      </c>
      <c r="D26" s="79">
        <v>4309</v>
      </c>
      <c r="E26" s="4">
        <v>4806</v>
      </c>
      <c r="F26" s="4">
        <v>6864</v>
      </c>
      <c r="G26" s="258">
        <v>7192</v>
      </c>
      <c r="H26" s="6">
        <v>5.6</v>
      </c>
      <c r="I26" s="6">
        <v>5.8</v>
      </c>
      <c r="J26" s="6">
        <v>5.6</v>
      </c>
      <c r="K26" s="6">
        <v>6.1</v>
      </c>
      <c r="L26" s="6">
        <v>5.7</v>
      </c>
    </row>
    <row r="27" spans="1:12" ht="21" customHeight="1">
      <c r="B27" s="9" t="s">
        <v>24</v>
      </c>
      <c r="C27" s="79">
        <v>622</v>
      </c>
      <c r="D27" s="79">
        <v>834</v>
      </c>
      <c r="E27" s="4">
        <v>922</v>
      </c>
      <c r="F27" s="4">
        <v>1481</v>
      </c>
      <c r="G27" s="258">
        <v>1933</v>
      </c>
      <c r="H27" s="6">
        <v>1.2</v>
      </c>
      <c r="I27" s="6">
        <v>1.1000000000000001</v>
      </c>
      <c r="J27" s="6">
        <v>1.1000000000000001</v>
      </c>
      <c r="K27" s="6">
        <v>1.3</v>
      </c>
      <c r="L27" s="6">
        <v>1.5</v>
      </c>
    </row>
    <row r="28" spans="1:12" ht="21" customHeight="1">
      <c r="B28" s="9" t="s">
        <v>25</v>
      </c>
      <c r="C28" s="79">
        <v>2193</v>
      </c>
      <c r="D28" s="79">
        <v>2482</v>
      </c>
      <c r="E28" s="4">
        <v>2242</v>
      </c>
      <c r="F28" s="4">
        <v>2880</v>
      </c>
      <c r="G28" s="258">
        <v>2586</v>
      </c>
      <c r="H28" s="6">
        <v>4.0999999999999996</v>
      </c>
      <c r="I28" s="6">
        <v>3.4</v>
      </c>
      <c r="J28" s="6">
        <v>2.6</v>
      </c>
      <c r="K28" s="6">
        <v>2.6</v>
      </c>
      <c r="L28" s="6">
        <v>2.1</v>
      </c>
    </row>
    <row r="29" spans="1:12" ht="21" customHeight="1">
      <c r="B29" s="9" t="s">
        <v>26</v>
      </c>
      <c r="C29" s="79">
        <v>1158</v>
      </c>
      <c r="D29" s="79">
        <v>1536</v>
      </c>
      <c r="E29" s="4">
        <v>2736</v>
      </c>
      <c r="F29" s="4">
        <v>3249</v>
      </c>
      <c r="G29" s="258">
        <v>2748</v>
      </c>
      <c r="H29" s="6">
        <v>2.2000000000000002</v>
      </c>
      <c r="I29" s="6">
        <v>2.1</v>
      </c>
      <c r="J29" s="6">
        <v>3.2</v>
      </c>
      <c r="K29" s="6">
        <v>2.9</v>
      </c>
      <c r="L29" s="6">
        <v>2.2000000000000002</v>
      </c>
    </row>
    <row r="30" spans="1:12" ht="21" customHeight="1">
      <c r="B30" s="9" t="s">
        <v>27</v>
      </c>
      <c r="C30" s="79">
        <v>646</v>
      </c>
      <c r="D30" s="79">
        <v>852</v>
      </c>
      <c r="E30" s="4">
        <v>966</v>
      </c>
      <c r="F30" s="4">
        <v>1282</v>
      </c>
      <c r="G30" s="258">
        <v>1489</v>
      </c>
      <c r="H30" s="6">
        <v>1.2</v>
      </c>
      <c r="I30" s="6">
        <v>1.2</v>
      </c>
      <c r="J30" s="6">
        <v>1.1000000000000001</v>
      </c>
      <c r="K30" s="6">
        <v>1.1000000000000001</v>
      </c>
      <c r="L30" s="6">
        <v>1.2</v>
      </c>
    </row>
    <row r="31" spans="1:12" ht="21" customHeight="1">
      <c r="B31" s="9" t="s">
        <v>28</v>
      </c>
      <c r="C31" s="79">
        <v>1050</v>
      </c>
      <c r="D31" s="79">
        <v>1318</v>
      </c>
      <c r="E31" s="4">
        <v>1601</v>
      </c>
      <c r="F31" s="4">
        <v>2197</v>
      </c>
      <c r="G31" s="258">
        <v>2091</v>
      </c>
      <c r="H31" s="6">
        <v>2</v>
      </c>
      <c r="I31" s="6">
        <v>1.8</v>
      </c>
      <c r="J31" s="6">
        <v>1.9</v>
      </c>
      <c r="K31" s="6">
        <v>2</v>
      </c>
      <c r="L31" s="6">
        <v>1.7</v>
      </c>
    </row>
    <row r="32" spans="1:12" ht="21" customHeight="1">
      <c r="B32" s="6" t="s">
        <v>29</v>
      </c>
      <c r="C32" s="79">
        <v>6275</v>
      </c>
      <c r="D32" s="4">
        <v>12992</v>
      </c>
      <c r="E32" s="4">
        <v>18192</v>
      </c>
      <c r="F32" s="4">
        <v>21869</v>
      </c>
      <c r="G32" s="258">
        <v>33954</v>
      </c>
      <c r="H32" s="6">
        <v>11.8</v>
      </c>
      <c r="I32" s="6">
        <v>17.600000000000001</v>
      </c>
      <c r="J32" s="6">
        <v>21.2</v>
      </c>
      <c r="K32" s="6">
        <v>19.600000000000001</v>
      </c>
      <c r="L32" s="6">
        <v>27.2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I1:L1"/>
    <mergeCell ref="A18:A20"/>
    <mergeCell ref="B2:B4"/>
    <mergeCell ref="C3:G3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</sheetPr>
  <dimension ref="A1:K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1" max="9" width="10" customWidth="1"/>
  </cols>
  <sheetData>
    <row r="1" spans="1:11" ht="13.5" customHeight="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3.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3.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3.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3.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3.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3.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3.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3.5" customHeight="1">
      <c r="A9" s="202"/>
      <c r="B9" s="203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3.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3.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3.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3.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3.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3.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3.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1" ht="13.5" customHeight="1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spans="1:11" ht="13.5" customHeight="1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</row>
    <row r="19" spans="1:11" ht="13.5" customHeight="1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</row>
    <row r="20" spans="1:11" ht="13.5" customHeight="1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</row>
    <row r="21" spans="1:11" ht="13.5" customHeight="1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</row>
    <row r="22" spans="1:11" ht="13.5" customHeight="1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</row>
    <row r="23" spans="1:11" ht="13.5" customHeight="1">
      <c r="A23" s="386" t="s">
        <v>250</v>
      </c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1" ht="13.5" customHeight="1">
      <c r="A24" s="386"/>
      <c r="B24" s="386"/>
      <c r="C24" s="386"/>
      <c r="D24" s="386"/>
      <c r="E24" s="386"/>
      <c r="F24" s="386"/>
      <c r="G24" s="386"/>
      <c r="H24" s="386"/>
      <c r="I24" s="386"/>
      <c r="J24" s="204"/>
      <c r="K24" s="202"/>
    </row>
    <row r="25" spans="1:11" ht="13.5" customHeight="1">
      <c r="A25" s="386"/>
      <c r="B25" s="386"/>
      <c r="C25" s="386"/>
      <c r="D25" s="386"/>
      <c r="E25" s="386"/>
      <c r="F25" s="386"/>
      <c r="G25" s="386"/>
      <c r="H25" s="386"/>
      <c r="I25" s="386"/>
      <c r="J25" s="204"/>
      <c r="K25" s="202"/>
    </row>
    <row r="26" spans="1:11" ht="13.5" customHeight="1">
      <c r="A26" s="386"/>
      <c r="B26" s="386"/>
      <c r="C26" s="386"/>
      <c r="D26" s="386"/>
      <c r="E26" s="386"/>
      <c r="F26" s="386"/>
      <c r="G26" s="386"/>
      <c r="H26" s="386"/>
      <c r="I26" s="386"/>
      <c r="J26" s="204"/>
      <c r="K26" s="202"/>
    </row>
    <row r="27" spans="1:11" ht="13.5" customHeight="1">
      <c r="A27" s="386"/>
      <c r="B27" s="386"/>
      <c r="C27" s="386"/>
      <c r="D27" s="386"/>
      <c r="E27" s="386"/>
      <c r="F27" s="386"/>
      <c r="G27" s="386"/>
      <c r="H27" s="386"/>
      <c r="I27" s="386"/>
      <c r="J27" s="204"/>
      <c r="K27" s="202"/>
    </row>
    <row r="28" spans="1:11" ht="13.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204"/>
      <c r="K28" s="202"/>
    </row>
    <row r="29" spans="1:11" ht="13.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204"/>
      <c r="K29" s="202"/>
    </row>
    <row r="30" spans="1:11" ht="13.5" customHeight="1">
      <c r="J30" s="204"/>
      <c r="K30" s="202"/>
    </row>
    <row r="31" spans="1:11" ht="13.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1" ht="13.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3.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3.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3.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3.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3.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3.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3.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3.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3.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3.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3.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3.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3.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3.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3.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3.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3.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3.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3.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3.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3.5" customHeight="1">
      <c r="A53" s="42"/>
      <c r="B53" s="42"/>
      <c r="C53" s="42"/>
      <c r="D53" s="42"/>
      <c r="E53" s="42"/>
      <c r="F53" s="42"/>
      <c r="G53" s="42"/>
      <c r="H53" s="42"/>
      <c r="I53" s="42"/>
    </row>
    <row r="54" spans="1:11" ht="13.5" customHeight="1">
      <c r="A54" s="42"/>
      <c r="B54" s="42"/>
      <c r="C54" s="42"/>
      <c r="D54" s="42"/>
      <c r="E54" s="42"/>
      <c r="F54" s="42"/>
      <c r="G54" s="42"/>
      <c r="H54" s="42"/>
      <c r="I54" s="42"/>
    </row>
    <row r="55" spans="1:11" ht="13.5" customHeight="1">
      <c r="A55" s="42"/>
      <c r="B55" s="42"/>
      <c r="C55" s="42"/>
      <c r="D55" s="42"/>
      <c r="E55" s="42"/>
      <c r="F55" s="42"/>
      <c r="G55" s="42"/>
      <c r="H55" s="42"/>
      <c r="I55" s="42"/>
    </row>
    <row r="56" spans="1:11" ht="13.5" customHeight="1">
      <c r="A56" s="42"/>
      <c r="B56" s="42"/>
      <c r="C56" s="42"/>
      <c r="D56" s="42"/>
      <c r="E56" s="42"/>
      <c r="F56" s="42"/>
      <c r="G56" s="42"/>
      <c r="H56" s="42"/>
      <c r="I56" s="42"/>
    </row>
  </sheetData>
  <mergeCells count="1">
    <mergeCell ref="A23:I29"/>
  </mergeCells>
  <phoneticPr fontId="15" type="noConversion"/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>
    <oddFooter xml:space="preserve">&amp;C
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39"/>
  <sheetViews>
    <sheetView view="pageBreakPreview" topLeftCell="A5" zoomScale="84" zoomScaleNormal="100" zoomScaleSheetLayoutView="84" workbookViewId="0">
      <selection activeCell="J13" sqref="J13"/>
    </sheetView>
  </sheetViews>
  <sheetFormatPr defaultRowHeight="12.75"/>
  <cols>
    <col min="1" max="1" width="3.42578125" customWidth="1"/>
    <col min="15" max="15" width="4" customWidth="1"/>
    <col min="16" max="16" width="5.7109375" customWidth="1"/>
    <col min="17" max="17" width="10.140625" customWidth="1"/>
    <col min="18" max="18" width="10.5703125" style="186" customWidth="1"/>
    <col min="19" max="19" width="11.7109375" customWidth="1"/>
  </cols>
  <sheetData>
    <row r="1" spans="1:19" ht="37.5" customHeight="1">
      <c r="B1" s="482" t="s">
        <v>268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9" ht="15" customHeight="1">
      <c r="B2" s="483" t="s">
        <v>62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</row>
    <row r="3" spans="1:19" ht="21" customHeight="1"/>
    <row r="4" spans="1:19" ht="21" customHeight="1"/>
    <row r="5" spans="1:19" ht="18.75" customHeight="1"/>
    <row r="6" spans="1:19" ht="18.75" customHeight="1">
      <c r="S6" s="190"/>
    </row>
    <row r="7" spans="1:19" ht="18.75" customHeight="1">
      <c r="S7" s="190"/>
    </row>
    <row r="8" spans="1:19" ht="18.75" customHeight="1">
      <c r="S8" s="190"/>
    </row>
    <row r="9" spans="1:19" ht="18.75" customHeight="1">
      <c r="S9" s="190"/>
    </row>
    <row r="10" spans="1:19" ht="18.75" customHeight="1">
      <c r="S10" s="190"/>
    </row>
    <row r="11" spans="1:19" ht="18.75" customHeight="1">
      <c r="S11" s="190"/>
    </row>
    <row r="12" spans="1:19" ht="18.75" customHeight="1">
      <c r="S12" s="190"/>
    </row>
    <row r="13" spans="1:19" ht="18.75" customHeight="1">
      <c r="S13" s="180"/>
    </row>
    <row r="14" spans="1:19" ht="18.75" customHeight="1">
      <c r="P14" s="186"/>
      <c r="S14" s="180"/>
    </row>
    <row r="15" spans="1:19" ht="18.75" customHeight="1">
      <c r="A15" s="450">
        <v>61</v>
      </c>
      <c r="P15" s="186"/>
      <c r="S15" s="180"/>
    </row>
    <row r="16" spans="1:19" ht="18.75" customHeight="1">
      <c r="A16" s="450"/>
      <c r="P16" s="186"/>
      <c r="S16" s="180"/>
    </row>
    <row r="17" spans="1:19" ht="18.75" customHeight="1">
      <c r="A17" s="450"/>
      <c r="P17" s="186"/>
      <c r="Q17" s="186"/>
      <c r="S17" s="179"/>
    </row>
    <row r="18" spans="1:19" ht="18.75" customHeight="1">
      <c r="P18" s="186"/>
      <c r="S18" s="179"/>
    </row>
    <row r="19" spans="1:19" ht="18.75" customHeight="1">
      <c r="P19" s="186"/>
      <c r="S19" s="179"/>
    </row>
    <row r="20" spans="1:19" ht="18.75" customHeight="1">
      <c r="P20" s="186"/>
      <c r="S20" s="179"/>
    </row>
    <row r="21" spans="1:19" ht="18.75" customHeight="1">
      <c r="S21" s="179"/>
    </row>
    <row r="22" spans="1:19" ht="18.75" customHeight="1">
      <c r="S22" s="179"/>
    </row>
    <row r="23" spans="1:19" ht="18.75" customHeight="1">
      <c r="S23" s="179"/>
    </row>
    <row r="24" spans="1:19" ht="18.75" customHeight="1">
      <c r="S24" s="179"/>
    </row>
    <row r="25" spans="1:19" ht="18.75" customHeight="1">
      <c r="S25" s="179"/>
    </row>
    <row r="26" spans="1:19" ht="18.75" customHeight="1">
      <c r="S26" s="181"/>
    </row>
    <row r="27" spans="1:19" ht="18.75" customHeight="1">
      <c r="S27" s="181"/>
    </row>
    <row r="28" spans="1:19" ht="18.75" customHeight="1">
      <c r="S28" s="181"/>
    </row>
    <row r="29" spans="1:19" ht="18.75" customHeight="1">
      <c r="S29" s="181"/>
    </row>
    <row r="30" spans="1:19" ht="18.75" customHeight="1">
      <c r="S30" s="181"/>
    </row>
    <row r="31" spans="1:19" ht="18.75" customHeight="1"/>
    <row r="32" spans="1:19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</sheetData>
  <mergeCells count="3">
    <mergeCell ref="B1:Q1"/>
    <mergeCell ref="B2:Q2"/>
    <mergeCell ref="A15:A17"/>
  </mergeCells>
  <pageMargins left="0.70866141732283472" right="0.31496062992125984" top="0.78740157480314965" bottom="0" header="0.31496062992125984" footer="0.31496062992125984"/>
  <pageSetup paperSize="9" scale="9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23.45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" customHeight="1">
      <c r="B2" s="460"/>
      <c r="C2" s="477" t="s">
        <v>92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398" t="s">
        <v>159</v>
      </c>
      <c r="I3" s="399"/>
      <c r="J3" s="399"/>
      <c r="K3" s="399"/>
      <c r="L3" s="399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3.45" customHeight="1">
      <c r="B5" s="25" t="s">
        <v>34</v>
      </c>
      <c r="C5" s="110">
        <v>7924</v>
      </c>
      <c r="D5" s="110">
        <v>8502</v>
      </c>
      <c r="E5" s="110">
        <v>9880</v>
      </c>
      <c r="F5" s="110">
        <v>11394</v>
      </c>
      <c r="G5" s="110">
        <f>SUM(G8:G32)</f>
        <v>14436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4" customHeight="1">
      <c r="B6" s="9" t="s">
        <v>3</v>
      </c>
      <c r="C6" s="79"/>
      <c r="D6" s="79"/>
      <c r="H6" s="27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154</v>
      </c>
      <c r="D8" s="79">
        <v>171</v>
      </c>
      <c r="E8" s="4">
        <v>203</v>
      </c>
      <c r="F8" s="4">
        <v>248</v>
      </c>
      <c r="G8" s="4">
        <v>334</v>
      </c>
      <c r="H8" s="27">
        <v>1.9</v>
      </c>
      <c r="I8" s="6">
        <v>2</v>
      </c>
      <c r="J8" s="6">
        <v>2.1</v>
      </c>
      <c r="K8" s="6">
        <v>2.2000000000000002</v>
      </c>
      <c r="L8" s="6">
        <v>2.2999999999999998</v>
      </c>
    </row>
    <row r="9" spans="2:12" ht="21" customHeight="1">
      <c r="B9" s="9" t="s">
        <v>6</v>
      </c>
      <c r="C9" s="79">
        <v>76</v>
      </c>
      <c r="D9" s="79">
        <v>88</v>
      </c>
      <c r="E9" s="4">
        <v>111</v>
      </c>
      <c r="F9" s="4">
        <v>149</v>
      </c>
      <c r="G9" s="4">
        <v>208</v>
      </c>
      <c r="H9" s="27">
        <v>1</v>
      </c>
      <c r="I9" s="6">
        <v>1</v>
      </c>
      <c r="J9" s="6">
        <v>1.1000000000000001</v>
      </c>
      <c r="K9" s="6">
        <v>1.3</v>
      </c>
      <c r="L9" s="6">
        <v>1.4</v>
      </c>
    </row>
    <row r="10" spans="2:12" ht="21" customHeight="1">
      <c r="B10" s="9" t="s">
        <v>7</v>
      </c>
      <c r="C10" s="79">
        <v>1793</v>
      </c>
      <c r="D10" s="79">
        <v>2051</v>
      </c>
      <c r="E10" s="4">
        <v>1826</v>
      </c>
      <c r="F10" s="4">
        <v>1961</v>
      </c>
      <c r="G10" s="4">
        <v>2481</v>
      </c>
      <c r="H10" s="27">
        <v>22.6</v>
      </c>
      <c r="I10" s="6">
        <v>24.1</v>
      </c>
      <c r="J10" s="6">
        <v>18.5</v>
      </c>
      <c r="K10" s="6">
        <v>17.2</v>
      </c>
      <c r="L10" s="6">
        <v>17.2</v>
      </c>
    </row>
    <row r="11" spans="2:12" ht="21" customHeight="1">
      <c r="B11" s="9" t="s">
        <v>8</v>
      </c>
      <c r="C11" s="79">
        <v>430</v>
      </c>
      <c r="D11" s="79">
        <v>402</v>
      </c>
      <c r="E11" s="4">
        <v>593</v>
      </c>
      <c r="F11" s="4">
        <v>656</v>
      </c>
      <c r="G11" s="4">
        <v>857</v>
      </c>
      <c r="H11" s="27">
        <v>5.4</v>
      </c>
      <c r="I11" s="6">
        <v>4.7</v>
      </c>
      <c r="J11" s="6">
        <v>6</v>
      </c>
      <c r="K11" s="6">
        <v>5.8</v>
      </c>
      <c r="L11" s="6">
        <v>5.9</v>
      </c>
    </row>
    <row r="12" spans="2:12" ht="21" customHeight="1">
      <c r="B12" s="9" t="s">
        <v>9</v>
      </c>
      <c r="C12" s="79">
        <v>176</v>
      </c>
      <c r="D12" s="79">
        <v>180</v>
      </c>
      <c r="E12" s="4">
        <v>219</v>
      </c>
      <c r="F12" s="4">
        <v>248</v>
      </c>
      <c r="G12" s="4">
        <v>287</v>
      </c>
      <c r="H12" s="27">
        <v>2.2000000000000002</v>
      </c>
      <c r="I12" s="6">
        <v>2.1</v>
      </c>
      <c r="J12" s="6">
        <v>2.2000000000000002</v>
      </c>
      <c r="K12" s="6">
        <v>2.2000000000000002</v>
      </c>
      <c r="L12" s="6">
        <v>2</v>
      </c>
    </row>
    <row r="13" spans="2:12" ht="21" customHeight="1">
      <c r="B13" s="9" t="s">
        <v>10</v>
      </c>
      <c r="C13" s="79">
        <v>94</v>
      </c>
      <c r="D13" s="79">
        <v>99</v>
      </c>
      <c r="E13" s="4">
        <v>120</v>
      </c>
      <c r="F13" s="4">
        <v>151</v>
      </c>
      <c r="G13" s="4">
        <v>172</v>
      </c>
      <c r="H13" s="27">
        <v>1.2</v>
      </c>
      <c r="I13" s="6">
        <v>1.2</v>
      </c>
      <c r="J13" s="6">
        <v>1.2</v>
      </c>
      <c r="K13" s="6">
        <v>1.3</v>
      </c>
      <c r="L13" s="6">
        <v>1.2</v>
      </c>
    </row>
    <row r="14" spans="2:12" ht="21" customHeight="1">
      <c r="B14" s="9" t="s">
        <v>11</v>
      </c>
      <c r="C14" s="79">
        <v>347</v>
      </c>
      <c r="D14" s="79">
        <v>339</v>
      </c>
      <c r="E14" s="4">
        <v>394</v>
      </c>
      <c r="F14" s="4">
        <v>474</v>
      </c>
      <c r="G14" s="4">
        <v>594</v>
      </c>
      <c r="H14" s="27">
        <v>4.4000000000000004</v>
      </c>
      <c r="I14" s="6">
        <v>4</v>
      </c>
      <c r="J14" s="6">
        <v>4</v>
      </c>
      <c r="K14" s="6">
        <v>4.2</v>
      </c>
      <c r="L14" s="6">
        <v>4.0999999999999996</v>
      </c>
    </row>
    <row r="15" spans="2:12" ht="21" customHeight="1">
      <c r="B15" s="9" t="s">
        <v>12</v>
      </c>
      <c r="C15" s="79">
        <v>124</v>
      </c>
      <c r="D15" s="79">
        <v>137</v>
      </c>
      <c r="E15" s="4">
        <v>160</v>
      </c>
      <c r="F15" s="4">
        <v>215</v>
      </c>
      <c r="G15" s="4">
        <v>258</v>
      </c>
      <c r="H15" s="27">
        <v>1.6</v>
      </c>
      <c r="I15" s="6">
        <v>1.6</v>
      </c>
      <c r="J15" s="6">
        <v>1.6</v>
      </c>
      <c r="K15" s="6">
        <v>1.9</v>
      </c>
      <c r="L15" s="6">
        <v>1.8</v>
      </c>
    </row>
    <row r="16" spans="2:12" ht="21" customHeight="1">
      <c r="B16" s="9" t="s">
        <v>13</v>
      </c>
      <c r="C16" s="79">
        <v>391</v>
      </c>
      <c r="D16" s="79">
        <v>684</v>
      </c>
      <c r="E16" s="4">
        <v>866</v>
      </c>
      <c r="F16" s="4">
        <v>1058</v>
      </c>
      <c r="G16" s="4">
        <v>1407</v>
      </c>
      <c r="H16" s="27">
        <v>4.9000000000000004</v>
      </c>
      <c r="I16" s="6">
        <v>8</v>
      </c>
      <c r="J16" s="6">
        <v>8.8000000000000007</v>
      </c>
      <c r="K16" s="6">
        <v>9.3000000000000007</v>
      </c>
      <c r="L16" s="6">
        <v>9.8000000000000007</v>
      </c>
    </row>
    <row r="17" spans="1:12" ht="21" customHeight="1">
      <c r="B17" s="9" t="s">
        <v>14</v>
      </c>
      <c r="C17" s="79">
        <v>193</v>
      </c>
      <c r="D17" s="79">
        <v>166</v>
      </c>
      <c r="E17" s="4">
        <v>195</v>
      </c>
      <c r="F17" s="4">
        <v>230</v>
      </c>
      <c r="G17" s="4">
        <v>293</v>
      </c>
      <c r="H17" s="27">
        <v>2.4</v>
      </c>
      <c r="I17" s="6">
        <v>2</v>
      </c>
      <c r="J17" s="6">
        <v>2</v>
      </c>
      <c r="K17" s="6">
        <v>2</v>
      </c>
      <c r="L17" s="6">
        <v>2</v>
      </c>
    </row>
    <row r="18" spans="1:12" ht="21" customHeight="1">
      <c r="A18" s="456">
        <v>62</v>
      </c>
      <c r="B18" s="9" t="s">
        <v>15</v>
      </c>
      <c r="C18" s="79">
        <v>205</v>
      </c>
      <c r="D18" s="79">
        <v>135</v>
      </c>
      <c r="E18" s="4">
        <v>139</v>
      </c>
      <c r="F18" s="4">
        <v>176</v>
      </c>
      <c r="G18" s="4">
        <v>208</v>
      </c>
      <c r="H18" s="27">
        <v>2.6</v>
      </c>
      <c r="I18" s="6">
        <v>1.6</v>
      </c>
      <c r="J18" s="6">
        <v>1.4</v>
      </c>
      <c r="K18" s="6">
        <v>1.5</v>
      </c>
      <c r="L18" s="6">
        <v>1.4</v>
      </c>
    </row>
    <row r="19" spans="1:12" ht="21" customHeight="1">
      <c r="A19" s="456"/>
      <c r="B19" s="9" t="s">
        <v>16</v>
      </c>
      <c r="C19" s="79">
        <v>330</v>
      </c>
      <c r="D19" s="79">
        <v>392</v>
      </c>
      <c r="E19" s="4">
        <v>958</v>
      </c>
      <c r="F19" s="4">
        <v>805</v>
      </c>
      <c r="G19" s="4">
        <v>987</v>
      </c>
      <c r="H19" s="27">
        <v>4.2</v>
      </c>
      <c r="I19" s="6">
        <v>4.5999999999999996</v>
      </c>
      <c r="J19" s="6">
        <v>9.6999999999999993</v>
      </c>
      <c r="K19" s="6">
        <v>7.1</v>
      </c>
      <c r="L19" s="6">
        <v>6.8</v>
      </c>
    </row>
    <row r="20" spans="1:12" ht="21" customHeight="1">
      <c r="A20" s="456"/>
      <c r="B20" s="9" t="s">
        <v>17</v>
      </c>
      <c r="C20" s="79">
        <v>245</v>
      </c>
      <c r="D20" s="79">
        <v>223</v>
      </c>
      <c r="E20" s="4">
        <v>230</v>
      </c>
      <c r="F20" s="4">
        <v>301</v>
      </c>
      <c r="G20" s="4">
        <v>342</v>
      </c>
      <c r="H20" s="27">
        <v>3.1</v>
      </c>
      <c r="I20" s="6">
        <v>2.6</v>
      </c>
      <c r="J20" s="6">
        <v>2.2999999999999998</v>
      </c>
      <c r="K20" s="6">
        <v>2.6</v>
      </c>
      <c r="L20" s="6">
        <v>2.4</v>
      </c>
    </row>
    <row r="21" spans="1:12" ht="21" customHeight="1">
      <c r="B21" s="9" t="s">
        <v>18</v>
      </c>
      <c r="C21" s="79">
        <v>498</v>
      </c>
      <c r="D21" s="79">
        <v>450</v>
      </c>
      <c r="E21" s="4">
        <v>530</v>
      </c>
      <c r="F21" s="4">
        <v>678</v>
      </c>
      <c r="G21" s="4">
        <v>856</v>
      </c>
      <c r="H21" s="27">
        <v>6.3</v>
      </c>
      <c r="I21" s="6">
        <v>5.3</v>
      </c>
      <c r="J21" s="6">
        <v>5.4</v>
      </c>
      <c r="K21" s="6">
        <v>5.9</v>
      </c>
      <c r="L21" s="6">
        <v>5.9</v>
      </c>
    </row>
    <row r="22" spans="1:12" ht="21" customHeight="1">
      <c r="B22" s="9" t="s">
        <v>19</v>
      </c>
      <c r="C22" s="79">
        <v>191</v>
      </c>
      <c r="D22" s="79">
        <v>200</v>
      </c>
      <c r="E22" s="4">
        <v>262</v>
      </c>
      <c r="F22" s="4">
        <v>378</v>
      </c>
      <c r="G22" s="4">
        <v>467</v>
      </c>
      <c r="H22" s="27">
        <v>2.4</v>
      </c>
      <c r="I22" s="6">
        <v>2.4</v>
      </c>
      <c r="J22" s="6">
        <v>2.6</v>
      </c>
      <c r="K22" s="6">
        <v>3.3</v>
      </c>
      <c r="L22" s="6">
        <v>3.2</v>
      </c>
    </row>
    <row r="23" spans="1:12" ht="21" customHeight="1">
      <c r="B23" s="9" t="s">
        <v>20</v>
      </c>
      <c r="C23" s="79">
        <v>113</v>
      </c>
      <c r="D23" s="79">
        <v>129</v>
      </c>
      <c r="E23" s="4">
        <v>138</v>
      </c>
      <c r="F23" s="4">
        <v>155</v>
      </c>
      <c r="G23" s="4">
        <v>187</v>
      </c>
      <c r="H23" s="27">
        <v>1.4</v>
      </c>
      <c r="I23" s="6">
        <v>1.5</v>
      </c>
      <c r="J23" s="6">
        <v>1.4</v>
      </c>
      <c r="K23" s="6">
        <v>1.4</v>
      </c>
      <c r="L23" s="6">
        <v>1.3</v>
      </c>
    </row>
    <row r="24" spans="1:12" ht="21" customHeight="1">
      <c r="B24" s="9" t="s">
        <v>21</v>
      </c>
      <c r="C24" s="79">
        <v>137</v>
      </c>
      <c r="D24" s="79">
        <v>169</v>
      </c>
      <c r="E24" s="4">
        <v>206</v>
      </c>
      <c r="F24" s="4">
        <v>241</v>
      </c>
      <c r="G24" s="4">
        <v>286</v>
      </c>
      <c r="H24" s="27">
        <v>1.6</v>
      </c>
      <c r="I24" s="6">
        <v>2</v>
      </c>
      <c r="J24" s="6">
        <v>2.1</v>
      </c>
      <c r="K24" s="6">
        <v>2.1</v>
      </c>
      <c r="L24" s="6">
        <v>2</v>
      </c>
    </row>
    <row r="25" spans="1:12" ht="21" customHeight="1">
      <c r="B25" s="9" t="s">
        <v>22</v>
      </c>
      <c r="C25" s="79">
        <v>85</v>
      </c>
      <c r="D25" s="79">
        <v>94</v>
      </c>
      <c r="E25" s="4">
        <v>123</v>
      </c>
      <c r="F25" s="4">
        <v>153</v>
      </c>
      <c r="G25" s="4">
        <v>192</v>
      </c>
      <c r="H25" s="27">
        <v>1.1000000000000001</v>
      </c>
      <c r="I25" s="6">
        <v>1.1000000000000001</v>
      </c>
      <c r="J25" s="6">
        <v>1.2</v>
      </c>
      <c r="K25" s="6">
        <v>1.3</v>
      </c>
      <c r="L25" s="6">
        <v>1.3</v>
      </c>
    </row>
    <row r="26" spans="1:12" ht="21" customHeight="1">
      <c r="B26" s="9" t="s">
        <v>23</v>
      </c>
      <c r="C26" s="79">
        <v>654</v>
      </c>
      <c r="D26" s="79">
        <v>713</v>
      </c>
      <c r="E26" s="4">
        <v>793</v>
      </c>
      <c r="F26" s="4">
        <v>948</v>
      </c>
      <c r="G26" s="4">
        <v>1164</v>
      </c>
      <c r="H26" s="27">
        <v>8.3000000000000007</v>
      </c>
      <c r="I26" s="6">
        <v>8.4</v>
      </c>
      <c r="J26" s="6">
        <v>8</v>
      </c>
      <c r="K26" s="6">
        <v>8.3000000000000007</v>
      </c>
      <c r="L26" s="6">
        <v>8.1</v>
      </c>
    </row>
    <row r="27" spans="1:12" ht="21" customHeight="1">
      <c r="B27" s="9" t="s">
        <v>24</v>
      </c>
      <c r="C27" s="79">
        <v>148</v>
      </c>
      <c r="D27" s="79">
        <v>153</v>
      </c>
      <c r="E27" s="4">
        <v>184</v>
      </c>
      <c r="F27" s="4">
        <v>218</v>
      </c>
      <c r="G27" s="4">
        <v>258</v>
      </c>
      <c r="H27" s="27">
        <v>1.9</v>
      </c>
      <c r="I27" s="6">
        <v>1.8</v>
      </c>
      <c r="J27" s="6">
        <v>1.9</v>
      </c>
      <c r="K27" s="6">
        <v>1.9</v>
      </c>
      <c r="L27" s="6">
        <v>1.8</v>
      </c>
    </row>
    <row r="28" spans="1:12" ht="21" customHeight="1">
      <c r="B28" s="9" t="s">
        <v>25</v>
      </c>
      <c r="C28" s="79">
        <v>120</v>
      </c>
      <c r="D28" s="79">
        <v>130</v>
      </c>
      <c r="E28" s="4">
        <v>146</v>
      </c>
      <c r="F28" s="4">
        <v>193</v>
      </c>
      <c r="G28" s="4">
        <v>241</v>
      </c>
      <c r="H28" s="27">
        <v>1.5</v>
      </c>
      <c r="I28" s="6">
        <v>1.5</v>
      </c>
      <c r="J28" s="6">
        <v>1.5</v>
      </c>
      <c r="K28" s="6">
        <v>1.7</v>
      </c>
      <c r="L28" s="6">
        <v>1.7</v>
      </c>
    </row>
    <row r="29" spans="1:12" ht="21" customHeight="1">
      <c r="B29" s="9" t="s">
        <v>26</v>
      </c>
      <c r="C29" s="79">
        <v>189</v>
      </c>
      <c r="D29" s="79">
        <v>227</v>
      </c>
      <c r="E29" s="4">
        <v>259</v>
      </c>
      <c r="F29" s="4">
        <v>294</v>
      </c>
      <c r="G29" s="4">
        <v>370</v>
      </c>
      <c r="H29" s="27">
        <v>2.4</v>
      </c>
      <c r="I29" s="6">
        <v>2.7</v>
      </c>
      <c r="J29" s="6">
        <v>2.6</v>
      </c>
      <c r="K29" s="6">
        <v>2.6</v>
      </c>
      <c r="L29" s="6">
        <v>2.6</v>
      </c>
    </row>
    <row r="30" spans="1:12" ht="21" customHeight="1">
      <c r="B30" s="9" t="s">
        <v>27</v>
      </c>
      <c r="C30" s="79">
        <v>68</v>
      </c>
      <c r="D30" s="79">
        <v>72</v>
      </c>
      <c r="E30" s="4">
        <v>76</v>
      </c>
      <c r="F30" s="4">
        <v>87</v>
      </c>
      <c r="G30" s="4">
        <v>116</v>
      </c>
      <c r="H30" s="27">
        <v>0.9</v>
      </c>
      <c r="I30" s="6">
        <v>0.8</v>
      </c>
      <c r="J30" s="6">
        <v>0.8</v>
      </c>
      <c r="K30" s="6">
        <v>0.8</v>
      </c>
      <c r="L30" s="6">
        <v>0.8</v>
      </c>
    </row>
    <row r="31" spans="1:12" ht="21" customHeight="1">
      <c r="B31" s="9" t="s">
        <v>28</v>
      </c>
      <c r="C31" s="79">
        <v>163</v>
      </c>
      <c r="D31" s="79">
        <v>194</v>
      </c>
      <c r="E31" s="4">
        <v>269</v>
      </c>
      <c r="F31" s="4">
        <v>311</v>
      </c>
      <c r="G31" s="4">
        <v>412</v>
      </c>
      <c r="H31" s="27">
        <v>2.1</v>
      </c>
      <c r="I31" s="6">
        <v>2.4</v>
      </c>
      <c r="J31" s="6">
        <v>2.7</v>
      </c>
      <c r="K31" s="6">
        <v>2.7</v>
      </c>
      <c r="L31" s="6">
        <v>2.9</v>
      </c>
    </row>
    <row r="32" spans="1:12" ht="21" customHeight="1">
      <c r="B32" s="6" t="s">
        <v>29</v>
      </c>
      <c r="C32" s="79">
        <v>1000</v>
      </c>
      <c r="D32" s="79">
        <v>904</v>
      </c>
      <c r="E32" s="4">
        <v>880</v>
      </c>
      <c r="F32" s="4">
        <v>1066</v>
      </c>
      <c r="G32" s="4">
        <v>1459</v>
      </c>
      <c r="H32" s="27">
        <v>12.6</v>
      </c>
      <c r="I32" s="6">
        <v>10.6</v>
      </c>
      <c r="J32" s="6">
        <v>8.9</v>
      </c>
      <c r="K32" s="6">
        <v>9.4</v>
      </c>
      <c r="L32" s="6">
        <v>10.1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5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6" customHeight="1">
      <c r="B1" s="479" t="s">
        <v>267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63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" customHeight="1">
      <c r="B2" s="460"/>
      <c r="C2" s="477" t="s">
        <v>93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50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2.9" customHeight="1">
      <c r="B5" s="25" t="s">
        <v>34</v>
      </c>
      <c r="C5" s="110">
        <v>38928</v>
      </c>
      <c r="D5" s="110">
        <v>47457</v>
      </c>
      <c r="E5" s="110">
        <v>64431</v>
      </c>
      <c r="F5" s="110">
        <v>81259</v>
      </c>
      <c r="G5" s="110">
        <f>SUM(G8:G32)</f>
        <v>107430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H6" s="27"/>
    </row>
    <row r="7" spans="2:12" ht="22.15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7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784</v>
      </c>
      <c r="D8" s="79">
        <v>1097</v>
      </c>
      <c r="E8" s="4">
        <v>1545</v>
      </c>
      <c r="F8" s="4">
        <v>2522</v>
      </c>
      <c r="G8" s="4">
        <v>4453</v>
      </c>
      <c r="H8" s="27">
        <v>2</v>
      </c>
      <c r="I8" s="6">
        <v>2.2999999999999998</v>
      </c>
      <c r="J8" s="4">
        <v>2.4</v>
      </c>
      <c r="K8" s="6">
        <v>3.1</v>
      </c>
      <c r="L8" s="6">
        <v>4.0999999999999996</v>
      </c>
    </row>
    <row r="9" spans="2:12" ht="21" customHeight="1">
      <c r="B9" s="9" t="s">
        <v>6</v>
      </c>
      <c r="C9" s="79">
        <v>651</v>
      </c>
      <c r="D9" s="79">
        <v>706</v>
      </c>
      <c r="E9" s="4">
        <v>937</v>
      </c>
      <c r="F9" s="4">
        <v>1098</v>
      </c>
      <c r="G9" s="4">
        <v>1434</v>
      </c>
      <c r="H9" s="27">
        <v>1.7</v>
      </c>
      <c r="I9" s="6">
        <v>1.5</v>
      </c>
      <c r="J9" s="4">
        <v>1.5</v>
      </c>
      <c r="K9" s="6">
        <v>1.3</v>
      </c>
      <c r="L9" s="6">
        <v>1.3</v>
      </c>
    </row>
    <row r="10" spans="2:12" ht="21" customHeight="1">
      <c r="B10" s="9" t="s">
        <v>7</v>
      </c>
      <c r="C10" s="79">
        <v>2409</v>
      </c>
      <c r="D10" s="79">
        <v>2595</v>
      </c>
      <c r="E10" s="4">
        <v>4599</v>
      </c>
      <c r="F10" s="4">
        <v>6575</v>
      </c>
      <c r="G10" s="4">
        <v>10161</v>
      </c>
      <c r="H10" s="27">
        <v>6.2</v>
      </c>
      <c r="I10" s="6">
        <v>5.5</v>
      </c>
      <c r="J10" s="4">
        <v>7.1</v>
      </c>
      <c r="K10" s="6">
        <v>8.1</v>
      </c>
      <c r="L10" s="6">
        <v>9.5</v>
      </c>
    </row>
    <row r="11" spans="2:12" ht="21" customHeight="1">
      <c r="B11" s="9" t="s">
        <v>8</v>
      </c>
      <c r="C11" s="79">
        <v>1964</v>
      </c>
      <c r="D11" s="79">
        <v>2246</v>
      </c>
      <c r="E11" s="4">
        <v>2145</v>
      </c>
      <c r="F11" s="4">
        <v>2616</v>
      </c>
      <c r="G11" s="4">
        <v>3829</v>
      </c>
      <c r="H11" s="27">
        <v>5</v>
      </c>
      <c r="I11" s="6">
        <v>4.7</v>
      </c>
      <c r="J11" s="4">
        <v>3.3</v>
      </c>
      <c r="K11" s="6">
        <v>3.2</v>
      </c>
      <c r="L11" s="6">
        <v>3.6</v>
      </c>
    </row>
    <row r="12" spans="2:12" ht="21" customHeight="1">
      <c r="B12" s="9" t="s">
        <v>9</v>
      </c>
      <c r="C12" s="79">
        <v>383</v>
      </c>
      <c r="D12" s="79">
        <v>541</v>
      </c>
      <c r="E12" s="4">
        <v>790</v>
      </c>
      <c r="F12" s="4">
        <v>898</v>
      </c>
      <c r="G12" s="4">
        <v>1462</v>
      </c>
      <c r="H12" s="27">
        <v>1</v>
      </c>
      <c r="I12" s="6">
        <v>1.1000000000000001</v>
      </c>
      <c r="J12" s="4">
        <v>1.2</v>
      </c>
      <c r="K12" s="6">
        <v>1.1000000000000001</v>
      </c>
      <c r="L12" s="6">
        <v>1.4</v>
      </c>
    </row>
    <row r="13" spans="2:12" ht="21" customHeight="1">
      <c r="B13" s="9" t="s">
        <v>10</v>
      </c>
      <c r="C13" s="79">
        <v>635</v>
      </c>
      <c r="D13" s="79">
        <v>764</v>
      </c>
      <c r="E13" s="4">
        <v>1170</v>
      </c>
      <c r="F13" s="4">
        <v>1263</v>
      </c>
      <c r="G13" s="4">
        <v>1790</v>
      </c>
      <c r="H13" s="27">
        <v>1.6</v>
      </c>
      <c r="I13" s="6">
        <v>1.6</v>
      </c>
      <c r="J13" s="4">
        <v>1.8</v>
      </c>
      <c r="K13" s="6">
        <v>1.5</v>
      </c>
      <c r="L13" s="6">
        <v>1.7</v>
      </c>
    </row>
    <row r="14" spans="2:12" ht="21" customHeight="1">
      <c r="B14" s="9" t="s">
        <v>11</v>
      </c>
      <c r="C14" s="79">
        <v>670</v>
      </c>
      <c r="D14" s="79">
        <v>754</v>
      </c>
      <c r="E14" s="4">
        <v>1203</v>
      </c>
      <c r="F14" s="4">
        <v>1586</v>
      </c>
      <c r="G14" s="4">
        <v>2006</v>
      </c>
      <c r="H14" s="27">
        <v>1.7</v>
      </c>
      <c r="I14" s="6">
        <v>1.6</v>
      </c>
      <c r="J14" s="4">
        <v>1.9</v>
      </c>
      <c r="K14" s="6">
        <v>1.9</v>
      </c>
      <c r="L14" s="6">
        <v>1.9</v>
      </c>
    </row>
    <row r="15" spans="2:12" ht="21" customHeight="1">
      <c r="B15" s="9" t="s">
        <v>12</v>
      </c>
      <c r="C15" s="79">
        <v>3059</v>
      </c>
      <c r="D15" s="79">
        <v>3259</v>
      </c>
      <c r="E15" s="4">
        <v>2473</v>
      </c>
      <c r="F15" s="4">
        <v>2424</v>
      </c>
      <c r="G15" s="4">
        <v>2777</v>
      </c>
      <c r="H15" s="27">
        <v>7.9</v>
      </c>
      <c r="I15" s="6">
        <v>6.9</v>
      </c>
      <c r="J15" s="4">
        <v>3.8</v>
      </c>
      <c r="K15" s="6">
        <v>3</v>
      </c>
      <c r="L15" s="6">
        <v>2.6</v>
      </c>
    </row>
    <row r="16" spans="2:12" ht="21" customHeight="1">
      <c r="B16" s="9" t="s">
        <v>13</v>
      </c>
      <c r="C16" s="79">
        <v>3060</v>
      </c>
      <c r="D16" s="79">
        <v>4102</v>
      </c>
      <c r="E16" s="4">
        <v>5531</v>
      </c>
      <c r="F16" s="4">
        <v>6847</v>
      </c>
      <c r="G16" s="4">
        <v>9218</v>
      </c>
      <c r="H16" s="27">
        <v>7.9</v>
      </c>
      <c r="I16" s="6">
        <v>8.6999999999999993</v>
      </c>
      <c r="J16" s="4">
        <v>8.6</v>
      </c>
      <c r="K16" s="6">
        <v>8.4</v>
      </c>
      <c r="L16" s="6">
        <v>8.6</v>
      </c>
    </row>
    <row r="17" spans="1:12" ht="21" customHeight="1">
      <c r="B17" s="9" t="s">
        <v>14</v>
      </c>
      <c r="C17" s="79">
        <v>290</v>
      </c>
      <c r="D17" s="79">
        <v>325</v>
      </c>
      <c r="E17" s="4">
        <v>548</v>
      </c>
      <c r="F17" s="4">
        <v>619</v>
      </c>
      <c r="G17" s="4">
        <v>762</v>
      </c>
      <c r="H17" s="27">
        <v>0.7</v>
      </c>
      <c r="I17" s="6">
        <v>0.7</v>
      </c>
      <c r="J17" s="4">
        <v>0.9</v>
      </c>
      <c r="K17" s="6">
        <v>0.8</v>
      </c>
      <c r="L17" s="6">
        <v>0.7</v>
      </c>
    </row>
    <row r="18" spans="1:12" ht="21" customHeight="1">
      <c r="A18" s="456">
        <v>64</v>
      </c>
      <c r="B18" s="9" t="s">
        <v>15</v>
      </c>
      <c r="C18" s="79">
        <v>211</v>
      </c>
      <c r="D18" s="79">
        <v>237</v>
      </c>
      <c r="E18" s="4">
        <v>262</v>
      </c>
      <c r="F18" s="4">
        <v>315</v>
      </c>
      <c r="G18" s="4">
        <v>436</v>
      </c>
      <c r="H18" s="27">
        <v>0.5</v>
      </c>
      <c r="I18" s="6">
        <v>0.5</v>
      </c>
      <c r="J18" s="4">
        <v>0.4</v>
      </c>
      <c r="K18" s="6">
        <v>0.4</v>
      </c>
      <c r="L18" s="6">
        <v>0.4</v>
      </c>
    </row>
    <row r="19" spans="1:12" ht="21" customHeight="1">
      <c r="A19" s="456"/>
      <c r="B19" s="9" t="s">
        <v>16</v>
      </c>
      <c r="C19" s="79">
        <v>2044</v>
      </c>
      <c r="D19" s="79">
        <v>2922</v>
      </c>
      <c r="E19" s="4">
        <v>3528</v>
      </c>
      <c r="F19" s="4">
        <v>4842</v>
      </c>
      <c r="G19" s="4">
        <v>7696</v>
      </c>
      <c r="H19" s="27">
        <v>5.3</v>
      </c>
      <c r="I19" s="6">
        <v>6.2</v>
      </c>
      <c r="J19" s="4">
        <v>5.5</v>
      </c>
      <c r="K19" s="6">
        <v>6</v>
      </c>
      <c r="L19" s="6">
        <v>7.2</v>
      </c>
    </row>
    <row r="20" spans="1:12" ht="21" customHeight="1">
      <c r="A20" s="456"/>
      <c r="B20" s="9" t="s">
        <v>17</v>
      </c>
      <c r="C20" s="79">
        <v>711</v>
      </c>
      <c r="D20" s="79">
        <v>798</v>
      </c>
      <c r="E20" s="4">
        <v>921</v>
      </c>
      <c r="F20" s="4">
        <v>922</v>
      </c>
      <c r="G20" s="4">
        <v>1516</v>
      </c>
      <c r="H20" s="27">
        <v>1.8</v>
      </c>
      <c r="I20" s="6">
        <v>1.7</v>
      </c>
      <c r="J20" s="4">
        <v>1.4</v>
      </c>
      <c r="K20" s="6">
        <v>1.1000000000000001</v>
      </c>
      <c r="L20" s="6">
        <v>1.4</v>
      </c>
    </row>
    <row r="21" spans="1:12" ht="21" customHeight="1">
      <c r="B21" s="9" t="s">
        <v>18</v>
      </c>
      <c r="C21" s="79">
        <v>2690</v>
      </c>
      <c r="D21" s="79">
        <v>3954</v>
      </c>
      <c r="E21" s="4">
        <v>6016</v>
      </c>
      <c r="F21" s="4">
        <v>7570</v>
      </c>
      <c r="G21" s="4">
        <v>8593</v>
      </c>
      <c r="H21" s="27">
        <v>6.9</v>
      </c>
      <c r="I21" s="6">
        <v>8.3000000000000007</v>
      </c>
      <c r="J21" s="4">
        <v>9.3000000000000007</v>
      </c>
      <c r="K21" s="6">
        <v>9.3000000000000007</v>
      </c>
      <c r="L21" s="6">
        <v>8</v>
      </c>
    </row>
    <row r="22" spans="1:12" ht="21" customHeight="1">
      <c r="B22" s="9" t="s">
        <v>19</v>
      </c>
      <c r="C22" s="79">
        <v>1160</v>
      </c>
      <c r="D22" s="79">
        <v>1231</v>
      </c>
      <c r="E22" s="4">
        <v>1751</v>
      </c>
      <c r="F22" s="4">
        <v>2335</v>
      </c>
      <c r="G22" s="4">
        <v>3115</v>
      </c>
      <c r="H22" s="27">
        <v>3</v>
      </c>
      <c r="I22" s="6">
        <v>2.6</v>
      </c>
      <c r="J22" s="4">
        <v>2.7</v>
      </c>
      <c r="K22" s="6">
        <v>2.9</v>
      </c>
      <c r="L22" s="6">
        <v>2.9</v>
      </c>
    </row>
    <row r="23" spans="1:12" ht="21" customHeight="1">
      <c r="B23" s="9" t="s">
        <v>20</v>
      </c>
      <c r="C23" s="79">
        <v>584</v>
      </c>
      <c r="D23" s="79">
        <v>550</v>
      </c>
      <c r="E23" s="4">
        <v>1010</v>
      </c>
      <c r="F23" s="4">
        <v>1371</v>
      </c>
      <c r="G23" s="4">
        <v>1866</v>
      </c>
      <c r="H23" s="27">
        <v>1.5</v>
      </c>
      <c r="I23" s="6">
        <v>1.2</v>
      </c>
      <c r="J23" s="4">
        <v>1.6</v>
      </c>
      <c r="K23" s="6">
        <v>1.7</v>
      </c>
      <c r="L23" s="6">
        <v>1.7</v>
      </c>
    </row>
    <row r="24" spans="1:12" ht="21" customHeight="1">
      <c r="B24" s="9" t="s">
        <v>21</v>
      </c>
      <c r="C24" s="79">
        <v>310</v>
      </c>
      <c r="D24" s="79">
        <v>378</v>
      </c>
      <c r="E24" s="4">
        <v>535</v>
      </c>
      <c r="F24" s="4">
        <v>588</v>
      </c>
      <c r="G24" s="4">
        <v>755</v>
      </c>
      <c r="H24" s="27">
        <v>0.8</v>
      </c>
      <c r="I24" s="6">
        <v>0.8</v>
      </c>
      <c r="J24" s="4">
        <v>0.8</v>
      </c>
      <c r="K24" s="6">
        <v>0.7</v>
      </c>
      <c r="L24" s="6">
        <v>0.7</v>
      </c>
    </row>
    <row r="25" spans="1:12" ht="21" customHeight="1">
      <c r="B25" s="9" t="s">
        <v>22</v>
      </c>
      <c r="C25" s="79">
        <v>388</v>
      </c>
      <c r="D25" s="79">
        <v>519</v>
      </c>
      <c r="E25" s="4">
        <v>613</v>
      </c>
      <c r="F25" s="4">
        <v>737</v>
      </c>
      <c r="G25" s="4">
        <v>978</v>
      </c>
      <c r="H25" s="27">
        <v>1</v>
      </c>
      <c r="I25" s="6">
        <v>1.1000000000000001</v>
      </c>
      <c r="J25" s="4">
        <v>1</v>
      </c>
      <c r="K25" s="6">
        <v>0.9</v>
      </c>
      <c r="L25" s="6">
        <v>0.9</v>
      </c>
    </row>
    <row r="26" spans="1:12" ht="21" customHeight="1">
      <c r="B26" s="9" t="s">
        <v>23</v>
      </c>
      <c r="C26" s="79">
        <v>2187</v>
      </c>
      <c r="D26" s="79">
        <v>3024</v>
      </c>
      <c r="E26" s="4">
        <v>4104</v>
      </c>
      <c r="F26" s="4">
        <v>5411</v>
      </c>
      <c r="G26" s="4">
        <v>6608</v>
      </c>
      <c r="H26" s="27">
        <v>5.6</v>
      </c>
      <c r="I26" s="6">
        <v>6.4</v>
      </c>
      <c r="J26" s="4">
        <v>6.4</v>
      </c>
      <c r="K26" s="6">
        <v>6.7</v>
      </c>
      <c r="L26" s="6">
        <v>6.1</v>
      </c>
    </row>
    <row r="27" spans="1:12" ht="21" customHeight="1">
      <c r="B27" s="9" t="s">
        <v>24</v>
      </c>
      <c r="C27" s="79">
        <v>239</v>
      </c>
      <c r="D27" s="79">
        <v>304</v>
      </c>
      <c r="E27" s="4">
        <v>476</v>
      </c>
      <c r="F27" s="4">
        <v>540</v>
      </c>
      <c r="G27" s="4">
        <v>810</v>
      </c>
      <c r="H27" s="27">
        <v>0.6</v>
      </c>
      <c r="I27" s="6">
        <v>0.6</v>
      </c>
      <c r="J27" s="4">
        <v>0.7</v>
      </c>
      <c r="K27" s="6">
        <v>0.7</v>
      </c>
      <c r="L27" s="6">
        <v>0.8</v>
      </c>
    </row>
    <row r="28" spans="1:12" ht="21" customHeight="1">
      <c r="B28" s="9" t="s">
        <v>25</v>
      </c>
      <c r="C28" s="79">
        <v>731</v>
      </c>
      <c r="D28" s="79">
        <v>872</v>
      </c>
      <c r="E28" s="4">
        <v>1048</v>
      </c>
      <c r="F28" s="4">
        <v>1382</v>
      </c>
      <c r="G28" s="4">
        <v>1766</v>
      </c>
      <c r="H28" s="27">
        <v>1.9</v>
      </c>
      <c r="I28" s="6">
        <v>1.8</v>
      </c>
      <c r="J28" s="4">
        <v>1.6</v>
      </c>
      <c r="K28" s="6">
        <v>1.7</v>
      </c>
      <c r="L28" s="6">
        <v>1.6</v>
      </c>
    </row>
    <row r="29" spans="1:12" ht="21" customHeight="1">
      <c r="B29" s="9" t="s">
        <v>26</v>
      </c>
      <c r="C29" s="79">
        <v>521</v>
      </c>
      <c r="D29" s="79">
        <v>678</v>
      </c>
      <c r="E29" s="4">
        <v>808</v>
      </c>
      <c r="F29" s="4">
        <v>1038</v>
      </c>
      <c r="G29" s="4">
        <v>1444</v>
      </c>
      <c r="H29" s="27">
        <v>1.3</v>
      </c>
      <c r="I29" s="6">
        <v>1.4</v>
      </c>
      <c r="J29" s="4">
        <v>1.3</v>
      </c>
      <c r="K29" s="6">
        <v>1.3</v>
      </c>
      <c r="L29" s="6">
        <v>1.3</v>
      </c>
    </row>
    <row r="30" spans="1:12" ht="21" customHeight="1">
      <c r="B30" s="9" t="s">
        <v>27</v>
      </c>
      <c r="C30" s="79">
        <v>573</v>
      </c>
      <c r="D30" s="79">
        <v>590</v>
      </c>
      <c r="E30" s="4">
        <v>799</v>
      </c>
      <c r="F30" s="4">
        <v>881</v>
      </c>
      <c r="G30" s="4">
        <v>1189</v>
      </c>
      <c r="H30" s="27">
        <v>1.5</v>
      </c>
      <c r="I30" s="6">
        <v>1.2</v>
      </c>
      <c r="J30" s="4">
        <v>1.2</v>
      </c>
      <c r="K30" s="6">
        <v>1.1000000000000001</v>
      </c>
      <c r="L30" s="6">
        <v>1.1000000000000001</v>
      </c>
    </row>
    <row r="31" spans="1:12" ht="21" customHeight="1">
      <c r="B31" s="9" t="s">
        <v>28</v>
      </c>
      <c r="C31" s="79">
        <v>331</v>
      </c>
      <c r="D31" s="79">
        <v>381</v>
      </c>
      <c r="E31" s="4">
        <v>561</v>
      </c>
      <c r="F31" s="4">
        <v>626</v>
      </c>
      <c r="G31" s="4">
        <v>1079</v>
      </c>
      <c r="H31" s="27">
        <v>0.9</v>
      </c>
      <c r="I31" s="6">
        <v>0.8</v>
      </c>
      <c r="J31" s="4">
        <v>0.9</v>
      </c>
      <c r="K31" s="6">
        <v>0.8</v>
      </c>
      <c r="L31" s="6">
        <v>1</v>
      </c>
    </row>
    <row r="32" spans="1:12" ht="21" customHeight="1">
      <c r="B32" s="6" t="s">
        <v>29</v>
      </c>
      <c r="C32" s="79">
        <v>12343</v>
      </c>
      <c r="D32" s="79">
        <v>14630</v>
      </c>
      <c r="E32" s="4">
        <v>21058</v>
      </c>
      <c r="F32" s="4">
        <v>26253</v>
      </c>
      <c r="G32" s="4">
        <v>31687</v>
      </c>
      <c r="H32" s="27">
        <v>31.7</v>
      </c>
      <c r="I32" s="6">
        <v>30.8</v>
      </c>
      <c r="J32" s="4">
        <v>32.700000000000003</v>
      </c>
      <c r="K32" s="6">
        <v>32.299999999999997</v>
      </c>
      <c r="L32" s="6">
        <v>29.5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7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6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21" customHeight="1">
      <c r="B1" s="482" t="s">
        <v>266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65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86"/>
      <c r="F42" s="186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8.28515625" style="4" customWidth="1"/>
    <col min="2" max="2" width="20.7109375" style="4" customWidth="1"/>
    <col min="3" max="12" width="15.710937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88" t="s">
        <v>39</v>
      </c>
      <c r="J1" s="488"/>
      <c r="K1" s="488"/>
      <c r="L1" s="488"/>
    </row>
    <row r="2" spans="2:12" s="94" customFormat="1" ht="33" customHeight="1">
      <c r="B2" s="485"/>
      <c r="C2" s="475" t="s">
        <v>123</v>
      </c>
      <c r="D2" s="475"/>
      <c r="E2" s="475"/>
      <c r="F2" s="475"/>
      <c r="G2" s="475"/>
      <c r="H2" s="475"/>
      <c r="I2" s="475"/>
      <c r="J2" s="475"/>
      <c r="K2" s="475"/>
      <c r="L2" s="398"/>
    </row>
    <row r="3" spans="2:12" s="94" customFormat="1" ht="24" customHeight="1">
      <c r="B3" s="486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87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8.9" customHeight="1">
      <c r="B5" s="25" t="s">
        <v>34</v>
      </c>
      <c r="C5" s="110">
        <v>273989</v>
      </c>
      <c r="D5" s="110">
        <v>318075</v>
      </c>
      <c r="E5" s="110">
        <v>409994</v>
      </c>
      <c r="F5" s="110">
        <v>471844</v>
      </c>
      <c r="G5" s="110">
        <f>SUM(G8:G32)</f>
        <v>526299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2.9" customHeight="1">
      <c r="B6" s="9" t="s">
        <v>3</v>
      </c>
      <c r="C6" s="79"/>
      <c r="D6" s="79"/>
      <c r="H6" s="27"/>
    </row>
    <row r="7" spans="2:12" ht="24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7" t="s">
        <v>99</v>
      </c>
      <c r="I7" s="24" t="s">
        <v>99</v>
      </c>
      <c r="J7" s="24" t="s">
        <v>99</v>
      </c>
      <c r="K7" s="24" t="s">
        <v>99</v>
      </c>
      <c r="L7" s="24" t="s">
        <v>99</v>
      </c>
    </row>
    <row r="8" spans="2:12" ht="21" customHeight="1">
      <c r="B8" s="9" t="s">
        <v>5</v>
      </c>
      <c r="C8" s="79">
        <v>5052</v>
      </c>
      <c r="D8" s="79">
        <v>5435</v>
      </c>
      <c r="E8" s="4">
        <v>6807</v>
      </c>
      <c r="F8" s="4">
        <v>9319</v>
      </c>
      <c r="G8" s="4">
        <v>11352</v>
      </c>
      <c r="H8" s="27">
        <v>1.8</v>
      </c>
      <c r="I8" s="6">
        <v>1.7</v>
      </c>
      <c r="J8" s="6">
        <v>1.7</v>
      </c>
      <c r="K8" s="6">
        <v>2</v>
      </c>
      <c r="L8" s="6">
        <v>2.2000000000000002</v>
      </c>
    </row>
    <row r="9" spans="2:12" ht="21" customHeight="1">
      <c r="B9" s="9" t="s">
        <v>6</v>
      </c>
      <c r="C9" s="79">
        <v>4801</v>
      </c>
      <c r="D9" s="79">
        <v>4924</v>
      </c>
      <c r="E9" s="4">
        <v>11322</v>
      </c>
      <c r="F9" s="4">
        <v>12342</v>
      </c>
      <c r="G9" s="4">
        <v>18259</v>
      </c>
      <c r="H9" s="27">
        <v>1.8</v>
      </c>
      <c r="I9" s="6">
        <v>1.5</v>
      </c>
      <c r="J9" s="6">
        <v>2.8</v>
      </c>
      <c r="K9" s="6">
        <v>2.6</v>
      </c>
      <c r="L9" s="6">
        <v>3.5</v>
      </c>
    </row>
    <row r="10" spans="2:12" ht="21" customHeight="1">
      <c r="B10" s="9" t="s">
        <v>7</v>
      </c>
      <c r="C10" s="79">
        <v>20609</v>
      </c>
      <c r="D10" s="79">
        <v>21355</v>
      </c>
      <c r="E10" s="4">
        <v>28666</v>
      </c>
      <c r="F10" s="4">
        <v>30592</v>
      </c>
      <c r="G10" s="4">
        <v>37800</v>
      </c>
      <c r="H10" s="27">
        <v>7.5</v>
      </c>
      <c r="I10" s="6">
        <v>6.7</v>
      </c>
      <c r="J10" s="6">
        <v>7</v>
      </c>
      <c r="K10" s="6">
        <v>6.5</v>
      </c>
      <c r="L10" s="6">
        <v>7.2</v>
      </c>
    </row>
    <row r="11" spans="2:12" ht="21" customHeight="1">
      <c r="B11" s="9" t="s">
        <v>8</v>
      </c>
      <c r="C11" s="79">
        <v>8318</v>
      </c>
      <c r="D11" s="79">
        <v>10768</v>
      </c>
      <c r="E11" s="4">
        <v>10313</v>
      </c>
      <c r="F11" s="4">
        <v>10715</v>
      </c>
      <c r="G11" s="4">
        <v>12053</v>
      </c>
      <c r="H11" s="27">
        <v>3</v>
      </c>
      <c r="I11" s="6">
        <v>3.4</v>
      </c>
      <c r="J11" s="6">
        <v>2.5</v>
      </c>
      <c r="K11" s="6">
        <v>2.2999999999999998</v>
      </c>
      <c r="L11" s="6">
        <v>2.2999999999999998</v>
      </c>
    </row>
    <row r="12" spans="2:12" ht="21" customHeight="1">
      <c r="B12" s="9" t="s">
        <v>9</v>
      </c>
      <c r="C12" s="79">
        <v>3285</v>
      </c>
      <c r="D12" s="79">
        <v>4425</v>
      </c>
      <c r="E12" s="4">
        <v>5667</v>
      </c>
      <c r="F12" s="4">
        <v>6763</v>
      </c>
      <c r="G12" s="4">
        <v>8034</v>
      </c>
      <c r="H12" s="27">
        <v>1.2</v>
      </c>
      <c r="I12" s="6">
        <v>1.4</v>
      </c>
      <c r="J12" s="6">
        <v>1.4</v>
      </c>
      <c r="K12" s="6">
        <v>1.4</v>
      </c>
      <c r="L12" s="6">
        <v>1.5</v>
      </c>
    </row>
    <row r="13" spans="2:12" ht="21" customHeight="1">
      <c r="B13" s="9" t="s">
        <v>10</v>
      </c>
      <c r="C13" s="79">
        <v>3885</v>
      </c>
      <c r="D13" s="79">
        <v>3425</v>
      </c>
      <c r="E13" s="4">
        <v>4751</v>
      </c>
      <c r="F13" s="4">
        <v>6597</v>
      </c>
      <c r="G13" s="4">
        <v>6825</v>
      </c>
      <c r="H13" s="27">
        <v>1.4</v>
      </c>
      <c r="I13" s="6">
        <v>1.1000000000000001</v>
      </c>
      <c r="J13" s="6">
        <v>1.2</v>
      </c>
      <c r="K13" s="6">
        <v>1.4</v>
      </c>
      <c r="L13" s="6">
        <v>1.3</v>
      </c>
    </row>
    <row r="14" spans="2:12" ht="21" customHeight="1">
      <c r="B14" s="9" t="s">
        <v>11</v>
      </c>
      <c r="C14" s="79">
        <v>7654</v>
      </c>
      <c r="D14" s="79">
        <v>8525</v>
      </c>
      <c r="E14" s="4">
        <v>10778</v>
      </c>
      <c r="F14" s="4">
        <v>12066</v>
      </c>
      <c r="G14" s="4">
        <v>15920</v>
      </c>
      <c r="H14" s="27">
        <v>2.8</v>
      </c>
      <c r="I14" s="6">
        <v>2.7</v>
      </c>
      <c r="J14" s="6">
        <v>2.6</v>
      </c>
      <c r="K14" s="6">
        <v>2.6</v>
      </c>
      <c r="L14" s="6">
        <v>3</v>
      </c>
    </row>
    <row r="15" spans="2:12" ht="21" customHeight="1">
      <c r="B15" s="9" t="s">
        <v>12</v>
      </c>
      <c r="C15" s="79">
        <v>5879</v>
      </c>
      <c r="D15" s="79">
        <v>6200</v>
      </c>
      <c r="E15" s="4">
        <v>6395</v>
      </c>
      <c r="F15" s="4">
        <v>7637</v>
      </c>
      <c r="G15" s="4">
        <v>8189</v>
      </c>
      <c r="H15" s="27">
        <v>2.1</v>
      </c>
      <c r="I15" s="6">
        <v>1.9</v>
      </c>
      <c r="J15" s="6">
        <v>1.6</v>
      </c>
      <c r="K15" s="6">
        <v>1.6</v>
      </c>
      <c r="L15" s="6">
        <v>1.6</v>
      </c>
    </row>
    <row r="16" spans="2:12" ht="21" customHeight="1">
      <c r="B16" s="9" t="s">
        <v>13</v>
      </c>
      <c r="C16" s="79">
        <v>15840</v>
      </c>
      <c r="D16" s="79">
        <v>16635</v>
      </c>
      <c r="E16" s="4">
        <v>21540</v>
      </c>
      <c r="F16" s="4">
        <v>27782</v>
      </c>
      <c r="G16" s="4">
        <v>29927</v>
      </c>
      <c r="H16" s="27">
        <v>5.8</v>
      </c>
      <c r="I16" s="6">
        <v>5.2</v>
      </c>
      <c r="J16" s="6">
        <v>5.3</v>
      </c>
      <c r="K16" s="6">
        <v>5.9</v>
      </c>
      <c r="L16" s="6">
        <v>5.7</v>
      </c>
    </row>
    <row r="17" spans="1:12" ht="21" customHeight="1">
      <c r="B17" s="9" t="s">
        <v>14</v>
      </c>
      <c r="C17" s="79">
        <v>2763</v>
      </c>
      <c r="D17" s="79">
        <v>3400</v>
      </c>
      <c r="E17" s="4">
        <v>4758</v>
      </c>
      <c r="F17" s="4">
        <v>5757</v>
      </c>
      <c r="G17" s="4">
        <v>6916</v>
      </c>
      <c r="H17" s="27">
        <v>1</v>
      </c>
      <c r="I17" s="6">
        <v>1.1000000000000001</v>
      </c>
      <c r="J17" s="6">
        <v>1.2</v>
      </c>
      <c r="K17" s="6">
        <v>1.2</v>
      </c>
      <c r="L17" s="6">
        <v>1.3</v>
      </c>
    </row>
    <row r="18" spans="1:12" ht="21" customHeight="1">
      <c r="A18" s="456">
        <v>66</v>
      </c>
      <c r="B18" s="9" t="s">
        <v>15</v>
      </c>
      <c r="C18" s="79">
        <v>1004</v>
      </c>
      <c r="D18" s="79">
        <v>1237</v>
      </c>
      <c r="E18" s="4">
        <v>1735</v>
      </c>
      <c r="F18" s="4">
        <v>2460</v>
      </c>
      <c r="G18" s="4">
        <v>3495</v>
      </c>
      <c r="H18" s="27">
        <v>0.4</v>
      </c>
      <c r="I18" s="6">
        <v>0.4</v>
      </c>
      <c r="J18" s="6">
        <v>0.4</v>
      </c>
      <c r="K18" s="6">
        <v>0.5</v>
      </c>
      <c r="L18" s="6">
        <v>0.7</v>
      </c>
    </row>
    <row r="19" spans="1:12" ht="21" customHeight="1">
      <c r="A19" s="456"/>
      <c r="B19" s="9" t="s">
        <v>16</v>
      </c>
      <c r="C19" s="79">
        <v>12755</v>
      </c>
      <c r="D19" s="79">
        <v>12701</v>
      </c>
      <c r="E19" s="4">
        <v>19929</v>
      </c>
      <c r="F19" s="4">
        <v>24124</v>
      </c>
      <c r="G19" s="4">
        <v>27013</v>
      </c>
      <c r="H19" s="27">
        <v>4.7</v>
      </c>
      <c r="I19" s="6">
        <v>4</v>
      </c>
      <c r="J19" s="6">
        <v>4.9000000000000004</v>
      </c>
      <c r="K19" s="6">
        <v>5.0999999999999996</v>
      </c>
      <c r="L19" s="6">
        <v>5.0999999999999996</v>
      </c>
    </row>
    <row r="20" spans="1:12" ht="21" customHeight="1">
      <c r="A20" s="456"/>
      <c r="B20" s="9" t="s">
        <v>17</v>
      </c>
      <c r="C20" s="79">
        <v>5368</v>
      </c>
      <c r="D20" s="79">
        <v>5759</v>
      </c>
      <c r="E20" s="4">
        <v>7369</v>
      </c>
      <c r="F20" s="4">
        <v>8813</v>
      </c>
      <c r="G20" s="4">
        <v>10389</v>
      </c>
      <c r="H20" s="27">
        <v>2</v>
      </c>
      <c r="I20" s="6">
        <v>1.8</v>
      </c>
      <c r="J20" s="6">
        <v>1.8</v>
      </c>
      <c r="K20" s="6">
        <v>1.9</v>
      </c>
      <c r="L20" s="6">
        <v>2</v>
      </c>
    </row>
    <row r="21" spans="1:12" ht="21" customHeight="1">
      <c r="B21" s="9" t="s">
        <v>18</v>
      </c>
      <c r="C21" s="79">
        <v>11697</v>
      </c>
      <c r="D21" s="79">
        <v>13951</v>
      </c>
      <c r="E21" s="4">
        <v>18951</v>
      </c>
      <c r="F21" s="4">
        <v>21121</v>
      </c>
      <c r="G21" s="4">
        <v>22850</v>
      </c>
      <c r="H21" s="27">
        <v>4.3</v>
      </c>
      <c r="I21" s="6">
        <v>4.4000000000000004</v>
      </c>
      <c r="J21" s="6">
        <v>4.5999999999999996</v>
      </c>
      <c r="K21" s="6">
        <v>4.5</v>
      </c>
      <c r="L21" s="6">
        <v>4.3</v>
      </c>
    </row>
    <row r="22" spans="1:12" ht="21" customHeight="1">
      <c r="B22" s="9" t="s">
        <v>19</v>
      </c>
      <c r="C22" s="79">
        <v>5122</v>
      </c>
      <c r="D22" s="79">
        <v>6288</v>
      </c>
      <c r="E22" s="4">
        <v>8685</v>
      </c>
      <c r="F22" s="4">
        <v>11002</v>
      </c>
      <c r="G22" s="4">
        <v>14407</v>
      </c>
      <c r="H22" s="27">
        <v>1.9</v>
      </c>
      <c r="I22" s="6">
        <v>2</v>
      </c>
      <c r="J22" s="6">
        <v>2.1</v>
      </c>
      <c r="K22" s="6">
        <v>2.2999999999999998</v>
      </c>
      <c r="L22" s="6">
        <v>2.7</v>
      </c>
    </row>
    <row r="23" spans="1:12" ht="21" customHeight="1">
      <c r="B23" s="9" t="s">
        <v>20</v>
      </c>
      <c r="C23" s="79">
        <v>4732</v>
      </c>
      <c r="D23" s="79">
        <v>4804</v>
      </c>
      <c r="E23" s="4">
        <v>4908</v>
      </c>
      <c r="F23" s="4">
        <v>5345</v>
      </c>
      <c r="G23" s="4">
        <v>6406</v>
      </c>
      <c r="H23" s="27">
        <v>1.7</v>
      </c>
      <c r="I23" s="6">
        <v>1.5</v>
      </c>
      <c r="J23" s="6">
        <v>1.2</v>
      </c>
      <c r="K23" s="6">
        <v>1.1000000000000001</v>
      </c>
      <c r="L23" s="6">
        <v>1.2</v>
      </c>
    </row>
    <row r="24" spans="1:12" ht="21" customHeight="1">
      <c r="B24" s="9" t="s">
        <v>21</v>
      </c>
      <c r="C24" s="79">
        <v>4160</v>
      </c>
      <c r="D24" s="79">
        <v>4543</v>
      </c>
      <c r="E24" s="4">
        <v>4671</v>
      </c>
      <c r="F24" s="4">
        <v>5720</v>
      </c>
      <c r="G24" s="4">
        <v>6541</v>
      </c>
      <c r="H24" s="27">
        <v>1.5</v>
      </c>
      <c r="I24" s="6">
        <v>1.4</v>
      </c>
      <c r="J24" s="6">
        <v>1.1000000000000001</v>
      </c>
      <c r="K24" s="6">
        <v>1.2</v>
      </c>
      <c r="L24" s="6">
        <v>1.2</v>
      </c>
    </row>
    <row r="25" spans="1:12" ht="21" customHeight="1">
      <c r="B25" s="9" t="s">
        <v>22</v>
      </c>
      <c r="C25" s="79">
        <v>2760</v>
      </c>
      <c r="D25" s="79">
        <v>3020</v>
      </c>
      <c r="E25" s="4">
        <v>3763</v>
      </c>
      <c r="F25" s="4">
        <v>4706</v>
      </c>
      <c r="G25" s="4">
        <v>5878</v>
      </c>
      <c r="H25" s="27">
        <v>1</v>
      </c>
      <c r="I25" s="6">
        <v>0.9</v>
      </c>
      <c r="J25" s="6">
        <v>0.9</v>
      </c>
      <c r="K25" s="6">
        <v>1</v>
      </c>
      <c r="L25" s="6">
        <v>1.1000000000000001</v>
      </c>
    </row>
    <row r="26" spans="1:12" ht="21" customHeight="1">
      <c r="B26" s="9" t="s">
        <v>23</v>
      </c>
      <c r="C26" s="79">
        <v>13654</v>
      </c>
      <c r="D26" s="79">
        <v>15441</v>
      </c>
      <c r="E26" s="4">
        <v>18741</v>
      </c>
      <c r="F26" s="4">
        <v>20962</v>
      </c>
      <c r="G26" s="4">
        <v>23251</v>
      </c>
      <c r="H26" s="27">
        <v>5</v>
      </c>
      <c r="I26" s="6">
        <v>4.9000000000000004</v>
      </c>
      <c r="J26" s="6">
        <v>4.5999999999999996</v>
      </c>
      <c r="K26" s="6">
        <v>4.4000000000000004</v>
      </c>
      <c r="L26" s="6">
        <v>4.4000000000000004</v>
      </c>
    </row>
    <row r="27" spans="1:12" ht="21" customHeight="1">
      <c r="B27" s="9" t="s">
        <v>24</v>
      </c>
      <c r="C27" s="79">
        <v>2861</v>
      </c>
      <c r="D27" s="79">
        <v>3203</v>
      </c>
      <c r="E27" s="4">
        <v>4328</v>
      </c>
      <c r="F27" s="4">
        <v>5290</v>
      </c>
      <c r="G27" s="4">
        <v>6052</v>
      </c>
      <c r="H27" s="27">
        <v>1</v>
      </c>
      <c r="I27" s="6">
        <v>1</v>
      </c>
      <c r="J27" s="6">
        <v>1</v>
      </c>
      <c r="K27" s="6">
        <v>1.1000000000000001</v>
      </c>
      <c r="L27" s="6">
        <v>1.1000000000000001</v>
      </c>
    </row>
    <row r="28" spans="1:12" ht="21" customHeight="1">
      <c r="B28" s="9" t="s">
        <v>25</v>
      </c>
      <c r="C28" s="79">
        <v>3649</v>
      </c>
      <c r="D28" s="79">
        <v>4010</v>
      </c>
      <c r="E28" s="4">
        <v>5635</v>
      </c>
      <c r="F28" s="4">
        <v>7380</v>
      </c>
      <c r="G28" s="4">
        <v>8023</v>
      </c>
      <c r="H28" s="27">
        <v>1.3</v>
      </c>
      <c r="I28" s="6">
        <v>1.3</v>
      </c>
      <c r="J28" s="6">
        <v>1.4</v>
      </c>
      <c r="K28" s="6">
        <v>1.6</v>
      </c>
      <c r="L28" s="6">
        <v>1.5</v>
      </c>
    </row>
    <row r="29" spans="1:12" ht="21" customHeight="1">
      <c r="B29" s="9" t="s">
        <v>26</v>
      </c>
      <c r="C29" s="79">
        <v>4921</v>
      </c>
      <c r="D29" s="79">
        <v>5639</v>
      </c>
      <c r="E29" s="4">
        <v>8396</v>
      </c>
      <c r="F29" s="4">
        <v>11023</v>
      </c>
      <c r="G29" s="4">
        <v>13054</v>
      </c>
      <c r="H29" s="27">
        <v>1.8</v>
      </c>
      <c r="I29" s="6">
        <v>1.8</v>
      </c>
      <c r="J29" s="6">
        <v>2</v>
      </c>
      <c r="K29" s="6">
        <v>2.4</v>
      </c>
      <c r="L29" s="6">
        <v>2.5</v>
      </c>
    </row>
    <row r="30" spans="1:12" ht="21" customHeight="1">
      <c r="B30" s="9" t="s">
        <v>27</v>
      </c>
      <c r="C30" s="79">
        <v>1834</v>
      </c>
      <c r="D30" s="79">
        <v>2104</v>
      </c>
      <c r="E30" s="4">
        <v>3378</v>
      </c>
      <c r="F30" s="4">
        <v>4238</v>
      </c>
      <c r="G30" s="4">
        <v>4592</v>
      </c>
      <c r="H30" s="27">
        <v>0.7</v>
      </c>
      <c r="I30" s="6">
        <v>0.7</v>
      </c>
      <c r="J30" s="6">
        <v>0.8</v>
      </c>
      <c r="K30" s="6">
        <v>0.9</v>
      </c>
      <c r="L30" s="6">
        <v>1</v>
      </c>
    </row>
    <row r="31" spans="1:12" ht="21" customHeight="1">
      <c r="B31" s="9" t="s">
        <v>28</v>
      </c>
      <c r="C31" s="79">
        <v>3221</v>
      </c>
      <c r="D31" s="79">
        <v>3628</v>
      </c>
      <c r="E31" s="4">
        <v>4289</v>
      </c>
      <c r="F31" s="4">
        <v>5281</v>
      </c>
      <c r="G31" s="4">
        <v>5740</v>
      </c>
      <c r="H31" s="27">
        <v>1.2</v>
      </c>
      <c r="I31" s="6">
        <v>1.1000000000000001</v>
      </c>
      <c r="J31" s="6">
        <v>1</v>
      </c>
      <c r="K31" s="6">
        <v>1.1000000000000001</v>
      </c>
      <c r="L31" s="6">
        <v>1.1000000000000001</v>
      </c>
    </row>
    <row r="32" spans="1:12" ht="21" customHeight="1">
      <c r="B32" s="6" t="s">
        <v>29</v>
      </c>
      <c r="C32" s="79">
        <v>118165</v>
      </c>
      <c r="D32" s="79">
        <v>146655</v>
      </c>
      <c r="E32" s="4">
        <v>184219</v>
      </c>
      <c r="F32" s="4">
        <v>204809</v>
      </c>
      <c r="G32" s="4">
        <v>213333</v>
      </c>
      <c r="H32" s="27">
        <v>43.1</v>
      </c>
      <c r="I32" s="6">
        <v>46.1</v>
      </c>
      <c r="J32" s="6">
        <v>44.9</v>
      </c>
      <c r="K32" s="6">
        <v>43.4</v>
      </c>
      <c r="L32" s="6">
        <v>40.5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5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3.75" customHeight="1">
      <c r="B1" s="479" t="s">
        <v>269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</row>
    <row r="2" spans="1:16" ht="1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67</v>
      </c>
    </row>
    <row r="16" spans="1:16">
      <c r="A16" s="450"/>
    </row>
    <row r="17" spans="1:1">
      <c r="A17" s="450"/>
    </row>
    <row r="41" spans="4:6" ht="15.75">
      <c r="D41" s="104"/>
      <c r="E41" s="186"/>
      <c r="F41" s="186"/>
    </row>
    <row r="42" spans="4:6" ht="15.75">
      <c r="D42" s="104"/>
      <c r="E42" s="186"/>
      <c r="F42" s="186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A15:A17"/>
    <mergeCell ref="B1:P1"/>
    <mergeCell ref="B2:P2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0" width="15.5703125" style="4" customWidth="1"/>
    <col min="11" max="11" width="15.5703125" style="24" customWidth="1"/>
    <col min="12" max="12" width="15.5703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" customHeight="1">
      <c r="B2" s="460"/>
      <c r="C2" s="477" t="s">
        <v>94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3.2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99">
        <v>2016</v>
      </c>
      <c r="J4" s="150">
        <v>2017</v>
      </c>
      <c r="K4" s="100">
        <v>2018</v>
      </c>
      <c r="L4" s="100">
        <v>2019</v>
      </c>
    </row>
    <row r="5" spans="2:12" ht="21.6" customHeight="1">
      <c r="B5" s="25" t="s">
        <v>34</v>
      </c>
      <c r="C5" s="110">
        <v>134978</v>
      </c>
      <c r="D5" s="110">
        <v>156745</v>
      </c>
      <c r="E5" s="110">
        <v>191209</v>
      </c>
      <c r="F5" s="110">
        <v>227256</v>
      </c>
      <c r="G5" s="110">
        <f>SUM(G8:G32)</f>
        <v>264866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H6" s="27"/>
      <c r="I6" s="24"/>
      <c r="K6" s="4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24" t="s">
        <v>99</v>
      </c>
      <c r="K7" s="24" t="s">
        <v>99</v>
      </c>
      <c r="L7" s="24" t="s">
        <v>99</v>
      </c>
    </row>
    <row r="8" spans="2:12" ht="21" customHeight="1">
      <c r="B8" s="9" t="s">
        <v>5</v>
      </c>
      <c r="C8" s="79">
        <v>2860</v>
      </c>
      <c r="D8" s="79">
        <v>3261</v>
      </c>
      <c r="E8" s="4">
        <v>4646</v>
      </c>
      <c r="F8" s="4">
        <v>6072</v>
      </c>
      <c r="G8" s="4">
        <v>5947</v>
      </c>
      <c r="H8" s="27">
        <v>2.1</v>
      </c>
      <c r="I8" s="27">
        <v>2.1</v>
      </c>
      <c r="J8" s="6">
        <v>2.4</v>
      </c>
      <c r="K8" s="6">
        <v>2.7</v>
      </c>
      <c r="L8" s="4">
        <v>2.2000000000000002</v>
      </c>
    </row>
    <row r="9" spans="2:12" ht="21" customHeight="1">
      <c r="B9" s="9" t="s">
        <v>6</v>
      </c>
      <c r="C9" s="79">
        <v>2166</v>
      </c>
      <c r="D9" s="79">
        <v>2419</v>
      </c>
      <c r="E9" s="4">
        <v>2888</v>
      </c>
      <c r="F9" s="4">
        <v>3964</v>
      </c>
      <c r="G9" s="4">
        <v>4244</v>
      </c>
      <c r="H9" s="27">
        <v>1.6</v>
      </c>
      <c r="I9" s="27">
        <v>1.5</v>
      </c>
      <c r="J9" s="6">
        <v>1.5</v>
      </c>
      <c r="K9" s="6">
        <v>1.7</v>
      </c>
      <c r="L9" s="4">
        <v>1.6</v>
      </c>
    </row>
    <row r="10" spans="2:12" ht="21" customHeight="1">
      <c r="B10" s="9" t="s">
        <v>7</v>
      </c>
      <c r="C10" s="79">
        <v>10782</v>
      </c>
      <c r="D10" s="79">
        <v>12567</v>
      </c>
      <c r="E10" s="4">
        <v>13642</v>
      </c>
      <c r="F10" s="4">
        <v>16823</v>
      </c>
      <c r="G10" s="4">
        <v>17691</v>
      </c>
      <c r="H10" s="27">
        <v>8</v>
      </c>
      <c r="I10" s="27">
        <v>8</v>
      </c>
      <c r="J10" s="6">
        <v>7.1</v>
      </c>
      <c r="K10" s="6">
        <v>7.4</v>
      </c>
      <c r="L10" s="4">
        <v>6.7</v>
      </c>
    </row>
    <row r="11" spans="2:12" ht="21" customHeight="1">
      <c r="B11" s="9" t="s">
        <v>8</v>
      </c>
      <c r="C11" s="79">
        <v>11322</v>
      </c>
      <c r="D11" s="79">
        <v>12743</v>
      </c>
      <c r="E11" s="4">
        <v>12417</v>
      </c>
      <c r="F11" s="4">
        <v>7886</v>
      </c>
      <c r="G11" s="4">
        <v>8242</v>
      </c>
      <c r="H11" s="27">
        <v>8.4</v>
      </c>
      <c r="I11" s="27">
        <v>8.1</v>
      </c>
      <c r="J11" s="6">
        <v>6.5</v>
      </c>
      <c r="K11" s="6">
        <v>3.5</v>
      </c>
      <c r="L11" s="4">
        <v>3.1</v>
      </c>
    </row>
    <row r="12" spans="2:12" ht="21" customHeight="1">
      <c r="B12" s="9" t="s">
        <v>9</v>
      </c>
      <c r="C12" s="79">
        <v>1657</v>
      </c>
      <c r="D12" s="79">
        <v>2142</v>
      </c>
      <c r="E12" s="4">
        <v>3319</v>
      </c>
      <c r="F12" s="4">
        <v>4634</v>
      </c>
      <c r="G12" s="4">
        <v>5097</v>
      </c>
      <c r="H12" s="27">
        <v>1.2</v>
      </c>
      <c r="I12" s="27">
        <v>1.4</v>
      </c>
      <c r="J12" s="6">
        <v>1.7</v>
      </c>
      <c r="K12" s="6">
        <v>2</v>
      </c>
      <c r="L12" s="4">
        <v>1.9</v>
      </c>
    </row>
    <row r="13" spans="2:12" ht="21" customHeight="1">
      <c r="B13" s="9" t="s">
        <v>10</v>
      </c>
      <c r="C13" s="79">
        <v>2395</v>
      </c>
      <c r="D13" s="79">
        <v>2708</v>
      </c>
      <c r="E13" s="4">
        <v>4182</v>
      </c>
      <c r="F13" s="4">
        <v>5227</v>
      </c>
      <c r="G13" s="4">
        <v>5742</v>
      </c>
      <c r="H13" s="27">
        <v>1.8</v>
      </c>
      <c r="I13" s="27">
        <v>1.7</v>
      </c>
      <c r="J13" s="6">
        <v>2.2000000000000002</v>
      </c>
      <c r="K13" s="6">
        <v>2.2999999999999998</v>
      </c>
      <c r="L13" s="4">
        <v>2.2999999999999998</v>
      </c>
    </row>
    <row r="14" spans="2:12" ht="21" customHeight="1">
      <c r="B14" s="9" t="s">
        <v>11</v>
      </c>
      <c r="C14" s="79">
        <v>2964</v>
      </c>
      <c r="D14" s="79">
        <v>3259</v>
      </c>
      <c r="E14" s="4">
        <v>3615</v>
      </c>
      <c r="F14" s="4">
        <v>3763</v>
      </c>
      <c r="G14" s="4">
        <v>3980</v>
      </c>
      <c r="H14" s="27">
        <v>2.2000000000000002</v>
      </c>
      <c r="I14" s="27">
        <v>2.1</v>
      </c>
      <c r="J14" s="6">
        <v>1.9</v>
      </c>
      <c r="K14" s="6">
        <v>1.7</v>
      </c>
      <c r="L14" s="4">
        <v>1.5</v>
      </c>
    </row>
    <row r="15" spans="2:12" ht="21" customHeight="1">
      <c r="B15" s="9" t="s">
        <v>12</v>
      </c>
      <c r="C15" s="79">
        <v>2629</v>
      </c>
      <c r="D15" s="79">
        <v>2889</v>
      </c>
      <c r="E15" s="4">
        <v>3541</v>
      </c>
      <c r="F15" s="4">
        <v>3792</v>
      </c>
      <c r="G15" s="4">
        <v>3825</v>
      </c>
      <c r="H15" s="27">
        <v>1.9</v>
      </c>
      <c r="I15" s="27">
        <v>1.8</v>
      </c>
      <c r="J15" s="6">
        <v>1.8</v>
      </c>
      <c r="K15" s="6">
        <v>1.7</v>
      </c>
      <c r="L15" s="4">
        <v>1.5</v>
      </c>
    </row>
    <row r="16" spans="2:12" ht="21" customHeight="1">
      <c r="B16" s="9" t="s">
        <v>13</v>
      </c>
      <c r="C16" s="79">
        <v>10332</v>
      </c>
      <c r="D16" s="79">
        <v>11100</v>
      </c>
      <c r="E16" s="4">
        <v>11962</v>
      </c>
      <c r="F16" s="4">
        <v>14458</v>
      </c>
      <c r="G16" s="4">
        <v>15747</v>
      </c>
      <c r="H16" s="27">
        <v>7.7</v>
      </c>
      <c r="I16" s="27">
        <v>7.1</v>
      </c>
      <c r="J16" s="6">
        <v>6.3</v>
      </c>
      <c r="K16" s="6">
        <v>6.4</v>
      </c>
      <c r="L16" s="4">
        <v>5.9</v>
      </c>
    </row>
    <row r="17" spans="1:12" ht="21" customHeight="1">
      <c r="B17" s="9" t="s">
        <v>14</v>
      </c>
      <c r="C17" s="79">
        <v>3244</v>
      </c>
      <c r="D17" s="79">
        <v>3665</v>
      </c>
      <c r="E17" s="4">
        <v>3694</v>
      </c>
      <c r="F17" s="4">
        <v>4002</v>
      </c>
      <c r="G17" s="4">
        <v>4351</v>
      </c>
      <c r="H17" s="27">
        <v>2.4</v>
      </c>
      <c r="I17" s="27">
        <v>2.2999999999999998</v>
      </c>
      <c r="J17" s="6">
        <v>1.9</v>
      </c>
      <c r="K17" s="6">
        <v>1.8</v>
      </c>
      <c r="L17" s="4">
        <v>1.6</v>
      </c>
    </row>
    <row r="18" spans="1:12" ht="21" customHeight="1">
      <c r="A18" s="456">
        <v>68</v>
      </c>
      <c r="B18" s="9" t="s">
        <v>15</v>
      </c>
      <c r="C18" s="79">
        <v>1019</v>
      </c>
      <c r="D18" s="79">
        <v>1240</v>
      </c>
      <c r="E18" s="4">
        <v>903</v>
      </c>
      <c r="F18" s="4">
        <v>935</v>
      </c>
      <c r="G18" s="4">
        <v>1144</v>
      </c>
      <c r="H18" s="27">
        <v>0.8</v>
      </c>
      <c r="I18" s="27">
        <v>0.8</v>
      </c>
      <c r="J18" s="6">
        <v>0.5</v>
      </c>
      <c r="K18" s="6">
        <v>0.4</v>
      </c>
      <c r="L18" s="4">
        <v>0.4</v>
      </c>
    </row>
    <row r="19" spans="1:12" ht="21" customHeight="1">
      <c r="A19" s="456"/>
      <c r="B19" s="9" t="s">
        <v>16</v>
      </c>
      <c r="C19" s="79">
        <v>7788</v>
      </c>
      <c r="D19" s="79">
        <v>10050</v>
      </c>
      <c r="E19" s="4">
        <v>10741</v>
      </c>
      <c r="F19" s="4">
        <v>11689</v>
      </c>
      <c r="G19" s="4">
        <v>13669</v>
      </c>
      <c r="H19" s="27">
        <v>5.8</v>
      </c>
      <c r="I19" s="27">
        <v>6.4</v>
      </c>
      <c r="J19" s="6">
        <v>5.6</v>
      </c>
      <c r="K19" s="6">
        <v>5.0999999999999996</v>
      </c>
      <c r="L19" s="4">
        <v>5.2</v>
      </c>
    </row>
    <row r="20" spans="1:12" ht="21" customHeight="1">
      <c r="A20" s="456"/>
      <c r="B20" s="9" t="s">
        <v>17</v>
      </c>
      <c r="C20" s="79">
        <v>4523</v>
      </c>
      <c r="D20" s="79">
        <v>4928</v>
      </c>
      <c r="E20" s="4">
        <v>5655</v>
      </c>
      <c r="F20" s="4">
        <v>6340</v>
      </c>
      <c r="G20" s="4">
        <v>7206</v>
      </c>
      <c r="H20" s="27">
        <v>3.4</v>
      </c>
      <c r="I20" s="27">
        <v>3.1</v>
      </c>
      <c r="J20" s="6">
        <v>3</v>
      </c>
      <c r="K20" s="6">
        <v>2.8</v>
      </c>
      <c r="L20" s="4">
        <v>2.7</v>
      </c>
    </row>
    <row r="21" spans="1:12" ht="21" customHeight="1">
      <c r="B21" s="9" t="s">
        <v>18</v>
      </c>
      <c r="C21" s="79">
        <v>17165</v>
      </c>
      <c r="D21" s="79">
        <v>21011</v>
      </c>
      <c r="E21" s="4">
        <v>25872</v>
      </c>
      <c r="F21" s="4">
        <v>27894</v>
      </c>
      <c r="G21" s="4">
        <v>33290</v>
      </c>
      <c r="H21" s="27">
        <v>12.7</v>
      </c>
      <c r="I21" s="27">
        <v>13.5</v>
      </c>
      <c r="J21" s="6">
        <v>13.5</v>
      </c>
      <c r="K21" s="6">
        <v>12.3</v>
      </c>
      <c r="L21" s="4">
        <v>12.6</v>
      </c>
    </row>
    <row r="22" spans="1:12" ht="21" customHeight="1">
      <c r="B22" s="9" t="s">
        <v>19</v>
      </c>
      <c r="C22" s="79">
        <v>4842</v>
      </c>
      <c r="D22" s="79">
        <v>5002</v>
      </c>
      <c r="E22" s="4">
        <v>6609</v>
      </c>
      <c r="F22" s="4">
        <v>8149</v>
      </c>
      <c r="G22" s="4">
        <v>8247</v>
      </c>
      <c r="H22" s="27">
        <v>3.6</v>
      </c>
      <c r="I22" s="27">
        <v>3.2</v>
      </c>
      <c r="J22" s="6">
        <v>3.5</v>
      </c>
      <c r="K22" s="6">
        <v>3.6</v>
      </c>
      <c r="L22" s="4">
        <v>3.1</v>
      </c>
    </row>
    <row r="23" spans="1:12" ht="21" customHeight="1">
      <c r="B23" s="9" t="s">
        <v>20</v>
      </c>
      <c r="C23" s="79">
        <v>1696</v>
      </c>
      <c r="D23" s="79">
        <v>1794</v>
      </c>
      <c r="E23" s="4">
        <v>2468</v>
      </c>
      <c r="F23" s="4">
        <v>2973</v>
      </c>
      <c r="G23" s="4">
        <v>3255</v>
      </c>
      <c r="H23" s="27">
        <v>1.3</v>
      </c>
      <c r="I23" s="27">
        <v>1.1000000000000001</v>
      </c>
      <c r="J23" s="6">
        <v>1.3</v>
      </c>
      <c r="K23" s="6">
        <v>1.3</v>
      </c>
      <c r="L23" s="4">
        <v>1.2</v>
      </c>
    </row>
    <row r="24" spans="1:12" ht="21" customHeight="1">
      <c r="B24" s="9" t="s">
        <v>21</v>
      </c>
      <c r="C24" s="79">
        <v>1687</v>
      </c>
      <c r="D24" s="79">
        <v>1731</v>
      </c>
      <c r="E24" s="4">
        <v>2630</v>
      </c>
      <c r="F24" s="4">
        <v>3242</v>
      </c>
      <c r="G24" s="4">
        <v>3531</v>
      </c>
      <c r="H24" s="27">
        <v>1.2</v>
      </c>
      <c r="I24" s="27">
        <v>1.1000000000000001</v>
      </c>
      <c r="J24" s="6">
        <v>1.4</v>
      </c>
      <c r="K24" s="6">
        <v>1.4</v>
      </c>
      <c r="L24" s="4">
        <v>1.3</v>
      </c>
    </row>
    <row r="25" spans="1:12" ht="21" customHeight="1">
      <c r="B25" s="9" t="s">
        <v>22</v>
      </c>
      <c r="C25" s="79">
        <v>1809</v>
      </c>
      <c r="D25" s="79">
        <v>2126</v>
      </c>
      <c r="E25" s="4">
        <v>2579</v>
      </c>
      <c r="F25" s="4">
        <v>4115</v>
      </c>
      <c r="G25" s="4">
        <v>4567</v>
      </c>
      <c r="H25" s="27">
        <v>1.3</v>
      </c>
      <c r="I25" s="27">
        <v>1.4</v>
      </c>
      <c r="J25" s="6">
        <v>1.3</v>
      </c>
      <c r="K25" s="6">
        <v>1.8</v>
      </c>
      <c r="L25" s="4">
        <v>1.7</v>
      </c>
    </row>
    <row r="26" spans="1:12" ht="21" customHeight="1">
      <c r="B26" s="9" t="s">
        <v>23</v>
      </c>
      <c r="C26" s="79">
        <v>8276</v>
      </c>
      <c r="D26" s="79">
        <v>8967</v>
      </c>
      <c r="E26" s="4">
        <v>10418</v>
      </c>
      <c r="F26" s="4">
        <v>13243</v>
      </c>
      <c r="G26" s="4">
        <v>13579</v>
      </c>
      <c r="H26" s="27">
        <v>6.1</v>
      </c>
      <c r="I26" s="27">
        <v>5.7</v>
      </c>
      <c r="J26" s="6">
        <v>5.4</v>
      </c>
      <c r="K26" s="6">
        <v>5.8</v>
      </c>
      <c r="L26" s="4">
        <v>5.0999999999999996</v>
      </c>
    </row>
    <row r="27" spans="1:12" ht="21" customHeight="1">
      <c r="B27" s="9" t="s">
        <v>24</v>
      </c>
      <c r="C27" s="79">
        <v>1668</v>
      </c>
      <c r="D27" s="79">
        <v>2004</v>
      </c>
      <c r="E27" s="4">
        <v>2027</v>
      </c>
      <c r="F27" s="4">
        <v>2905</v>
      </c>
      <c r="G27" s="4">
        <v>2918</v>
      </c>
      <c r="H27" s="27">
        <v>1.2</v>
      </c>
      <c r="I27" s="27">
        <v>1.3</v>
      </c>
      <c r="J27" s="6">
        <v>1.1000000000000001</v>
      </c>
      <c r="K27" s="6">
        <v>1.3</v>
      </c>
      <c r="L27" s="4">
        <v>1.1000000000000001</v>
      </c>
    </row>
    <row r="28" spans="1:12" ht="21" customHeight="1">
      <c r="B28" s="9" t="s">
        <v>25</v>
      </c>
      <c r="C28" s="79">
        <v>1779</v>
      </c>
      <c r="D28" s="79">
        <v>2148</v>
      </c>
      <c r="E28" s="4">
        <v>2917</v>
      </c>
      <c r="F28" s="4">
        <v>3867</v>
      </c>
      <c r="G28" s="4">
        <v>4158</v>
      </c>
      <c r="H28" s="27">
        <v>1.3</v>
      </c>
      <c r="I28" s="27">
        <v>1.4</v>
      </c>
      <c r="J28" s="6">
        <v>1.5</v>
      </c>
      <c r="K28" s="6">
        <v>1.7</v>
      </c>
      <c r="L28" s="4">
        <v>1.6</v>
      </c>
    </row>
    <row r="29" spans="1:12" ht="21" customHeight="1">
      <c r="B29" s="9" t="s">
        <v>26</v>
      </c>
      <c r="C29" s="79">
        <v>2488</v>
      </c>
      <c r="D29" s="79">
        <v>2638</v>
      </c>
      <c r="E29" s="4">
        <v>3750</v>
      </c>
      <c r="F29" s="4">
        <v>5324</v>
      </c>
      <c r="G29" s="4">
        <v>5432</v>
      </c>
      <c r="H29" s="27">
        <v>1.8</v>
      </c>
      <c r="I29" s="27">
        <v>1.7</v>
      </c>
      <c r="J29" s="6">
        <v>2</v>
      </c>
      <c r="K29" s="6">
        <v>2.2999999999999998</v>
      </c>
      <c r="L29" s="4">
        <v>2.1</v>
      </c>
    </row>
    <row r="30" spans="1:12" ht="21" customHeight="1">
      <c r="B30" s="9" t="s">
        <v>27</v>
      </c>
      <c r="C30" s="79">
        <v>1037</v>
      </c>
      <c r="D30" s="79">
        <v>1059</v>
      </c>
      <c r="E30" s="4">
        <v>1537</v>
      </c>
      <c r="F30" s="4">
        <v>1823</v>
      </c>
      <c r="G30" s="4">
        <v>2132</v>
      </c>
      <c r="H30" s="27">
        <v>0.8</v>
      </c>
      <c r="I30" s="27">
        <v>0.7</v>
      </c>
      <c r="J30" s="6">
        <v>0.8</v>
      </c>
      <c r="K30" s="6">
        <v>0.8</v>
      </c>
      <c r="L30" s="4">
        <v>0.8</v>
      </c>
    </row>
    <row r="31" spans="1:12" ht="21" customHeight="1">
      <c r="B31" s="9" t="s">
        <v>28</v>
      </c>
      <c r="C31" s="79">
        <v>1356</v>
      </c>
      <c r="D31" s="79">
        <v>1579</v>
      </c>
      <c r="E31" s="4">
        <v>2812</v>
      </c>
      <c r="F31" s="4">
        <v>4038</v>
      </c>
      <c r="G31" s="4">
        <v>4069</v>
      </c>
      <c r="H31" s="27">
        <v>1</v>
      </c>
      <c r="I31" s="27">
        <v>1</v>
      </c>
      <c r="J31" s="6">
        <v>1.5</v>
      </c>
      <c r="K31" s="6">
        <v>1.8</v>
      </c>
      <c r="L31" s="4">
        <v>1.5</v>
      </c>
    </row>
    <row r="32" spans="1:12" ht="21" customHeight="1">
      <c r="B32" s="6" t="s">
        <v>29</v>
      </c>
      <c r="C32" s="79">
        <v>27494</v>
      </c>
      <c r="D32" s="79">
        <v>33715</v>
      </c>
      <c r="E32" s="4">
        <v>46385</v>
      </c>
      <c r="F32" s="4">
        <v>60098</v>
      </c>
      <c r="G32" s="4">
        <v>82803</v>
      </c>
      <c r="H32" s="27">
        <v>20.399999999999999</v>
      </c>
      <c r="I32" s="27">
        <v>21.5</v>
      </c>
      <c r="J32" s="6">
        <v>24.3</v>
      </c>
      <c r="K32" s="6">
        <v>26.4</v>
      </c>
      <c r="L32" s="4">
        <v>31.3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C2:L2"/>
    <mergeCell ref="I1:L1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view="pageBreakPreview" topLeftCell="C1" zoomScale="84" zoomScaleNormal="100" zoomScaleSheetLayoutView="84" workbookViewId="0">
      <selection activeCell="J13" sqref="J13"/>
    </sheetView>
  </sheetViews>
  <sheetFormatPr defaultRowHeight="12.75"/>
  <cols>
    <col min="1" max="1" width="7.7109375" customWidth="1"/>
    <col min="14" max="14" width="10.7109375" customWidth="1"/>
    <col min="15" max="15" width="4.5703125" customWidth="1"/>
    <col min="16" max="16" width="7.140625" customWidth="1"/>
    <col min="17" max="17" width="4.85546875" customWidth="1"/>
    <col min="18" max="19" width="2.5703125" customWidth="1"/>
    <col min="20" max="20" width="11.140625" customWidth="1"/>
  </cols>
  <sheetData>
    <row r="1" spans="2:20" ht="30.75" customHeight="1">
      <c r="B1" s="489" t="s">
        <v>270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186"/>
      <c r="S1" s="186"/>
      <c r="T1" s="186"/>
    </row>
    <row r="2" spans="2:20" ht="18" customHeight="1">
      <c r="B2" s="490" t="s">
        <v>62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186"/>
      <c r="S2" s="186"/>
      <c r="T2" s="186"/>
    </row>
    <row r="3" spans="2:20">
      <c r="P3" s="186"/>
      <c r="R3" s="186"/>
      <c r="S3" s="186"/>
      <c r="T3" s="186"/>
    </row>
    <row r="4" spans="2:20">
      <c r="P4" s="186"/>
      <c r="R4" s="186"/>
      <c r="S4" s="186"/>
      <c r="T4" s="186"/>
    </row>
    <row r="5" spans="2:20" ht="15.75">
      <c r="P5" s="186"/>
      <c r="R5" s="186"/>
      <c r="S5" s="186"/>
      <c r="T5" s="110"/>
    </row>
    <row r="6" spans="2:20">
      <c r="P6" s="186"/>
      <c r="R6" s="186"/>
      <c r="S6" s="186"/>
      <c r="T6" s="186"/>
    </row>
    <row r="7" spans="2:20">
      <c r="P7" s="186"/>
      <c r="R7" s="186"/>
      <c r="S7" s="186"/>
      <c r="T7" s="186"/>
    </row>
    <row r="8" spans="2:20">
      <c r="P8" s="186"/>
      <c r="R8" s="186"/>
      <c r="S8" s="186"/>
      <c r="T8" s="186"/>
    </row>
    <row r="9" spans="2:20">
      <c r="P9" s="186"/>
      <c r="R9" s="186"/>
      <c r="S9" s="186"/>
      <c r="T9" s="186"/>
    </row>
    <row r="10" spans="2:20">
      <c r="P10" s="186"/>
      <c r="R10" s="186"/>
      <c r="S10" s="186"/>
      <c r="T10" s="186"/>
    </row>
    <row r="11" spans="2:20">
      <c r="P11" s="186"/>
    </row>
    <row r="12" spans="2:20">
      <c r="P12" s="186"/>
    </row>
    <row r="13" spans="2:20">
      <c r="P13" s="186"/>
    </row>
    <row r="14" spans="2:20">
      <c r="P14" s="186"/>
    </row>
    <row r="15" spans="2:20">
      <c r="P15" s="186"/>
    </row>
    <row r="16" spans="2:20">
      <c r="P16" s="186"/>
    </row>
    <row r="17" spans="1:43">
      <c r="A17" s="450">
        <v>69</v>
      </c>
      <c r="P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</row>
    <row r="18" spans="1:43">
      <c r="A18" s="450"/>
      <c r="P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</row>
    <row r="19" spans="1:43">
      <c r="A19" s="450"/>
      <c r="P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</row>
    <row r="20" spans="1:43">
      <c r="P20" s="220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</row>
    <row r="21" spans="1:43">
      <c r="P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</row>
    <row r="22" spans="1:43">
      <c r="P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</row>
    <row r="23" spans="1:43">
      <c r="P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</row>
    <row r="24" spans="1:43">
      <c r="P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</row>
    <row r="25" spans="1:43">
      <c r="P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  <c r="AL25" s="186"/>
      <c r="AM25" s="186"/>
      <c r="AN25" s="186"/>
      <c r="AO25" s="186"/>
      <c r="AP25" s="186"/>
      <c r="AQ25" s="186"/>
    </row>
    <row r="26" spans="1:43">
      <c r="P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</row>
    <row r="27" spans="1:43">
      <c r="P27" s="186"/>
      <c r="R27" s="186"/>
      <c r="S27" s="220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</row>
    <row r="28" spans="1:43"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</row>
    <row r="29" spans="1:43"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</row>
    <row r="30" spans="1:43"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</row>
    <row r="31" spans="1:43"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</row>
    <row r="32" spans="1:43"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</row>
    <row r="33" spans="18:43"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</row>
    <row r="34" spans="18:43"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</row>
    <row r="35" spans="18:43"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</row>
  </sheetData>
  <mergeCells count="3">
    <mergeCell ref="A17:A19"/>
    <mergeCell ref="B1:Q1"/>
    <mergeCell ref="B2:Q2"/>
  </mergeCells>
  <pageMargins left="0.70866141732283472" right="0.70866141732283472" top="0.74803149606299213" bottom="0.35433070866141736" header="0.31496062992125984" footer="0.31496062992125984"/>
  <pageSetup paperSize="9" scale="9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7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19.899999999999999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3" customHeight="1">
      <c r="B2" s="460"/>
      <c r="C2" s="477" t="s">
        <v>78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50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6.45" customHeight="1">
      <c r="B5" s="25" t="s">
        <v>34</v>
      </c>
      <c r="C5" s="110">
        <v>11946</v>
      </c>
      <c r="D5" s="110">
        <v>15551</v>
      </c>
      <c r="E5" s="110">
        <v>18727</v>
      </c>
      <c r="F5" s="110">
        <v>25112</v>
      </c>
      <c r="G5" s="110">
        <f>SUM(G8:G32)</f>
        <v>35311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4.6" customHeight="1">
      <c r="B6" s="9" t="s">
        <v>3</v>
      </c>
      <c r="C6" s="79"/>
      <c r="D6" s="79"/>
      <c r="H6" s="27"/>
      <c r="I6" s="24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7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234</v>
      </c>
      <c r="D8" s="79">
        <v>271</v>
      </c>
      <c r="E8" s="4">
        <v>347</v>
      </c>
      <c r="F8" s="4">
        <v>447</v>
      </c>
      <c r="G8" s="4">
        <v>584</v>
      </c>
      <c r="H8" s="27">
        <v>2</v>
      </c>
      <c r="I8" s="27">
        <v>1.7</v>
      </c>
      <c r="J8" s="6">
        <v>1.8</v>
      </c>
      <c r="K8" s="4">
        <v>1.8</v>
      </c>
      <c r="L8" s="6">
        <v>1.7</v>
      </c>
    </row>
    <row r="9" spans="2:12" ht="21" customHeight="1">
      <c r="B9" s="9" t="s">
        <v>6</v>
      </c>
      <c r="C9" s="79">
        <v>165</v>
      </c>
      <c r="D9" s="79">
        <v>229</v>
      </c>
      <c r="E9" s="4">
        <v>246</v>
      </c>
      <c r="F9" s="4">
        <v>366</v>
      </c>
      <c r="G9" s="4">
        <v>451</v>
      </c>
      <c r="H9" s="27">
        <v>1.4</v>
      </c>
      <c r="I9" s="27">
        <v>1.5</v>
      </c>
      <c r="J9" s="6">
        <v>1.3</v>
      </c>
      <c r="K9" s="4">
        <v>1.5</v>
      </c>
      <c r="L9" s="6">
        <v>1.3</v>
      </c>
    </row>
    <row r="10" spans="2:12" ht="21" customHeight="1">
      <c r="B10" s="9" t="s">
        <v>7</v>
      </c>
      <c r="C10" s="79">
        <v>825</v>
      </c>
      <c r="D10" s="79">
        <v>941</v>
      </c>
      <c r="E10" s="4">
        <v>1137</v>
      </c>
      <c r="F10" s="4">
        <v>1647</v>
      </c>
      <c r="G10" s="4">
        <v>2282</v>
      </c>
      <c r="H10" s="27">
        <v>6.9</v>
      </c>
      <c r="I10" s="27">
        <v>6.1</v>
      </c>
      <c r="J10" s="6">
        <v>6.1</v>
      </c>
      <c r="K10" s="4">
        <v>6.6</v>
      </c>
      <c r="L10" s="6">
        <v>6.5</v>
      </c>
    </row>
    <row r="11" spans="2:12" ht="21" customHeight="1">
      <c r="B11" s="9" t="s">
        <v>8</v>
      </c>
      <c r="C11" s="79">
        <v>258</v>
      </c>
      <c r="D11" s="79">
        <v>365</v>
      </c>
      <c r="E11" s="4">
        <v>352</v>
      </c>
      <c r="F11" s="4">
        <v>496</v>
      </c>
      <c r="G11" s="4">
        <v>798</v>
      </c>
      <c r="H11" s="27">
        <v>2.2000000000000002</v>
      </c>
      <c r="I11" s="27">
        <v>2.2999999999999998</v>
      </c>
      <c r="J11" s="6">
        <v>1.9</v>
      </c>
      <c r="K11" s="4">
        <v>2</v>
      </c>
      <c r="L11" s="6">
        <v>2.2999999999999998</v>
      </c>
    </row>
    <row r="12" spans="2:12" ht="21" customHeight="1">
      <c r="B12" s="9" t="s">
        <v>9</v>
      </c>
      <c r="C12" s="79">
        <v>174</v>
      </c>
      <c r="D12" s="79">
        <v>222</v>
      </c>
      <c r="E12" s="4">
        <v>278</v>
      </c>
      <c r="F12" s="4">
        <v>354</v>
      </c>
      <c r="G12" s="4">
        <v>487</v>
      </c>
      <c r="H12" s="27">
        <v>1.5</v>
      </c>
      <c r="I12" s="27">
        <v>1.4</v>
      </c>
      <c r="J12" s="6">
        <v>1.5</v>
      </c>
      <c r="K12" s="4">
        <v>1.4</v>
      </c>
      <c r="L12" s="6">
        <v>1.4</v>
      </c>
    </row>
    <row r="13" spans="2:12" ht="21" customHeight="1">
      <c r="B13" s="9" t="s">
        <v>10</v>
      </c>
      <c r="C13" s="79">
        <v>389</v>
      </c>
      <c r="D13" s="79">
        <v>512</v>
      </c>
      <c r="E13" s="4">
        <v>609</v>
      </c>
      <c r="F13" s="4">
        <v>794</v>
      </c>
      <c r="G13" s="4">
        <v>894</v>
      </c>
      <c r="H13" s="27">
        <v>3.3</v>
      </c>
      <c r="I13" s="27">
        <v>3.3</v>
      </c>
      <c r="J13" s="6">
        <v>3.2</v>
      </c>
      <c r="K13" s="4">
        <v>3.2</v>
      </c>
      <c r="L13" s="6">
        <v>2.5</v>
      </c>
    </row>
    <row r="14" spans="2:12" ht="21" customHeight="1">
      <c r="B14" s="9" t="s">
        <v>11</v>
      </c>
      <c r="C14" s="79">
        <v>470</v>
      </c>
      <c r="D14" s="79">
        <v>628</v>
      </c>
      <c r="E14" s="4">
        <v>652</v>
      </c>
      <c r="F14" s="4">
        <v>865</v>
      </c>
      <c r="G14" s="4">
        <v>1196</v>
      </c>
      <c r="H14" s="27">
        <v>3.9</v>
      </c>
      <c r="I14" s="27">
        <v>4</v>
      </c>
      <c r="J14" s="6">
        <v>3.5</v>
      </c>
      <c r="K14" s="4">
        <v>3.4</v>
      </c>
      <c r="L14" s="6">
        <v>3.4</v>
      </c>
    </row>
    <row r="15" spans="2:12" ht="21" customHeight="1">
      <c r="B15" s="9" t="s">
        <v>12</v>
      </c>
      <c r="C15" s="79">
        <v>384</v>
      </c>
      <c r="D15" s="79">
        <v>414</v>
      </c>
      <c r="E15" s="4">
        <v>597</v>
      </c>
      <c r="F15" s="4">
        <v>777</v>
      </c>
      <c r="G15" s="4">
        <v>1067</v>
      </c>
      <c r="H15" s="27">
        <v>3.2</v>
      </c>
      <c r="I15" s="27">
        <v>2.7</v>
      </c>
      <c r="J15" s="6">
        <v>3.2</v>
      </c>
      <c r="K15" s="4">
        <v>3.1</v>
      </c>
      <c r="L15" s="6">
        <v>3</v>
      </c>
    </row>
    <row r="16" spans="2:12" ht="21" customHeight="1">
      <c r="B16" s="9" t="s">
        <v>13</v>
      </c>
      <c r="C16" s="79">
        <v>580</v>
      </c>
      <c r="D16" s="79">
        <v>860</v>
      </c>
      <c r="E16" s="4">
        <v>1073</v>
      </c>
      <c r="F16" s="4">
        <v>1472</v>
      </c>
      <c r="G16" s="4">
        <v>2002</v>
      </c>
      <c r="H16" s="27">
        <v>4.9000000000000004</v>
      </c>
      <c r="I16" s="27">
        <v>5.5</v>
      </c>
      <c r="J16" s="6">
        <v>5.7</v>
      </c>
      <c r="K16" s="4">
        <v>5.9</v>
      </c>
      <c r="L16" s="6">
        <v>5.7</v>
      </c>
    </row>
    <row r="17" spans="1:12" ht="21" customHeight="1">
      <c r="B17" s="9" t="s">
        <v>14</v>
      </c>
      <c r="C17" s="79">
        <v>88</v>
      </c>
      <c r="D17" s="79">
        <v>121</v>
      </c>
      <c r="E17" s="4">
        <v>146</v>
      </c>
      <c r="F17" s="4">
        <v>195</v>
      </c>
      <c r="G17" s="4">
        <v>262</v>
      </c>
      <c r="H17" s="27">
        <v>0.7</v>
      </c>
      <c r="I17" s="27">
        <v>0.8</v>
      </c>
      <c r="J17" s="6">
        <v>0.8</v>
      </c>
      <c r="K17" s="4">
        <v>0.8</v>
      </c>
      <c r="L17" s="6">
        <v>0.7</v>
      </c>
    </row>
    <row r="18" spans="1:12" ht="21" customHeight="1">
      <c r="A18" s="456">
        <v>70</v>
      </c>
      <c r="B18" s="9" t="s">
        <v>15</v>
      </c>
      <c r="C18" s="79">
        <v>53</v>
      </c>
      <c r="D18" s="79">
        <v>71</v>
      </c>
      <c r="E18" s="4">
        <v>81</v>
      </c>
      <c r="F18" s="4">
        <v>104</v>
      </c>
      <c r="G18" s="4">
        <v>151</v>
      </c>
      <c r="H18" s="27">
        <v>0.4</v>
      </c>
      <c r="I18" s="27">
        <v>0.5</v>
      </c>
      <c r="J18" s="6">
        <v>0.4</v>
      </c>
      <c r="K18" s="4">
        <v>0.4</v>
      </c>
      <c r="L18" s="6">
        <v>0.4</v>
      </c>
    </row>
    <row r="19" spans="1:12" ht="21" customHeight="1">
      <c r="A19" s="456"/>
      <c r="B19" s="9" t="s">
        <v>16</v>
      </c>
      <c r="C19" s="79">
        <v>1030</v>
      </c>
      <c r="D19" s="79">
        <v>1460</v>
      </c>
      <c r="E19" s="4">
        <v>1696</v>
      </c>
      <c r="F19" s="4">
        <v>2339</v>
      </c>
      <c r="G19" s="4">
        <v>3205</v>
      </c>
      <c r="H19" s="27">
        <v>8.6</v>
      </c>
      <c r="I19" s="27">
        <v>9.4</v>
      </c>
      <c r="J19" s="6">
        <v>9.1</v>
      </c>
      <c r="K19" s="4">
        <v>9.3000000000000007</v>
      </c>
      <c r="L19" s="6">
        <v>9.1</v>
      </c>
    </row>
    <row r="20" spans="1:12" ht="21" customHeight="1">
      <c r="A20" s="456"/>
      <c r="B20" s="9" t="s">
        <v>17</v>
      </c>
      <c r="C20" s="79">
        <v>253</v>
      </c>
      <c r="D20" s="79">
        <v>298</v>
      </c>
      <c r="E20" s="4">
        <v>320</v>
      </c>
      <c r="F20" s="4">
        <v>407</v>
      </c>
      <c r="G20" s="4">
        <v>576</v>
      </c>
      <c r="H20" s="27">
        <v>2.1</v>
      </c>
      <c r="I20" s="27">
        <v>1.9</v>
      </c>
      <c r="J20" s="6">
        <v>1.7</v>
      </c>
      <c r="K20" s="4">
        <v>1.6</v>
      </c>
      <c r="L20" s="6">
        <v>1.6</v>
      </c>
    </row>
    <row r="21" spans="1:12" ht="21" customHeight="1">
      <c r="B21" s="9" t="s">
        <v>18</v>
      </c>
      <c r="C21" s="79">
        <v>1190</v>
      </c>
      <c r="D21" s="79">
        <v>1373</v>
      </c>
      <c r="E21" s="4">
        <v>1700</v>
      </c>
      <c r="F21" s="4">
        <v>2404</v>
      </c>
      <c r="G21" s="4">
        <v>2976</v>
      </c>
      <c r="H21" s="27">
        <v>10</v>
      </c>
      <c r="I21" s="27">
        <v>8.8000000000000007</v>
      </c>
      <c r="J21" s="6">
        <v>9.1</v>
      </c>
      <c r="K21" s="4">
        <v>9.6</v>
      </c>
      <c r="L21" s="6">
        <v>8.4</v>
      </c>
    </row>
    <row r="22" spans="1:12" ht="21" customHeight="1">
      <c r="B22" s="9" t="s">
        <v>19</v>
      </c>
      <c r="C22" s="79">
        <v>263</v>
      </c>
      <c r="D22" s="79">
        <v>337</v>
      </c>
      <c r="E22" s="4">
        <v>390</v>
      </c>
      <c r="F22" s="4">
        <v>516</v>
      </c>
      <c r="G22" s="4">
        <v>727</v>
      </c>
      <c r="H22" s="27">
        <v>2.2000000000000002</v>
      </c>
      <c r="I22" s="27">
        <v>2.2000000000000002</v>
      </c>
      <c r="J22" s="6">
        <v>2.1</v>
      </c>
      <c r="K22" s="4">
        <v>2.1</v>
      </c>
      <c r="L22" s="6">
        <v>2.1</v>
      </c>
    </row>
    <row r="23" spans="1:12" ht="21" customHeight="1">
      <c r="B23" s="9" t="s">
        <v>20</v>
      </c>
      <c r="C23" s="79">
        <v>161</v>
      </c>
      <c r="D23" s="79">
        <v>194</v>
      </c>
      <c r="E23" s="4">
        <v>225</v>
      </c>
      <c r="F23" s="4">
        <v>282</v>
      </c>
      <c r="G23" s="4">
        <v>377</v>
      </c>
      <c r="H23" s="27">
        <v>1.3</v>
      </c>
      <c r="I23" s="27">
        <v>1.3</v>
      </c>
      <c r="J23" s="6">
        <v>1.2</v>
      </c>
      <c r="K23" s="4">
        <v>1.1000000000000001</v>
      </c>
      <c r="L23" s="6">
        <v>1.1000000000000001</v>
      </c>
    </row>
    <row r="24" spans="1:12" ht="21" customHeight="1">
      <c r="B24" s="9" t="s">
        <v>21</v>
      </c>
      <c r="C24" s="79">
        <v>137</v>
      </c>
      <c r="D24" s="79">
        <v>171</v>
      </c>
      <c r="E24" s="4">
        <v>203</v>
      </c>
      <c r="F24" s="4">
        <v>262</v>
      </c>
      <c r="G24" s="4">
        <v>371</v>
      </c>
      <c r="H24" s="27">
        <v>1.1000000000000001</v>
      </c>
      <c r="I24" s="27">
        <v>1.1000000000000001</v>
      </c>
      <c r="J24" s="6">
        <v>1.1000000000000001</v>
      </c>
      <c r="K24" s="4">
        <v>1</v>
      </c>
      <c r="L24" s="6">
        <v>1</v>
      </c>
    </row>
    <row r="25" spans="1:12" ht="21" customHeight="1">
      <c r="B25" s="9" t="s">
        <v>22</v>
      </c>
      <c r="C25" s="79">
        <v>139</v>
      </c>
      <c r="D25" s="79">
        <v>182</v>
      </c>
      <c r="E25" s="4">
        <v>230</v>
      </c>
      <c r="F25" s="4">
        <v>303</v>
      </c>
      <c r="G25" s="4">
        <v>389</v>
      </c>
      <c r="H25" s="27">
        <v>1.2</v>
      </c>
      <c r="I25" s="27">
        <v>1.2</v>
      </c>
      <c r="J25" s="6">
        <v>1.2</v>
      </c>
      <c r="K25" s="4">
        <v>1.2</v>
      </c>
      <c r="L25" s="6">
        <v>1.1000000000000001</v>
      </c>
    </row>
    <row r="26" spans="1:12" ht="21" customHeight="1">
      <c r="B26" s="9" t="s">
        <v>23</v>
      </c>
      <c r="C26" s="79">
        <v>682</v>
      </c>
      <c r="D26" s="79">
        <v>940</v>
      </c>
      <c r="E26" s="4">
        <v>1192</v>
      </c>
      <c r="F26" s="4">
        <v>1531</v>
      </c>
      <c r="G26" s="4">
        <v>2213</v>
      </c>
      <c r="H26" s="27">
        <v>5.7</v>
      </c>
      <c r="I26" s="27">
        <v>6</v>
      </c>
      <c r="J26" s="6">
        <v>6.4</v>
      </c>
      <c r="K26" s="4">
        <v>6.1</v>
      </c>
      <c r="L26" s="6">
        <v>6.3</v>
      </c>
    </row>
    <row r="27" spans="1:12" ht="21" customHeight="1">
      <c r="B27" s="9" t="s">
        <v>24</v>
      </c>
      <c r="C27" s="79">
        <v>235</v>
      </c>
      <c r="D27" s="79">
        <v>297</v>
      </c>
      <c r="E27" s="4">
        <v>322</v>
      </c>
      <c r="F27" s="4">
        <v>431</v>
      </c>
      <c r="G27" s="4">
        <v>576</v>
      </c>
      <c r="H27" s="27">
        <v>2</v>
      </c>
      <c r="I27" s="27">
        <v>1.9</v>
      </c>
      <c r="J27" s="6">
        <v>1.7</v>
      </c>
      <c r="K27" s="4">
        <v>1.7</v>
      </c>
      <c r="L27" s="6">
        <v>1.6</v>
      </c>
    </row>
    <row r="28" spans="1:12" ht="21" customHeight="1">
      <c r="B28" s="9" t="s">
        <v>25</v>
      </c>
      <c r="C28" s="79">
        <v>178</v>
      </c>
      <c r="D28" s="79">
        <v>232</v>
      </c>
      <c r="E28" s="4">
        <v>268</v>
      </c>
      <c r="F28" s="4">
        <v>358</v>
      </c>
      <c r="G28" s="4">
        <v>488</v>
      </c>
      <c r="H28" s="27">
        <v>1.5</v>
      </c>
      <c r="I28" s="27">
        <v>1.5</v>
      </c>
      <c r="J28" s="6">
        <v>1.4</v>
      </c>
      <c r="K28" s="4">
        <v>1.4</v>
      </c>
      <c r="L28" s="6">
        <v>1.4</v>
      </c>
    </row>
    <row r="29" spans="1:12" ht="21" customHeight="1">
      <c r="B29" s="9" t="s">
        <v>26</v>
      </c>
      <c r="C29" s="79">
        <v>220</v>
      </c>
      <c r="D29" s="79">
        <v>262</v>
      </c>
      <c r="E29" s="4">
        <v>311</v>
      </c>
      <c r="F29" s="4">
        <v>396</v>
      </c>
      <c r="G29" s="4">
        <v>540</v>
      </c>
      <c r="H29" s="27">
        <v>1.8</v>
      </c>
      <c r="I29" s="27">
        <v>1.7</v>
      </c>
      <c r="J29" s="6">
        <v>1.7</v>
      </c>
      <c r="K29" s="4">
        <v>1.6</v>
      </c>
      <c r="L29" s="6">
        <v>1.5</v>
      </c>
    </row>
    <row r="30" spans="1:12" ht="21" customHeight="1">
      <c r="B30" s="9" t="s">
        <v>27</v>
      </c>
      <c r="C30" s="79">
        <v>160</v>
      </c>
      <c r="D30" s="79">
        <v>207</v>
      </c>
      <c r="E30" s="4">
        <v>253</v>
      </c>
      <c r="F30" s="4">
        <v>331</v>
      </c>
      <c r="G30" s="4">
        <v>402</v>
      </c>
      <c r="H30" s="27">
        <v>1.3</v>
      </c>
      <c r="I30" s="27">
        <v>1.3</v>
      </c>
      <c r="J30" s="6">
        <v>1.3</v>
      </c>
      <c r="K30" s="4">
        <v>1.3</v>
      </c>
      <c r="L30" s="6">
        <v>1.1000000000000001</v>
      </c>
    </row>
    <row r="31" spans="1:12" ht="21" customHeight="1">
      <c r="B31" s="9" t="s">
        <v>28</v>
      </c>
      <c r="C31" s="79">
        <v>136</v>
      </c>
      <c r="D31" s="79">
        <v>209</v>
      </c>
      <c r="E31" s="4">
        <v>239</v>
      </c>
      <c r="F31" s="4">
        <v>339</v>
      </c>
      <c r="G31" s="4">
        <v>520</v>
      </c>
      <c r="H31" s="27">
        <v>1.1000000000000001</v>
      </c>
      <c r="I31" s="27">
        <v>1.3</v>
      </c>
      <c r="J31" s="6">
        <v>1.3</v>
      </c>
      <c r="K31" s="4">
        <v>1.3</v>
      </c>
      <c r="L31" s="6">
        <v>1.5</v>
      </c>
    </row>
    <row r="32" spans="1:12" ht="21" customHeight="1">
      <c r="B32" s="6" t="s">
        <v>29</v>
      </c>
      <c r="C32" s="79">
        <v>3542</v>
      </c>
      <c r="D32" s="79">
        <v>4755</v>
      </c>
      <c r="E32" s="4">
        <v>5860</v>
      </c>
      <c r="F32" s="4">
        <v>7696</v>
      </c>
      <c r="G32" s="4">
        <v>11777</v>
      </c>
      <c r="H32" s="27">
        <v>29.7</v>
      </c>
      <c r="I32" s="27">
        <v>30.6</v>
      </c>
      <c r="J32" s="6">
        <v>31.3</v>
      </c>
      <c r="K32" s="4">
        <v>30.6</v>
      </c>
      <c r="L32" s="6">
        <v>33.299999999999997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7.5" customHeight="1">
      <c r="B1" s="482" t="s">
        <v>271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71</v>
      </c>
    </row>
    <row r="16" spans="1:16">
      <c r="A16" s="450"/>
    </row>
    <row r="17" spans="1:1">
      <c r="A17" s="450"/>
    </row>
    <row r="41" spans="4:6" ht="22.5" customHeight="1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15.6" customHeight="1">
      <c r="B1" s="31"/>
      <c r="C1" s="31"/>
      <c r="D1" s="31"/>
      <c r="E1" s="31"/>
      <c r="F1" s="31"/>
      <c r="G1" s="31"/>
      <c r="H1" s="31"/>
      <c r="I1" s="474" t="s">
        <v>39</v>
      </c>
      <c r="J1" s="474"/>
      <c r="K1" s="474"/>
      <c r="L1" s="474"/>
    </row>
    <row r="2" spans="2:12" s="94" customFormat="1" ht="35.25" customHeight="1">
      <c r="B2" s="460"/>
      <c r="C2" s="477" t="s">
        <v>79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7.75" customHeight="1">
      <c r="B3" s="461"/>
      <c r="C3" s="475" t="s">
        <v>115</v>
      </c>
      <c r="D3" s="475"/>
      <c r="E3" s="475"/>
      <c r="F3" s="475"/>
      <c r="G3" s="475"/>
      <c r="H3" s="398" t="s">
        <v>159</v>
      </c>
      <c r="I3" s="399"/>
      <c r="J3" s="399"/>
      <c r="K3" s="399"/>
      <c r="L3" s="399"/>
    </row>
    <row r="4" spans="2:12" s="94" customFormat="1" ht="25.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50">
        <v>2015</v>
      </c>
      <c r="I4" s="150">
        <v>2016</v>
      </c>
      <c r="J4" s="100">
        <v>2017</v>
      </c>
      <c r="K4" s="100">
        <v>2018</v>
      </c>
      <c r="L4" s="240">
        <v>2019</v>
      </c>
    </row>
    <row r="5" spans="2:12" ht="22.9" customHeight="1">
      <c r="B5" s="25" t="s">
        <v>34</v>
      </c>
      <c r="C5" s="110">
        <v>72596</v>
      </c>
      <c r="D5" s="110">
        <v>89268</v>
      </c>
      <c r="E5" s="110">
        <v>110296</v>
      </c>
      <c r="F5" s="110">
        <v>138828</v>
      </c>
      <c r="G5" s="110">
        <f>SUM(G8:G32)</f>
        <v>182667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1" customHeight="1">
      <c r="B6" s="9" t="s">
        <v>3</v>
      </c>
      <c r="C6" s="79"/>
      <c r="D6" s="79"/>
      <c r="H6" s="27"/>
    </row>
    <row r="7" spans="2:12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7" t="s">
        <v>99</v>
      </c>
      <c r="I7" s="24" t="s">
        <v>99</v>
      </c>
      <c r="J7" s="79" t="s">
        <v>99</v>
      </c>
      <c r="K7" s="79" t="s">
        <v>99</v>
      </c>
      <c r="L7" s="79" t="s">
        <v>99</v>
      </c>
    </row>
    <row r="8" spans="2:12" ht="21" customHeight="1">
      <c r="B8" s="9" t="s">
        <v>5</v>
      </c>
      <c r="C8" s="79">
        <v>1434</v>
      </c>
      <c r="D8" s="79">
        <v>1997</v>
      </c>
      <c r="E8" s="4">
        <v>2333</v>
      </c>
      <c r="F8" s="4">
        <v>3055</v>
      </c>
      <c r="G8" s="4">
        <v>4221</v>
      </c>
      <c r="H8" s="27">
        <v>2</v>
      </c>
      <c r="I8" s="27">
        <v>2.2000000000000002</v>
      </c>
      <c r="J8" s="4">
        <v>2.1</v>
      </c>
      <c r="K8" s="6">
        <v>2.2000000000000002</v>
      </c>
      <c r="L8" s="6">
        <v>2.2999999999999998</v>
      </c>
    </row>
    <row r="9" spans="2:12" ht="21" customHeight="1">
      <c r="B9" s="9" t="s">
        <v>6</v>
      </c>
      <c r="C9" s="79">
        <v>311</v>
      </c>
      <c r="D9" s="79">
        <v>425</v>
      </c>
      <c r="E9" s="4">
        <v>541</v>
      </c>
      <c r="F9" s="4">
        <v>706</v>
      </c>
      <c r="G9" s="4">
        <v>994</v>
      </c>
      <c r="H9" s="27">
        <v>0.4</v>
      </c>
      <c r="I9" s="27">
        <v>0.5</v>
      </c>
      <c r="J9" s="4">
        <v>0.5</v>
      </c>
      <c r="K9" s="6">
        <v>0.5</v>
      </c>
      <c r="L9" s="6">
        <v>0.5</v>
      </c>
    </row>
    <row r="10" spans="2:12" ht="21" customHeight="1">
      <c r="B10" s="9" t="s">
        <v>7</v>
      </c>
      <c r="C10" s="79">
        <v>3367</v>
      </c>
      <c r="D10" s="79">
        <v>4358</v>
      </c>
      <c r="E10" s="4">
        <v>5237</v>
      </c>
      <c r="F10" s="4">
        <v>7147</v>
      </c>
      <c r="G10" s="4">
        <v>9285</v>
      </c>
      <c r="H10" s="27">
        <v>4.5999999999999996</v>
      </c>
      <c r="I10" s="27">
        <v>4.9000000000000004</v>
      </c>
      <c r="J10" s="4">
        <v>4.7</v>
      </c>
      <c r="K10" s="6">
        <v>5.2</v>
      </c>
      <c r="L10" s="6">
        <v>5.0999999999999996</v>
      </c>
    </row>
    <row r="11" spans="2:12" ht="21" customHeight="1">
      <c r="B11" s="9" t="s">
        <v>8</v>
      </c>
      <c r="C11" s="79">
        <v>1426</v>
      </c>
      <c r="D11" s="79">
        <v>1598</v>
      </c>
      <c r="E11" s="4">
        <v>1791</v>
      </c>
      <c r="F11" s="4">
        <v>2280</v>
      </c>
      <c r="G11" s="4">
        <v>3245</v>
      </c>
      <c r="H11" s="27">
        <v>2</v>
      </c>
      <c r="I11" s="27">
        <v>1.8</v>
      </c>
      <c r="J11" s="4">
        <v>1.6</v>
      </c>
      <c r="K11" s="6">
        <v>1.6</v>
      </c>
      <c r="L11" s="6">
        <v>1.8</v>
      </c>
    </row>
    <row r="12" spans="2:12" ht="21" customHeight="1">
      <c r="B12" s="9" t="s">
        <v>9</v>
      </c>
      <c r="C12" s="79">
        <v>677</v>
      </c>
      <c r="D12" s="79">
        <v>941</v>
      </c>
      <c r="E12" s="4">
        <v>1149</v>
      </c>
      <c r="F12" s="4">
        <v>1403</v>
      </c>
      <c r="G12" s="4">
        <v>1833</v>
      </c>
      <c r="H12" s="27">
        <v>0.9</v>
      </c>
      <c r="I12" s="27">
        <v>1.1000000000000001</v>
      </c>
      <c r="J12" s="4">
        <v>1</v>
      </c>
      <c r="K12" s="6">
        <v>1</v>
      </c>
      <c r="L12" s="6">
        <v>1</v>
      </c>
    </row>
    <row r="13" spans="2:12" ht="21" customHeight="1">
      <c r="B13" s="9" t="s">
        <v>10</v>
      </c>
      <c r="C13" s="79">
        <v>291</v>
      </c>
      <c r="D13" s="79">
        <v>426</v>
      </c>
      <c r="E13" s="4">
        <v>552</v>
      </c>
      <c r="F13" s="4">
        <v>721</v>
      </c>
      <c r="G13" s="4">
        <v>1036</v>
      </c>
      <c r="H13" s="27">
        <v>0.4</v>
      </c>
      <c r="I13" s="27">
        <v>0.5</v>
      </c>
      <c r="J13" s="4">
        <v>0.5</v>
      </c>
      <c r="K13" s="6">
        <v>0.5</v>
      </c>
      <c r="L13" s="6">
        <v>0.6</v>
      </c>
    </row>
    <row r="14" spans="2:12" ht="21" customHeight="1">
      <c r="B14" s="9" t="s">
        <v>11</v>
      </c>
      <c r="C14" s="79">
        <v>1035</v>
      </c>
      <c r="D14" s="79">
        <v>1439</v>
      </c>
      <c r="E14" s="4">
        <v>1836</v>
      </c>
      <c r="F14" s="4">
        <v>2355</v>
      </c>
      <c r="G14" s="4">
        <v>3238</v>
      </c>
      <c r="H14" s="27">
        <v>1.4</v>
      </c>
      <c r="I14" s="27">
        <v>1.6</v>
      </c>
      <c r="J14" s="4">
        <v>1.7</v>
      </c>
      <c r="K14" s="6">
        <v>1.7</v>
      </c>
      <c r="L14" s="6">
        <v>1.8</v>
      </c>
    </row>
    <row r="15" spans="2:12" ht="21" customHeight="1">
      <c r="B15" s="9" t="s">
        <v>12</v>
      </c>
      <c r="C15" s="79">
        <v>435</v>
      </c>
      <c r="D15" s="79">
        <v>656</v>
      </c>
      <c r="E15" s="4">
        <v>866</v>
      </c>
      <c r="F15" s="4">
        <v>1162</v>
      </c>
      <c r="G15" s="4">
        <v>1668</v>
      </c>
      <c r="H15" s="27">
        <v>0.6</v>
      </c>
      <c r="I15" s="27">
        <v>0.7</v>
      </c>
      <c r="J15" s="4">
        <v>0.8</v>
      </c>
      <c r="K15" s="6">
        <v>0.8</v>
      </c>
      <c r="L15" s="6">
        <v>0.9</v>
      </c>
    </row>
    <row r="16" spans="2:12" ht="21" customHeight="1">
      <c r="B16" s="9" t="s">
        <v>13</v>
      </c>
      <c r="C16" s="79">
        <v>1574</v>
      </c>
      <c r="D16" s="79">
        <v>2266</v>
      </c>
      <c r="E16" s="4">
        <v>2997</v>
      </c>
      <c r="F16" s="4">
        <v>4138</v>
      </c>
      <c r="G16" s="4">
        <v>6094</v>
      </c>
      <c r="H16" s="27">
        <v>2.2000000000000002</v>
      </c>
      <c r="I16" s="27">
        <v>2.5</v>
      </c>
      <c r="J16" s="4">
        <v>2.7</v>
      </c>
      <c r="K16" s="6">
        <v>3</v>
      </c>
      <c r="L16" s="6">
        <v>3.3</v>
      </c>
    </row>
    <row r="17" spans="1:12" ht="21" customHeight="1">
      <c r="B17" s="9" t="s">
        <v>14</v>
      </c>
      <c r="C17" s="79">
        <v>283</v>
      </c>
      <c r="D17" s="79">
        <v>433</v>
      </c>
      <c r="E17" s="4">
        <v>525</v>
      </c>
      <c r="F17" s="4">
        <v>712</v>
      </c>
      <c r="G17" s="4">
        <v>929</v>
      </c>
      <c r="H17" s="27">
        <v>0.4</v>
      </c>
      <c r="I17" s="27">
        <v>0.5</v>
      </c>
      <c r="J17" s="4">
        <v>0.5</v>
      </c>
      <c r="K17" s="6">
        <v>0.5</v>
      </c>
      <c r="L17" s="6">
        <v>0.5</v>
      </c>
    </row>
    <row r="18" spans="1:12" ht="21" customHeight="1">
      <c r="A18" s="456">
        <v>72</v>
      </c>
      <c r="B18" s="9" t="s">
        <v>15</v>
      </c>
      <c r="C18" s="79">
        <v>431</v>
      </c>
      <c r="D18" s="79">
        <v>433</v>
      </c>
      <c r="E18" s="4">
        <v>400</v>
      </c>
      <c r="F18" s="4">
        <v>476</v>
      </c>
      <c r="G18" s="4">
        <v>636</v>
      </c>
      <c r="H18" s="27">
        <v>0.6</v>
      </c>
      <c r="I18" s="27">
        <v>0.5</v>
      </c>
      <c r="J18" s="4">
        <v>0.4</v>
      </c>
      <c r="K18" s="6">
        <v>0.3</v>
      </c>
      <c r="L18" s="6">
        <v>0.3</v>
      </c>
    </row>
    <row r="19" spans="1:12" ht="21" customHeight="1">
      <c r="A19" s="456"/>
      <c r="B19" s="9" t="s">
        <v>16</v>
      </c>
      <c r="C19" s="79">
        <v>4407</v>
      </c>
      <c r="D19" s="79">
        <v>6411</v>
      </c>
      <c r="E19" s="4">
        <v>7761</v>
      </c>
      <c r="F19" s="4">
        <v>10358</v>
      </c>
      <c r="G19" s="4">
        <v>13990</v>
      </c>
      <c r="H19" s="27">
        <v>6.1</v>
      </c>
      <c r="I19" s="27">
        <v>7.2</v>
      </c>
      <c r="J19" s="4">
        <v>7</v>
      </c>
      <c r="K19" s="6">
        <v>7.5</v>
      </c>
      <c r="L19" s="6">
        <v>7.7</v>
      </c>
    </row>
    <row r="20" spans="1:12" ht="21" customHeight="1">
      <c r="A20" s="456"/>
      <c r="B20" s="9" t="s">
        <v>17</v>
      </c>
      <c r="C20" s="79">
        <v>651</v>
      </c>
      <c r="D20" s="79">
        <v>915</v>
      </c>
      <c r="E20" s="4">
        <v>1204</v>
      </c>
      <c r="F20" s="4">
        <v>1529</v>
      </c>
      <c r="G20" s="4">
        <v>2072</v>
      </c>
      <c r="H20" s="27">
        <v>0.9</v>
      </c>
      <c r="I20" s="27">
        <v>1</v>
      </c>
      <c r="J20" s="6">
        <v>1.1000000000000001</v>
      </c>
      <c r="K20" s="6">
        <v>1.1000000000000001</v>
      </c>
      <c r="L20" s="6">
        <v>1.1000000000000001</v>
      </c>
    </row>
    <row r="21" spans="1:12" ht="21" customHeight="1">
      <c r="B21" s="9" t="s">
        <v>18</v>
      </c>
      <c r="C21" s="79">
        <v>2388</v>
      </c>
      <c r="D21" s="79">
        <v>2881</v>
      </c>
      <c r="E21" s="4">
        <v>3723</v>
      </c>
      <c r="F21" s="4">
        <v>4706</v>
      </c>
      <c r="G21" s="4">
        <v>5966</v>
      </c>
      <c r="H21" s="27">
        <v>3.3</v>
      </c>
      <c r="I21" s="27">
        <v>3.2</v>
      </c>
      <c r="J21" s="4">
        <v>3.4</v>
      </c>
      <c r="K21" s="6">
        <v>3.4</v>
      </c>
      <c r="L21" s="6">
        <v>3.3</v>
      </c>
    </row>
    <row r="22" spans="1:12" ht="21" customHeight="1">
      <c r="B22" s="9" t="s">
        <v>19</v>
      </c>
      <c r="C22" s="79">
        <v>592</v>
      </c>
      <c r="D22" s="79">
        <v>818</v>
      </c>
      <c r="E22" s="4">
        <v>1058</v>
      </c>
      <c r="F22" s="4">
        <v>1394</v>
      </c>
      <c r="G22" s="4">
        <v>2002</v>
      </c>
      <c r="H22" s="27">
        <v>0.8</v>
      </c>
      <c r="I22" s="27">
        <v>0.9</v>
      </c>
      <c r="J22" s="4">
        <v>1</v>
      </c>
      <c r="K22" s="6">
        <v>1</v>
      </c>
      <c r="L22" s="6">
        <v>1.1000000000000001</v>
      </c>
    </row>
    <row r="23" spans="1:12" ht="21" customHeight="1">
      <c r="B23" s="9" t="s">
        <v>20</v>
      </c>
      <c r="C23" s="79">
        <v>338</v>
      </c>
      <c r="D23" s="79">
        <v>459</v>
      </c>
      <c r="E23" s="4">
        <v>611</v>
      </c>
      <c r="F23" s="4">
        <v>796</v>
      </c>
      <c r="G23" s="4">
        <v>1195</v>
      </c>
      <c r="H23" s="27">
        <v>0.5</v>
      </c>
      <c r="I23" s="27">
        <v>0.5</v>
      </c>
      <c r="J23" s="4">
        <v>0.5</v>
      </c>
      <c r="K23" s="6">
        <v>0.6</v>
      </c>
      <c r="L23" s="6">
        <v>0.7</v>
      </c>
    </row>
    <row r="24" spans="1:12" ht="21" customHeight="1">
      <c r="B24" s="9" t="s">
        <v>21</v>
      </c>
      <c r="C24" s="79">
        <v>403</v>
      </c>
      <c r="D24" s="79">
        <v>582</v>
      </c>
      <c r="E24" s="4">
        <v>763</v>
      </c>
      <c r="F24" s="4">
        <v>953</v>
      </c>
      <c r="G24" s="4">
        <v>1311</v>
      </c>
      <c r="H24" s="27">
        <v>0.5</v>
      </c>
      <c r="I24" s="27">
        <v>0.7</v>
      </c>
      <c r="J24" s="4">
        <v>0.7</v>
      </c>
      <c r="K24" s="6">
        <v>0.7</v>
      </c>
      <c r="L24" s="6">
        <v>0.7</v>
      </c>
    </row>
    <row r="25" spans="1:12" ht="21" customHeight="1">
      <c r="B25" s="9" t="s">
        <v>22</v>
      </c>
      <c r="C25" s="79">
        <v>409</v>
      </c>
      <c r="D25" s="79">
        <v>450</v>
      </c>
      <c r="E25" s="4">
        <v>605</v>
      </c>
      <c r="F25" s="4">
        <v>825</v>
      </c>
      <c r="G25" s="4">
        <v>1188</v>
      </c>
      <c r="H25" s="27">
        <v>0.6</v>
      </c>
      <c r="I25" s="27">
        <v>0.5</v>
      </c>
      <c r="J25" s="4">
        <v>0.5</v>
      </c>
      <c r="K25" s="6">
        <v>0.6</v>
      </c>
      <c r="L25" s="6">
        <v>0.7</v>
      </c>
    </row>
    <row r="26" spans="1:12" ht="21" customHeight="1">
      <c r="B26" s="9" t="s">
        <v>23</v>
      </c>
      <c r="C26" s="79">
        <v>5141</v>
      </c>
      <c r="D26" s="79">
        <v>7534</v>
      </c>
      <c r="E26" s="4">
        <v>9118</v>
      </c>
      <c r="F26" s="4">
        <v>12077</v>
      </c>
      <c r="G26" s="4">
        <v>15856</v>
      </c>
      <c r="H26" s="27">
        <v>7.1</v>
      </c>
      <c r="I26" s="27">
        <v>8.4</v>
      </c>
      <c r="J26" s="4">
        <v>8.3000000000000007</v>
      </c>
      <c r="K26" s="6">
        <v>8.6999999999999993</v>
      </c>
      <c r="L26" s="6">
        <v>8.6999999999999993</v>
      </c>
    </row>
    <row r="27" spans="1:12" ht="21" customHeight="1">
      <c r="B27" s="9" t="s">
        <v>24</v>
      </c>
      <c r="C27" s="79">
        <v>388</v>
      </c>
      <c r="D27" s="79">
        <v>500</v>
      </c>
      <c r="E27" s="4">
        <v>655</v>
      </c>
      <c r="F27" s="4">
        <v>795</v>
      </c>
      <c r="G27" s="4">
        <v>1077</v>
      </c>
      <c r="H27" s="27">
        <v>0.5</v>
      </c>
      <c r="I27" s="27">
        <v>0.6</v>
      </c>
      <c r="J27" s="4">
        <v>0.6</v>
      </c>
      <c r="K27" s="6">
        <v>0.6</v>
      </c>
      <c r="L27" s="6">
        <v>0.6</v>
      </c>
    </row>
    <row r="28" spans="1:12" ht="21" customHeight="1">
      <c r="B28" s="9" t="s">
        <v>25</v>
      </c>
      <c r="C28" s="79">
        <v>362</v>
      </c>
      <c r="D28" s="79">
        <v>558</v>
      </c>
      <c r="E28" s="4">
        <v>735</v>
      </c>
      <c r="F28" s="4">
        <v>973</v>
      </c>
      <c r="G28" s="4">
        <v>1349</v>
      </c>
      <c r="H28" s="27">
        <v>0.5</v>
      </c>
      <c r="I28" s="27">
        <v>0.6</v>
      </c>
      <c r="J28" s="4">
        <v>0.7</v>
      </c>
      <c r="K28" s="6">
        <v>0.7</v>
      </c>
      <c r="L28" s="6">
        <v>0.7</v>
      </c>
    </row>
    <row r="29" spans="1:12" ht="21" customHeight="1">
      <c r="B29" s="9" t="s">
        <v>26</v>
      </c>
      <c r="C29" s="79">
        <v>641</v>
      </c>
      <c r="D29" s="79">
        <v>963</v>
      </c>
      <c r="E29" s="4">
        <v>1290</v>
      </c>
      <c r="F29" s="4">
        <v>1742</v>
      </c>
      <c r="G29" s="4">
        <v>2511</v>
      </c>
      <c r="H29" s="27">
        <v>0.9</v>
      </c>
      <c r="I29" s="27">
        <v>1.1000000000000001</v>
      </c>
      <c r="J29" s="4">
        <v>1.2</v>
      </c>
      <c r="K29" s="6">
        <v>1.3</v>
      </c>
      <c r="L29" s="6">
        <v>1.4</v>
      </c>
    </row>
    <row r="30" spans="1:12" ht="21" customHeight="1">
      <c r="B30" s="9" t="s">
        <v>27</v>
      </c>
      <c r="C30" s="79">
        <v>309</v>
      </c>
      <c r="D30" s="79">
        <v>439</v>
      </c>
      <c r="E30" s="4">
        <v>547</v>
      </c>
      <c r="F30" s="4">
        <v>726</v>
      </c>
      <c r="G30" s="4">
        <v>956</v>
      </c>
      <c r="H30" s="27">
        <v>0.4</v>
      </c>
      <c r="I30" s="27">
        <v>0.5</v>
      </c>
      <c r="J30" s="4">
        <v>0.5</v>
      </c>
      <c r="K30" s="6">
        <v>0.5</v>
      </c>
      <c r="L30" s="6">
        <v>0.5</v>
      </c>
    </row>
    <row r="31" spans="1:12" ht="21" customHeight="1">
      <c r="B31" s="9" t="s">
        <v>28</v>
      </c>
      <c r="C31" s="79">
        <v>571</v>
      </c>
      <c r="D31" s="79">
        <v>789</v>
      </c>
      <c r="E31" s="4">
        <v>992</v>
      </c>
      <c r="F31" s="4">
        <v>1254</v>
      </c>
      <c r="G31" s="4">
        <v>1732</v>
      </c>
      <c r="H31" s="27">
        <v>0.8</v>
      </c>
      <c r="I31" s="27">
        <v>0.9</v>
      </c>
      <c r="J31" s="4">
        <v>0.9</v>
      </c>
      <c r="K31" s="6">
        <v>0.9</v>
      </c>
      <c r="L31" s="6">
        <v>0.9</v>
      </c>
    </row>
    <row r="32" spans="1:12" ht="21" customHeight="1">
      <c r="B32" s="6" t="s">
        <v>29</v>
      </c>
      <c r="C32" s="79">
        <v>44732</v>
      </c>
      <c r="D32" s="79">
        <v>50997</v>
      </c>
      <c r="E32" s="4">
        <v>63007</v>
      </c>
      <c r="F32" s="4">
        <v>76545</v>
      </c>
      <c r="G32" s="4">
        <v>98283</v>
      </c>
      <c r="H32" s="27">
        <v>61.6</v>
      </c>
      <c r="I32" s="27">
        <v>57.1</v>
      </c>
      <c r="J32" s="4">
        <v>57.1</v>
      </c>
      <c r="K32" s="6">
        <v>55.1</v>
      </c>
      <c r="L32" s="6">
        <v>53.8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7" t="s">
        <v>99</v>
      </c>
      <c r="I33" s="24" t="s">
        <v>99</v>
      </c>
      <c r="J33" s="79" t="s">
        <v>99</v>
      </c>
      <c r="K33" s="79" t="s">
        <v>99</v>
      </c>
      <c r="L33" s="79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C2:L2"/>
    <mergeCell ref="I1:L1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7.5" customHeight="1">
      <c r="B1" s="482" t="s">
        <v>272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73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8"/>
  <sheetViews>
    <sheetView view="pageBreakPreview" topLeftCell="A7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3" ht="15.6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3" s="94" customFormat="1" ht="34.5" customHeight="1">
      <c r="B2" s="460"/>
      <c r="C2" s="477" t="s">
        <v>80</v>
      </c>
      <c r="D2" s="477"/>
      <c r="E2" s="477"/>
      <c r="F2" s="477"/>
      <c r="G2" s="477"/>
      <c r="H2" s="477"/>
      <c r="I2" s="477"/>
      <c r="J2" s="477"/>
      <c r="K2" s="477"/>
      <c r="L2" s="466"/>
      <c r="M2" s="200"/>
    </row>
    <row r="3" spans="2:13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  <c r="M3" s="200"/>
    </row>
    <row r="4" spans="2:13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150">
        <v>2015</v>
      </c>
      <c r="I4" s="150">
        <v>2016</v>
      </c>
      <c r="J4" s="100">
        <v>2017</v>
      </c>
      <c r="K4" s="100">
        <v>2018</v>
      </c>
      <c r="L4" s="240">
        <v>2019</v>
      </c>
      <c r="M4" s="200"/>
    </row>
    <row r="5" spans="2:13" ht="24" customHeight="1">
      <c r="B5" s="25" t="s">
        <v>34</v>
      </c>
      <c r="C5" s="110">
        <v>67512</v>
      </c>
      <c r="D5" s="110">
        <v>65445</v>
      </c>
      <c r="E5" s="110">
        <v>81369</v>
      </c>
      <c r="F5" s="110">
        <v>97807</v>
      </c>
      <c r="G5" s="110">
        <f>SUM(G8:G32)</f>
        <v>114658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3" ht="27" customHeight="1">
      <c r="B6" s="9" t="s">
        <v>3</v>
      </c>
      <c r="C6" s="79"/>
      <c r="D6" s="79"/>
    </row>
    <row r="7" spans="2:13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3" ht="21" customHeight="1">
      <c r="B8" s="9" t="s">
        <v>5</v>
      </c>
      <c r="C8" s="79">
        <v>761</v>
      </c>
      <c r="D8" s="79">
        <v>751</v>
      </c>
      <c r="E8" s="4">
        <v>890</v>
      </c>
      <c r="F8" s="4">
        <v>1044</v>
      </c>
      <c r="G8" s="4">
        <v>1886</v>
      </c>
      <c r="H8" s="6">
        <v>1.1000000000000001</v>
      </c>
      <c r="I8" s="6">
        <v>1.2</v>
      </c>
      <c r="J8" s="6">
        <v>1.1000000000000001</v>
      </c>
      <c r="K8" s="6">
        <v>1.1000000000000001</v>
      </c>
      <c r="L8" s="6">
        <v>1.6</v>
      </c>
    </row>
    <row r="9" spans="2:13" ht="21" customHeight="1">
      <c r="B9" s="9" t="s">
        <v>6</v>
      </c>
      <c r="C9" s="79">
        <v>571</v>
      </c>
      <c r="D9" s="79">
        <v>722</v>
      </c>
      <c r="E9" s="4">
        <v>901</v>
      </c>
      <c r="F9" s="4">
        <v>1142</v>
      </c>
      <c r="G9" s="4">
        <v>1595</v>
      </c>
      <c r="H9" s="6">
        <v>0.9</v>
      </c>
      <c r="I9" s="6">
        <v>1.1000000000000001</v>
      </c>
      <c r="J9" s="6">
        <v>1.1000000000000001</v>
      </c>
      <c r="K9" s="6">
        <v>1.2</v>
      </c>
      <c r="L9" s="6">
        <v>1.4</v>
      </c>
    </row>
    <row r="10" spans="2:13" ht="21" customHeight="1">
      <c r="B10" s="9" t="s">
        <v>7</v>
      </c>
      <c r="C10" s="79">
        <v>4827</v>
      </c>
      <c r="D10" s="79">
        <v>4840</v>
      </c>
      <c r="E10" s="4">
        <v>6418</v>
      </c>
      <c r="F10" s="4">
        <v>7604</v>
      </c>
      <c r="G10" s="4">
        <v>8656</v>
      </c>
      <c r="H10" s="6">
        <v>7.1</v>
      </c>
      <c r="I10" s="6">
        <v>7.4</v>
      </c>
      <c r="J10" s="6">
        <v>7.9</v>
      </c>
      <c r="K10" s="6">
        <v>7.8</v>
      </c>
      <c r="L10" s="6">
        <v>7.5</v>
      </c>
    </row>
    <row r="11" spans="2:13" ht="21" customHeight="1">
      <c r="B11" s="9" t="s">
        <v>8</v>
      </c>
      <c r="C11" s="79">
        <v>2814</v>
      </c>
      <c r="D11" s="79">
        <v>1273</v>
      </c>
      <c r="E11" s="4">
        <v>1426</v>
      </c>
      <c r="F11" s="4">
        <v>1822</v>
      </c>
      <c r="G11" s="4">
        <v>2069</v>
      </c>
      <c r="H11" s="6">
        <v>4.2</v>
      </c>
      <c r="I11" s="6">
        <v>2</v>
      </c>
      <c r="J11" s="6">
        <v>1.8</v>
      </c>
      <c r="K11" s="6">
        <v>1.9</v>
      </c>
      <c r="L11" s="6">
        <v>1.8</v>
      </c>
    </row>
    <row r="12" spans="2:13" ht="21" customHeight="1">
      <c r="B12" s="9" t="s">
        <v>9</v>
      </c>
      <c r="C12" s="79">
        <v>1100</v>
      </c>
      <c r="D12" s="79">
        <v>1304</v>
      </c>
      <c r="E12" s="4">
        <v>1631</v>
      </c>
      <c r="F12" s="4">
        <v>2039</v>
      </c>
      <c r="G12" s="4">
        <v>2356</v>
      </c>
      <c r="H12" s="6">
        <v>1.6</v>
      </c>
      <c r="I12" s="6">
        <v>2</v>
      </c>
      <c r="J12" s="6">
        <v>2</v>
      </c>
      <c r="K12" s="6">
        <v>2.1</v>
      </c>
      <c r="L12" s="6">
        <v>2</v>
      </c>
    </row>
    <row r="13" spans="2:13" ht="21" customHeight="1">
      <c r="B13" s="9" t="s">
        <v>10</v>
      </c>
      <c r="C13" s="79">
        <v>718</v>
      </c>
      <c r="D13" s="79">
        <v>838</v>
      </c>
      <c r="E13" s="4">
        <v>1071</v>
      </c>
      <c r="F13" s="4">
        <v>1211</v>
      </c>
      <c r="G13" s="4">
        <v>1571</v>
      </c>
      <c r="H13" s="6">
        <v>1.1000000000000001</v>
      </c>
      <c r="I13" s="6">
        <v>1.3</v>
      </c>
      <c r="J13" s="6">
        <v>1.3</v>
      </c>
      <c r="K13" s="6">
        <v>1.2</v>
      </c>
      <c r="L13" s="6">
        <v>1.4</v>
      </c>
    </row>
    <row r="14" spans="2:13" ht="21" customHeight="1">
      <c r="B14" s="9" t="s">
        <v>11</v>
      </c>
      <c r="C14" s="79">
        <v>3129</v>
      </c>
      <c r="D14" s="79">
        <v>2999</v>
      </c>
      <c r="E14" s="4">
        <v>3695</v>
      </c>
      <c r="F14" s="4">
        <v>4187</v>
      </c>
      <c r="G14" s="4">
        <v>5108</v>
      </c>
      <c r="H14" s="6">
        <v>4.5999999999999996</v>
      </c>
      <c r="I14" s="6">
        <v>4.5999999999999996</v>
      </c>
      <c r="J14" s="6">
        <v>4.5</v>
      </c>
      <c r="K14" s="6">
        <v>4.3</v>
      </c>
      <c r="L14" s="6">
        <v>4.5</v>
      </c>
    </row>
    <row r="15" spans="2:13" ht="21" customHeight="1">
      <c r="B15" s="9" t="s">
        <v>12</v>
      </c>
      <c r="C15" s="79">
        <v>1046</v>
      </c>
      <c r="D15" s="79">
        <v>1268</v>
      </c>
      <c r="E15" s="4">
        <v>1629</v>
      </c>
      <c r="F15" s="4">
        <v>1986</v>
      </c>
      <c r="G15" s="4">
        <v>2280</v>
      </c>
      <c r="H15" s="6">
        <v>1.6</v>
      </c>
      <c r="I15" s="6">
        <v>1.9</v>
      </c>
      <c r="J15" s="6">
        <v>2</v>
      </c>
      <c r="K15" s="6">
        <v>2</v>
      </c>
      <c r="L15" s="6">
        <v>2</v>
      </c>
    </row>
    <row r="16" spans="2:13" ht="21" customHeight="1">
      <c r="B16" s="9" t="s">
        <v>13</v>
      </c>
      <c r="C16" s="79">
        <v>1125</v>
      </c>
      <c r="D16" s="79">
        <v>1398</v>
      </c>
      <c r="E16" s="4">
        <v>1714</v>
      </c>
      <c r="F16" s="4">
        <v>2078</v>
      </c>
      <c r="G16" s="4">
        <v>2697</v>
      </c>
      <c r="H16" s="6">
        <v>1.7</v>
      </c>
      <c r="I16" s="6">
        <v>2.1</v>
      </c>
      <c r="J16" s="6">
        <v>2.1</v>
      </c>
      <c r="K16" s="6">
        <v>2.1</v>
      </c>
      <c r="L16" s="6">
        <v>2.2999999999999998</v>
      </c>
    </row>
    <row r="17" spans="1:12" ht="21" customHeight="1">
      <c r="B17" s="9" t="s">
        <v>14</v>
      </c>
      <c r="C17" s="79">
        <v>462</v>
      </c>
      <c r="D17" s="79">
        <v>541</v>
      </c>
      <c r="E17" s="4">
        <v>628</v>
      </c>
      <c r="F17" s="4">
        <v>735</v>
      </c>
      <c r="G17" s="4">
        <v>1376</v>
      </c>
      <c r="H17" s="6">
        <v>0.7</v>
      </c>
      <c r="I17" s="6">
        <v>0.8</v>
      </c>
      <c r="J17" s="6">
        <v>0.8</v>
      </c>
      <c r="K17" s="6">
        <v>0.7</v>
      </c>
      <c r="L17" s="6">
        <v>1.2</v>
      </c>
    </row>
    <row r="18" spans="1:12" ht="21" customHeight="1">
      <c r="A18" s="456">
        <v>74</v>
      </c>
      <c r="B18" s="9" t="s">
        <v>15</v>
      </c>
      <c r="C18" s="79">
        <v>416</v>
      </c>
      <c r="D18" s="79">
        <v>618</v>
      </c>
      <c r="E18" s="4">
        <v>695</v>
      </c>
      <c r="F18" s="4">
        <v>736</v>
      </c>
      <c r="G18" s="4">
        <v>1336</v>
      </c>
      <c r="H18" s="6">
        <v>0.6</v>
      </c>
      <c r="I18" s="6">
        <v>0.9</v>
      </c>
      <c r="J18" s="6">
        <v>0.8</v>
      </c>
      <c r="K18" s="6">
        <v>0.7</v>
      </c>
      <c r="L18" s="6">
        <v>1.2</v>
      </c>
    </row>
    <row r="19" spans="1:12" ht="21" customHeight="1">
      <c r="A19" s="456"/>
      <c r="B19" s="9" t="s">
        <v>16</v>
      </c>
      <c r="C19" s="79">
        <v>2385</v>
      </c>
      <c r="D19" s="79">
        <v>2454</v>
      </c>
      <c r="E19" s="4">
        <v>2810</v>
      </c>
      <c r="F19" s="4">
        <v>3620</v>
      </c>
      <c r="G19" s="4">
        <v>4467</v>
      </c>
      <c r="H19" s="6">
        <v>3.5</v>
      </c>
      <c r="I19" s="6">
        <v>3.7</v>
      </c>
      <c r="J19" s="6">
        <v>3.5</v>
      </c>
      <c r="K19" s="6">
        <v>3.7</v>
      </c>
      <c r="L19" s="6">
        <v>3.9</v>
      </c>
    </row>
    <row r="20" spans="1:12" ht="21" customHeight="1">
      <c r="A20" s="456"/>
      <c r="B20" s="9" t="s">
        <v>17</v>
      </c>
      <c r="C20" s="79">
        <v>798</v>
      </c>
      <c r="D20" s="79">
        <v>926</v>
      </c>
      <c r="E20" s="4">
        <v>1182</v>
      </c>
      <c r="F20" s="4">
        <v>1344</v>
      </c>
      <c r="G20" s="4">
        <v>1876</v>
      </c>
      <c r="H20" s="6">
        <v>1.2</v>
      </c>
      <c r="I20" s="6">
        <v>1.4</v>
      </c>
      <c r="J20" s="6">
        <v>1.5</v>
      </c>
      <c r="K20" s="6">
        <v>1.4</v>
      </c>
      <c r="L20" s="6">
        <v>1.6</v>
      </c>
    </row>
    <row r="21" spans="1:12" ht="21" customHeight="1">
      <c r="B21" s="9" t="s">
        <v>18</v>
      </c>
      <c r="C21" s="79">
        <v>2011</v>
      </c>
      <c r="D21" s="79">
        <v>1991</v>
      </c>
      <c r="E21" s="4">
        <v>2422</v>
      </c>
      <c r="F21" s="4">
        <v>3070</v>
      </c>
      <c r="G21" s="4">
        <v>3450</v>
      </c>
      <c r="H21" s="6">
        <v>3</v>
      </c>
      <c r="I21" s="6">
        <v>3</v>
      </c>
      <c r="J21" s="6">
        <v>3</v>
      </c>
      <c r="K21" s="6">
        <v>3.1</v>
      </c>
      <c r="L21" s="6">
        <v>3</v>
      </c>
    </row>
    <row r="22" spans="1:12" ht="21" customHeight="1">
      <c r="B22" s="9" t="s">
        <v>19</v>
      </c>
      <c r="C22" s="79">
        <v>1918</v>
      </c>
      <c r="D22" s="79">
        <v>1144</v>
      </c>
      <c r="E22" s="4">
        <v>1442</v>
      </c>
      <c r="F22" s="4">
        <v>1672</v>
      </c>
      <c r="G22" s="4">
        <v>2089</v>
      </c>
      <c r="H22" s="6">
        <v>2.8</v>
      </c>
      <c r="I22" s="6">
        <v>1.8</v>
      </c>
      <c r="J22" s="6">
        <v>1.8</v>
      </c>
      <c r="K22" s="6">
        <v>1.7</v>
      </c>
      <c r="L22" s="6">
        <v>1.8</v>
      </c>
    </row>
    <row r="23" spans="1:12" ht="21" customHeight="1">
      <c r="B23" s="9" t="s">
        <v>20</v>
      </c>
      <c r="C23" s="79">
        <v>414</v>
      </c>
      <c r="D23" s="79">
        <v>621</v>
      </c>
      <c r="E23" s="4">
        <v>847</v>
      </c>
      <c r="F23" s="4">
        <v>1044</v>
      </c>
      <c r="G23" s="4">
        <v>1685</v>
      </c>
      <c r="H23" s="6">
        <v>0.6</v>
      </c>
      <c r="I23" s="6">
        <v>1</v>
      </c>
      <c r="J23" s="6">
        <v>1</v>
      </c>
      <c r="K23" s="6">
        <v>1.1000000000000001</v>
      </c>
      <c r="L23" s="6">
        <v>1.5</v>
      </c>
    </row>
    <row r="24" spans="1:12" ht="21" customHeight="1">
      <c r="B24" s="9" t="s">
        <v>21</v>
      </c>
      <c r="C24" s="79">
        <v>753</v>
      </c>
      <c r="D24" s="79">
        <v>651</v>
      </c>
      <c r="E24" s="4">
        <v>896</v>
      </c>
      <c r="F24" s="4">
        <v>1165</v>
      </c>
      <c r="G24" s="4">
        <v>1729</v>
      </c>
      <c r="H24" s="6">
        <v>1.1000000000000001</v>
      </c>
      <c r="I24" s="6">
        <v>1</v>
      </c>
      <c r="J24" s="6">
        <v>1.1000000000000001</v>
      </c>
      <c r="K24" s="6">
        <v>1.2</v>
      </c>
      <c r="L24" s="6">
        <v>1.5</v>
      </c>
    </row>
    <row r="25" spans="1:12" ht="21" customHeight="1">
      <c r="B25" s="9" t="s">
        <v>22</v>
      </c>
      <c r="C25" s="79">
        <v>552</v>
      </c>
      <c r="D25" s="79">
        <v>665</v>
      </c>
      <c r="E25" s="4">
        <v>967</v>
      </c>
      <c r="F25" s="4">
        <v>1212</v>
      </c>
      <c r="G25" s="4">
        <v>1986</v>
      </c>
      <c r="H25" s="6">
        <v>0.8</v>
      </c>
      <c r="I25" s="6">
        <v>1</v>
      </c>
      <c r="J25" s="6">
        <v>1.2</v>
      </c>
      <c r="K25" s="6">
        <v>1.2</v>
      </c>
      <c r="L25" s="6">
        <v>1.7</v>
      </c>
    </row>
    <row r="26" spans="1:12" ht="21" customHeight="1">
      <c r="B26" s="9" t="s">
        <v>23</v>
      </c>
      <c r="C26" s="79">
        <v>2840</v>
      </c>
      <c r="D26" s="79">
        <v>2360</v>
      </c>
      <c r="E26" s="4">
        <v>3214</v>
      </c>
      <c r="F26" s="4">
        <v>3984</v>
      </c>
      <c r="G26" s="4">
        <v>4992</v>
      </c>
      <c r="H26" s="6">
        <v>4.2</v>
      </c>
      <c r="I26" s="6">
        <v>3.6</v>
      </c>
      <c r="J26" s="6">
        <v>3.9</v>
      </c>
      <c r="K26" s="6">
        <v>4.0999999999999996</v>
      </c>
      <c r="L26" s="6">
        <v>4.4000000000000004</v>
      </c>
    </row>
    <row r="27" spans="1:12" ht="21" customHeight="1">
      <c r="B27" s="9" t="s">
        <v>24</v>
      </c>
      <c r="C27" s="79">
        <v>724</v>
      </c>
      <c r="D27" s="79">
        <v>773</v>
      </c>
      <c r="E27" s="4">
        <v>917</v>
      </c>
      <c r="F27" s="4">
        <v>1041</v>
      </c>
      <c r="G27" s="4">
        <v>1722</v>
      </c>
      <c r="H27" s="6">
        <v>1.1000000000000001</v>
      </c>
      <c r="I27" s="6">
        <v>1.2</v>
      </c>
      <c r="J27" s="6">
        <v>1.1000000000000001</v>
      </c>
      <c r="K27" s="6">
        <v>1.1000000000000001</v>
      </c>
      <c r="L27" s="6">
        <v>1.5</v>
      </c>
    </row>
    <row r="28" spans="1:12" ht="21" customHeight="1">
      <c r="B28" s="9" t="s">
        <v>25</v>
      </c>
      <c r="C28" s="79">
        <v>549</v>
      </c>
      <c r="D28" s="79">
        <v>673</v>
      </c>
      <c r="E28" s="4">
        <v>897</v>
      </c>
      <c r="F28" s="4">
        <v>1102</v>
      </c>
      <c r="G28" s="4">
        <v>1781</v>
      </c>
      <c r="H28" s="6">
        <v>0.8</v>
      </c>
      <c r="I28" s="6">
        <v>1</v>
      </c>
      <c r="J28" s="6">
        <v>1.1000000000000001</v>
      </c>
      <c r="K28" s="6">
        <v>1.1000000000000001</v>
      </c>
      <c r="L28" s="6">
        <v>1.6</v>
      </c>
    </row>
    <row r="29" spans="1:12" ht="21" customHeight="1">
      <c r="B29" s="9" t="s">
        <v>26</v>
      </c>
      <c r="C29" s="79">
        <v>889</v>
      </c>
      <c r="D29" s="79">
        <v>988</v>
      </c>
      <c r="E29" s="4">
        <v>1193</v>
      </c>
      <c r="F29" s="4">
        <v>1545</v>
      </c>
      <c r="G29" s="4">
        <v>2487</v>
      </c>
      <c r="H29" s="6">
        <v>1.3</v>
      </c>
      <c r="I29" s="6">
        <v>1.5</v>
      </c>
      <c r="J29" s="6">
        <v>1.5</v>
      </c>
      <c r="K29" s="6">
        <v>1.6</v>
      </c>
      <c r="L29" s="6">
        <v>2.2000000000000002</v>
      </c>
    </row>
    <row r="30" spans="1:12" ht="21" customHeight="1">
      <c r="B30" s="9" t="s">
        <v>27</v>
      </c>
      <c r="C30" s="79">
        <v>425</v>
      </c>
      <c r="D30" s="79">
        <v>510</v>
      </c>
      <c r="E30" s="4">
        <v>685</v>
      </c>
      <c r="F30" s="4">
        <v>834</v>
      </c>
      <c r="G30" s="4">
        <v>1733</v>
      </c>
      <c r="H30" s="6">
        <v>0.6</v>
      </c>
      <c r="I30" s="6">
        <v>0.8</v>
      </c>
      <c r="J30" s="6">
        <v>0.8</v>
      </c>
      <c r="K30" s="6">
        <v>0.9</v>
      </c>
      <c r="L30" s="6">
        <v>1.5</v>
      </c>
    </row>
    <row r="31" spans="1:12" ht="21" customHeight="1">
      <c r="B31" s="9" t="s">
        <v>28</v>
      </c>
      <c r="C31" s="79">
        <v>604</v>
      </c>
      <c r="D31" s="79">
        <v>699</v>
      </c>
      <c r="E31" s="4">
        <v>1081</v>
      </c>
      <c r="F31" s="4">
        <v>1313</v>
      </c>
      <c r="G31" s="4">
        <v>2066</v>
      </c>
      <c r="H31" s="6">
        <v>0.9</v>
      </c>
      <c r="I31" s="6">
        <v>1.1000000000000001</v>
      </c>
      <c r="J31" s="6">
        <v>1.3</v>
      </c>
      <c r="K31" s="6">
        <v>1.3</v>
      </c>
      <c r="L31" s="6">
        <v>1.8</v>
      </c>
    </row>
    <row r="32" spans="1:12" ht="21" customHeight="1">
      <c r="B32" s="6" t="s">
        <v>29</v>
      </c>
      <c r="C32" s="79">
        <v>35681</v>
      </c>
      <c r="D32" s="79">
        <v>34438</v>
      </c>
      <c r="E32" s="4">
        <v>42118</v>
      </c>
      <c r="F32" s="4">
        <v>50277</v>
      </c>
      <c r="G32" s="4">
        <v>51665</v>
      </c>
      <c r="H32" s="6">
        <v>52.9</v>
      </c>
      <c r="I32" s="6">
        <v>52.6</v>
      </c>
      <c r="J32" s="6">
        <v>51.8</v>
      </c>
      <c r="K32" s="6">
        <v>51.4</v>
      </c>
      <c r="L32" s="6">
        <v>45.1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27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6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25.5" customHeight="1">
      <c r="B1" s="482" t="s">
        <v>273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75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8"/>
  <sheetViews>
    <sheetView view="pageBreakPreview" topLeftCell="A17" zoomScale="71" zoomScaleNormal="75" zoomScaleSheetLayoutView="71" workbookViewId="0">
      <selection activeCell="F32" sqref="F32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3" ht="15.6" customHeight="1">
      <c r="B1" s="31"/>
      <c r="C1" s="31"/>
      <c r="D1" s="31"/>
      <c r="E1" s="31"/>
      <c r="F1" s="31"/>
      <c r="G1" s="31"/>
      <c r="H1" s="31"/>
      <c r="I1" s="471" t="s">
        <v>39</v>
      </c>
      <c r="J1" s="471"/>
      <c r="K1" s="471"/>
      <c r="L1" s="471"/>
    </row>
    <row r="2" spans="2:13" s="94" customFormat="1" ht="34.5" customHeight="1">
      <c r="B2" s="460"/>
      <c r="C2" s="477" t="s">
        <v>81</v>
      </c>
      <c r="D2" s="477"/>
      <c r="E2" s="477"/>
      <c r="F2" s="477"/>
      <c r="G2" s="477"/>
      <c r="H2" s="477"/>
      <c r="I2" s="477"/>
      <c r="J2" s="477"/>
      <c r="K2" s="477"/>
      <c r="L2" s="466"/>
      <c r="M2" s="200"/>
    </row>
    <row r="3" spans="2:13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  <c r="M3" s="200"/>
    </row>
    <row r="4" spans="2:13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44">
        <v>2019</v>
      </c>
      <c r="H4" s="99">
        <v>2015</v>
      </c>
      <c r="I4" s="150">
        <v>2016</v>
      </c>
      <c r="J4" s="100">
        <v>2017</v>
      </c>
      <c r="K4" s="100">
        <v>2018</v>
      </c>
      <c r="L4" s="240">
        <v>2019</v>
      </c>
      <c r="M4" s="200"/>
    </row>
    <row r="5" spans="2:13" ht="27.6" customHeight="1">
      <c r="B5" s="25" t="s">
        <v>34</v>
      </c>
      <c r="C5" s="110">
        <v>123021</v>
      </c>
      <c r="D5" s="110">
        <v>145984</v>
      </c>
      <c r="E5" s="110">
        <v>171674</v>
      </c>
      <c r="F5" s="110">
        <v>206085</v>
      </c>
      <c r="G5" s="110">
        <f>SUM(G7:G33)</f>
        <v>241493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3" ht="24.6" customHeight="1">
      <c r="B6" s="9" t="s">
        <v>3</v>
      </c>
      <c r="C6" s="79"/>
      <c r="D6" s="79"/>
    </row>
    <row r="7" spans="2:13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7" t="s">
        <v>99</v>
      </c>
      <c r="I7" s="24" t="s">
        <v>99</v>
      </c>
      <c r="J7" s="24" t="s">
        <v>99</v>
      </c>
      <c r="K7" s="24" t="s">
        <v>99</v>
      </c>
      <c r="L7" s="24" t="s">
        <v>99</v>
      </c>
    </row>
    <row r="8" spans="2:13" ht="21" customHeight="1">
      <c r="B8" s="9" t="s">
        <v>5</v>
      </c>
      <c r="C8" s="79">
        <v>3629</v>
      </c>
      <c r="D8" s="79">
        <v>4596</v>
      </c>
      <c r="E8" s="4">
        <v>5701</v>
      </c>
      <c r="F8" s="4">
        <v>6953</v>
      </c>
      <c r="G8" s="4">
        <v>8767</v>
      </c>
      <c r="H8" s="27">
        <v>2.9</v>
      </c>
      <c r="I8" s="6">
        <v>3.1</v>
      </c>
      <c r="J8" s="6">
        <v>3.3</v>
      </c>
      <c r="K8" s="6">
        <v>3.4</v>
      </c>
      <c r="L8" s="6">
        <v>3.6</v>
      </c>
    </row>
    <row r="9" spans="2:13" ht="21" customHeight="1">
      <c r="B9" s="9" t="s">
        <v>6</v>
      </c>
      <c r="C9" s="79">
        <v>2508</v>
      </c>
      <c r="D9" s="79">
        <v>3012</v>
      </c>
      <c r="E9" s="4">
        <v>3604</v>
      </c>
      <c r="F9" s="4">
        <v>4465</v>
      </c>
      <c r="G9" s="4">
        <v>5307</v>
      </c>
      <c r="H9" s="27">
        <v>2</v>
      </c>
      <c r="I9" s="6">
        <v>2.1</v>
      </c>
      <c r="J9" s="6">
        <v>2.1</v>
      </c>
      <c r="K9" s="6">
        <v>2.2000000000000002</v>
      </c>
      <c r="L9" s="6">
        <v>2.2000000000000002</v>
      </c>
    </row>
    <row r="10" spans="2:13" ht="21" customHeight="1">
      <c r="B10" s="9" t="s">
        <v>7</v>
      </c>
      <c r="C10" s="79">
        <v>10845</v>
      </c>
      <c r="D10" s="79">
        <v>12259</v>
      </c>
      <c r="E10" s="4">
        <v>14887</v>
      </c>
      <c r="F10" s="4">
        <v>17094</v>
      </c>
      <c r="G10" s="4">
        <v>20637</v>
      </c>
      <c r="H10" s="27">
        <v>8.8000000000000007</v>
      </c>
      <c r="I10" s="6">
        <v>8.4</v>
      </c>
      <c r="J10" s="6">
        <v>8.6999999999999993</v>
      </c>
      <c r="K10" s="6">
        <v>8.3000000000000007</v>
      </c>
      <c r="L10" s="6">
        <v>8.5</v>
      </c>
    </row>
    <row r="11" spans="2:13" ht="21" customHeight="1">
      <c r="B11" s="9" t="s">
        <v>8</v>
      </c>
      <c r="C11" s="79">
        <v>6463</v>
      </c>
      <c r="D11" s="79">
        <v>6563</v>
      </c>
      <c r="E11" s="4">
        <v>7244</v>
      </c>
      <c r="F11" s="4">
        <v>9412</v>
      </c>
      <c r="G11" s="4">
        <v>11026</v>
      </c>
      <c r="H11" s="27">
        <v>5.3</v>
      </c>
      <c r="I11" s="6">
        <v>4.5</v>
      </c>
      <c r="J11" s="6">
        <v>4.2</v>
      </c>
      <c r="K11" s="6">
        <v>4.5999999999999996</v>
      </c>
      <c r="L11" s="6">
        <v>4.5999999999999996</v>
      </c>
    </row>
    <row r="12" spans="2:13" ht="21" customHeight="1">
      <c r="B12" s="9" t="s">
        <v>9</v>
      </c>
      <c r="C12" s="79">
        <v>2755</v>
      </c>
      <c r="D12" s="79">
        <v>3012</v>
      </c>
      <c r="E12" s="4">
        <v>3925</v>
      </c>
      <c r="F12" s="4">
        <v>4986</v>
      </c>
      <c r="G12" s="4">
        <v>5286</v>
      </c>
      <c r="H12" s="27">
        <v>2.2000000000000002</v>
      </c>
      <c r="I12" s="6">
        <v>2.1</v>
      </c>
      <c r="J12" s="6">
        <v>2.2999999999999998</v>
      </c>
      <c r="K12" s="6">
        <v>2.4</v>
      </c>
      <c r="L12" s="6">
        <v>2.2000000000000002</v>
      </c>
    </row>
    <row r="13" spans="2:13" ht="21" customHeight="1">
      <c r="B13" s="9" t="s">
        <v>10</v>
      </c>
      <c r="C13" s="79">
        <v>2560</v>
      </c>
      <c r="D13" s="79">
        <v>2904</v>
      </c>
      <c r="E13" s="4">
        <v>3464</v>
      </c>
      <c r="F13" s="4">
        <v>4365</v>
      </c>
      <c r="G13" s="4">
        <v>5252</v>
      </c>
      <c r="H13" s="27">
        <v>2.1</v>
      </c>
      <c r="I13" s="6">
        <v>2</v>
      </c>
      <c r="J13" s="6">
        <v>2</v>
      </c>
      <c r="K13" s="6">
        <v>2.1</v>
      </c>
      <c r="L13" s="6">
        <v>2.2000000000000002</v>
      </c>
    </row>
    <row r="14" spans="2:13" ht="21" customHeight="1">
      <c r="B14" s="9" t="s">
        <v>11</v>
      </c>
      <c r="C14" s="79">
        <v>3863</v>
      </c>
      <c r="D14" s="79">
        <v>4912</v>
      </c>
      <c r="E14" s="4">
        <v>5706</v>
      </c>
      <c r="F14" s="4">
        <v>6803</v>
      </c>
      <c r="G14" s="4">
        <v>8262</v>
      </c>
      <c r="H14" s="27">
        <v>3.1</v>
      </c>
      <c r="I14" s="6">
        <v>3.4</v>
      </c>
      <c r="J14" s="6">
        <v>3.3</v>
      </c>
      <c r="K14" s="6">
        <v>3.3</v>
      </c>
      <c r="L14" s="6">
        <v>3.4</v>
      </c>
    </row>
    <row r="15" spans="2:13" ht="21" customHeight="1">
      <c r="B15" s="9" t="s">
        <v>12</v>
      </c>
      <c r="C15" s="79">
        <v>2875</v>
      </c>
      <c r="D15" s="79">
        <v>3825</v>
      </c>
      <c r="E15" s="4">
        <v>4552</v>
      </c>
      <c r="F15" s="4">
        <v>5625</v>
      </c>
      <c r="G15" s="4">
        <v>6647</v>
      </c>
      <c r="H15" s="27">
        <v>2.2999999999999998</v>
      </c>
      <c r="I15" s="6">
        <v>2.6</v>
      </c>
      <c r="J15" s="6">
        <v>2.7</v>
      </c>
      <c r="K15" s="6">
        <v>2.7</v>
      </c>
      <c r="L15" s="6">
        <v>2.8</v>
      </c>
    </row>
    <row r="16" spans="2:13" ht="21" customHeight="1">
      <c r="B16" s="9" t="s">
        <v>13</v>
      </c>
      <c r="C16" s="79">
        <v>7642</v>
      </c>
      <c r="D16" s="79">
        <v>8823</v>
      </c>
      <c r="E16" s="4">
        <v>10125</v>
      </c>
      <c r="F16" s="4">
        <v>13001</v>
      </c>
      <c r="G16" s="4">
        <v>15544</v>
      </c>
      <c r="H16" s="27">
        <v>6.2</v>
      </c>
      <c r="I16" s="6">
        <v>6</v>
      </c>
      <c r="J16" s="6">
        <v>5.9</v>
      </c>
      <c r="K16" s="6">
        <v>6.3</v>
      </c>
      <c r="L16" s="6">
        <v>6.4</v>
      </c>
    </row>
    <row r="17" spans="1:12" ht="21" customHeight="1">
      <c r="B17" s="9" t="s">
        <v>14</v>
      </c>
      <c r="C17" s="79">
        <v>1889</v>
      </c>
      <c r="D17" s="79">
        <v>2224</v>
      </c>
      <c r="E17" s="4">
        <v>2730</v>
      </c>
      <c r="F17" s="4">
        <v>3442</v>
      </c>
      <c r="G17" s="4">
        <v>4121</v>
      </c>
      <c r="H17" s="27">
        <v>1.5</v>
      </c>
      <c r="I17" s="6">
        <v>1.5</v>
      </c>
      <c r="J17" s="6">
        <v>1.6</v>
      </c>
      <c r="K17" s="6">
        <v>1.7</v>
      </c>
      <c r="L17" s="6">
        <v>1.7</v>
      </c>
    </row>
    <row r="18" spans="1:12" ht="21" customHeight="1">
      <c r="A18" s="456">
        <v>76</v>
      </c>
      <c r="B18" s="9" t="s">
        <v>15</v>
      </c>
      <c r="C18" s="79">
        <v>1596</v>
      </c>
      <c r="D18" s="79">
        <v>1851</v>
      </c>
      <c r="E18" s="4">
        <v>2137</v>
      </c>
      <c r="F18" s="4">
        <v>2672</v>
      </c>
      <c r="G18" s="4">
        <v>3174</v>
      </c>
      <c r="H18" s="27">
        <v>1.3</v>
      </c>
      <c r="I18" s="6">
        <v>1.3</v>
      </c>
      <c r="J18" s="6">
        <v>1.2</v>
      </c>
      <c r="K18" s="6">
        <v>1.3</v>
      </c>
      <c r="L18" s="6">
        <v>1.3</v>
      </c>
    </row>
    <row r="19" spans="1:12" ht="21" customHeight="1">
      <c r="A19" s="456"/>
      <c r="B19" s="9" t="s">
        <v>16</v>
      </c>
      <c r="C19" s="79">
        <v>8406</v>
      </c>
      <c r="D19" s="79">
        <v>9092</v>
      </c>
      <c r="E19" s="4">
        <v>9964</v>
      </c>
      <c r="F19" s="4">
        <v>12018</v>
      </c>
      <c r="G19" s="4">
        <v>14244</v>
      </c>
      <c r="H19" s="27">
        <v>6.8</v>
      </c>
      <c r="I19" s="6">
        <v>6.2</v>
      </c>
      <c r="J19" s="6">
        <v>5.8</v>
      </c>
      <c r="K19" s="6">
        <v>5.8</v>
      </c>
      <c r="L19" s="6">
        <v>5.9</v>
      </c>
    </row>
    <row r="20" spans="1:12" ht="21" customHeight="1">
      <c r="A20" s="456"/>
      <c r="B20" s="9" t="s">
        <v>17</v>
      </c>
      <c r="C20" s="79">
        <v>2313</v>
      </c>
      <c r="D20" s="79">
        <v>2990</v>
      </c>
      <c r="E20" s="4">
        <v>3381</v>
      </c>
      <c r="F20" s="4">
        <v>4092</v>
      </c>
      <c r="G20" s="4">
        <v>4790</v>
      </c>
      <c r="H20" s="27">
        <v>1.9</v>
      </c>
      <c r="I20" s="6">
        <v>2</v>
      </c>
      <c r="J20" s="6">
        <v>2</v>
      </c>
      <c r="K20" s="6">
        <v>2</v>
      </c>
      <c r="L20" s="6">
        <v>2</v>
      </c>
    </row>
    <row r="21" spans="1:12" ht="21" customHeight="1">
      <c r="B21" s="9" t="s">
        <v>18</v>
      </c>
      <c r="C21" s="79">
        <v>7869</v>
      </c>
      <c r="D21" s="79">
        <v>8580</v>
      </c>
      <c r="E21" s="4">
        <v>10186</v>
      </c>
      <c r="F21" s="4">
        <v>13020</v>
      </c>
      <c r="G21" s="4">
        <v>14914</v>
      </c>
      <c r="H21" s="27">
        <v>6.4</v>
      </c>
      <c r="I21" s="6">
        <v>5.9</v>
      </c>
      <c r="J21" s="6">
        <v>5.9</v>
      </c>
      <c r="K21" s="6">
        <v>6.3</v>
      </c>
      <c r="L21" s="6">
        <v>6.2</v>
      </c>
    </row>
    <row r="22" spans="1:12" ht="21" customHeight="1">
      <c r="B22" s="9" t="s">
        <v>19</v>
      </c>
      <c r="C22" s="79">
        <v>4018</v>
      </c>
      <c r="D22" s="79">
        <v>3830</v>
      </c>
      <c r="E22" s="4">
        <v>4952</v>
      </c>
      <c r="F22" s="4">
        <v>6275</v>
      </c>
      <c r="G22" s="4">
        <v>7811</v>
      </c>
      <c r="H22" s="27">
        <v>3.3</v>
      </c>
      <c r="I22" s="6">
        <v>2.6</v>
      </c>
      <c r="J22" s="6">
        <v>2.9</v>
      </c>
      <c r="K22" s="6">
        <v>3</v>
      </c>
      <c r="L22" s="6">
        <v>3.2</v>
      </c>
    </row>
    <row r="23" spans="1:12" ht="21" customHeight="1">
      <c r="B23" s="9" t="s">
        <v>20</v>
      </c>
      <c r="C23" s="79">
        <v>2115</v>
      </c>
      <c r="D23" s="79">
        <v>2703</v>
      </c>
      <c r="E23" s="4">
        <v>3236</v>
      </c>
      <c r="F23" s="4">
        <v>4180</v>
      </c>
      <c r="G23" s="4">
        <v>5110</v>
      </c>
      <c r="H23" s="27">
        <v>1.7</v>
      </c>
      <c r="I23" s="6">
        <v>1.8</v>
      </c>
      <c r="J23" s="6">
        <v>1.9</v>
      </c>
      <c r="K23" s="6">
        <v>2</v>
      </c>
      <c r="L23" s="6">
        <v>2.1</v>
      </c>
    </row>
    <row r="24" spans="1:12" ht="21" customHeight="1">
      <c r="B24" s="9" t="s">
        <v>21</v>
      </c>
      <c r="C24" s="79">
        <v>2667</v>
      </c>
      <c r="D24" s="79">
        <v>2806</v>
      </c>
      <c r="E24" s="4">
        <v>3573</v>
      </c>
      <c r="F24" s="4">
        <v>4169</v>
      </c>
      <c r="G24" s="4">
        <v>4903</v>
      </c>
      <c r="H24" s="27">
        <v>2.2000000000000002</v>
      </c>
      <c r="I24" s="6">
        <v>1.9</v>
      </c>
      <c r="J24" s="6">
        <v>2.1</v>
      </c>
      <c r="K24" s="6">
        <v>2</v>
      </c>
      <c r="L24" s="6">
        <v>2</v>
      </c>
    </row>
    <row r="25" spans="1:12" ht="21" customHeight="1">
      <c r="B25" s="9" t="s">
        <v>22</v>
      </c>
      <c r="C25" s="79">
        <v>2049</v>
      </c>
      <c r="D25" s="79">
        <v>2711</v>
      </c>
      <c r="E25" s="4">
        <v>3145</v>
      </c>
      <c r="F25" s="4">
        <v>4002</v>
      </c>
      <c r="G25" s="4">
        <v>4738</v>
      </c>
      <c r="H25" s="27">
        <v>1.7</v>
      </c>
      <c r="I25" s="6">
        <v>1.9</v>
      </c>
      <c r="J25" s="6">
        <v>1.8</v>
      </c>
      <c r="K25" s="6">
        <v>1.9</v>
      </c>
      <c r="L25" s="6">
        <v>2</v>
      </c>
    </row>
    <row r="26" spans="1:12" ht="21" customHeight="1">
      <c r="B26" s="9" t="s">
        <v>23</v>
      </c>
      <c r="C26" s="79">
        <v>7913</v>
      </c>
      <c r="D26" s="79">
        <v>9752</v>
      </c>
      <c r="E26" s="4">
        <v>11555</v>
      </c>
      <c r="F26" s="4">
        <v>13989</v>
      </c>
      <c r="G26" s="4">
        <v>16394</v>
      </c>
      <c r="H26" s="27">
        <v>6.4</v>
      </c>
      <c r="I26" s="6">
        <v>6.7</v>
      </c>
      <c r="J26" s="6">
        <v>6.7</v>
      </c>
      <c r="K26" s="6">
        <v>6.8</v>
      </c>
      <c r="L26" s="6">
        <v>6.8</v>
      </c>
    </row>
    <row r="27" spans="1:12" ht="21" customHeight="1">
      <c r="B27" s="9" t="s">
        <v>24</v>
      </c>
      <c r="C27" s="79">
        <v>2040</v>
      </c>
      <c r="D27" s="79">
        <v>2518</v>
      </c>
      <c r="E27" s="4">
        <v>3051</v>
      </c>
      <c r="F27" s="4">
        <v>3960</v>
      </c>
      <c r="G27" s="4">
        <v>4762</v>
      </c>
      <c r="H27" s="27">
        <v>1.7</v>
      </c>
      <c r="I27" s="6">
        <v>1.7</v>
      </c>
      <c r="J27" s="6">
        <v>1.8</v>
      </c>
      <c r="K27" s="6">
        <v>1.9</v>
      </c>
      <c r="L27" s="6">
        <v>2</v>
      </c>
    </row>
    <row r="28" spans="1:12" ht="21" customHeight="1">
      <c r="B28" s="9" t="s">
        <v>25</v>
      </c>
      <c r="C28" s="79">
        <v>2802</v>
      </c>
      <c r="D28" s="79">
        <v>3513</v>
      </c>
      <c r="E28" s="4">
        <v>4193</v>
      </c>
      <c r="F28" s="4">
        <v>5510</v>
      </c>
      <c r="G28" s="4">
        <v>6778</v>
      </c>
      <c r="H28" s="27">
        <v>2.2999999999999998</v>
      </c>
      <c r="I28" s="6">
        <v>2.4</v>
      </c>
      <c r="J28" s="6">
        <v>2.4</v>
      </c>
      <c r="K28" s="6">
        <v>2.7</v>
      </c>
      <c r="L28" s="6">
        <v>2.8</v>
      </c>
    </row>
    <row r="29" spans="1:12" ht="21" customHeight="1">
      <c r="B29" s="9" t="s">
        <v>26</v>
      </c>
      <c r="C29" s="79">
        <v>3442</v>
      </c>
      <c r="D29" s="79">
        <v>4391</v>
      </c>
      <c r="E29" s="4">
        <v>4802</v>
      </c>
      <c r="F29" s="4">
        <v>5906</v>
      </c>
      <c r="G29" s="4">
        <v>6878</v>
      </c>
      <c r="H29" s="27">
        <v>2.8</v>
      </c>
      <c r="I29" s="6">
        <v>3</v>
      </c>
      <c r="J29" s="6">
        <v>2.8</v>
      </c>
      <c r="K29" s="6">
        <v>2.9</v>
      </c>
      <c r="L29" s="6">
        <v>2.9</v>
      </c>
    </row>
    <row r="30" spans="1:12" ht="21" customHeight="1">
      <c r="B30" s="9" t="s">
        <v>27</v>
      </c>
      <c r="C30" s="79">
        <v>1709</v>
      </c>
      <c r="D30" s="79">
        <v>2130</v>
      </c>
      <c r="E30" s="4">
        <v>2594</v>
      </c>
      <c r="F30" s="4">
        <v>3392</v>
      </c>
      <c r="G30" s="4">
        <v>3965</v>
      </c>
      <c r="H30" s="27">
        <v>1.4</v>
      </c>
      <c r="I30" s="6">
        <v>1.5</v>
      </c>
      <c r="J30" s="6">
        <v>1.5</v>
      </c>
      <c r="K30" s="6">
        <v>1.7</v>
      </c>
      <c r="L30" s="6">
        <v>1.6</v>
      </c>
    </row>
    <row r="31" spans="1:12" ht="21" customHeight="1">
      <c r="B31" s="9" t="s">
        <v>28</v>
      </c>
      <c r="C31" s="79">
        <v>2393</v>
      </c>
      <c r="D31" s="79">
        <v>2999</v>
      </c>
      <c r="E31" s="4">
        <v>3748</v>
      </c>
      <c r="F31" s="4">
        <v>4519</v>
      </c>
      <c r="G31" s="4">
        <v>5758</v>
      </c>
      <c r="H31" s="27">
        <v>2</v>
      </c>
      <c r="I31" s="6">
        <v>2.1</v>
      </c>
      <c r="J31" s="6">
        <v>2.2000000000000002</v>
      </c>
      <c r="K31" s="6">
        <v>2.2000000000000002</v>
      </c>
      <c r="L31" s="6">
        <v>2.4</v>
      </c>
    </row>
    <row r="32" spans="1:12" ht="21" customHeight="1">
      <c r="B32" s="6" t="s">
        <v>29</v>
      </c>
      <c r="C32" s="79">
        <v>26660</v>
      </c>
      <c r="D32" s="4">
        <v>33988</v>
      </c>
      <c r="E32" s="4">
        <v>39219</v>
      </c>
      <c r="F32" s="4">
        <v>42235</v>
      </c>
      <c r="G32" s="4">
        <v>46425</v>
      </c>
      <c r="H32" s="27">
        <v>21.7</v>
      </c>
      <c r="I32" s="6">
        <v>23.3</v>
      </c>
      <c r="J32" s="6">
        <v>22.9</v>
      </c>
      <c r="K32" s="6">
        <v>20.5</v>
      </c>
      <c r="L32" s="6">
        <v>19.2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27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I1:L1"/>
    <mergeCell ref="A18:A20"/>
    <mergeCell ref="B2:B4"/>
    <mergeCell ref="C3:G3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  <col min="19" max="19" width="3.5703125" customWidth="1"/>
  </cols>
  <sheetData>
    <row r="1" spans="1:16" ht="37.5" customHeight="1">
      <c r="B1" s="482" t="s">
        <v>274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77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2" ht="20.25" customHeight="1">
      <c r="B1" s="31"/>
      <c r="C1" s="31"/>
      <c r="D1" s="31"/>
      <c r="E1" s="31"/>
      <c r="F1" s="31"/>
      <c r="G1" s="31"/>
      <c r="H1" s="31"/>
      <c r="I1" s="476" t="s">
        <v>39</v>
      </c>
      <c r="J1" s="476"/>
      <c r="K1" s="476"/>
      <c r="L1" s="476"/>
    </row>
    <row r="2" spans="2:12" s="94" customFormat="1" ht="30" customHeight="1">
      <c r="B2" s="460"/>
      <c r="C2" s="477" t="s">
        <v>82</v>
      </c>
      <c r="D2" s="477"/>
      <c r="E2" s="477"/>
      <c r="F2" s="477"/>
      <c r="G2" s="477"/>
      <c r="H2" s="477"/>
      <c r="I2" s="477"/>
      <c r="J2" s="477"/>
      <c r="K2" s="477"/>
      <c r="L2" s="466"/>
    </row>
    <row r="3" spans="2:12" s="94" customFormat="1" ht="24" customHeight="1">
      <c r="B3" s="461"/>
      <c r="C3" s="475" t="s">
        <v>115</v>
      </c>
      <c r="D3" s="475"/>
      <c r="E3" s="475"/>
      <c r="F3" s="475"/>
      <c r="G3" s="475"/>
      <c r="H3" s="475" t="s">
        <v>159</v>
      </c>
      <c r="I3" s="475"/>
      <c r="J3" s="475"/>
      <c r="K3" s="475"/>
      <c r="L3" s="398"/>
    </row>
    <row r="4" spans="2:12" s="94" customFormat="1" ht="20.25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52">
        <v>2019</v>
      </c>
      <c r="H4" s="150">
        <v>2015</v>
      </c>
      <c r="I4" s="150">
        <v>2016</v>
      </c>
      <c r="J4" s="249">
        <v>2017</v>
      </c>
      <c r="K4" s="249">
        <v>2018</v>
      </c>
      <c r="L4" s="100">
        <v>2019</v>
      </c>
    </row>
    <row r="5" spans="2:12" ht="25.9" customHeight="1">
      <c r="B5" s="25" t="s">
        <v>34</v>
      </c>
      <c r="C5" s="110">
        <v>55789</v>
      </c>
      <c r="D5" s="110">
        <v>68460</v>
      </c>
      <c r="E5" s="110">
        <v>86537</v>
      </c>
      <c r="F5" s="110">
        <v>113354</v>
      </c>
      <c r="G5" s="110">
        <f>SUM(G7:G33)</f>
        <v>141523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2" ht="26.45" customHeight="1">
      <c r="B6" s="9" t="s">
        <v>3</v>
      </c>
      <c r="C6" s="79"/>
      <c r="D6" s="79"/>
      <c r="H6" s="78"/>
    </row>
    <row r="7" spans="2:12" ht="21" customHeight="1">
      <c r="B7" s="9" t="s">
        <v>4</v>
      </c>
      <c r="C7" s="79" t="s">
        <v>99</v>
      </c>
      <c r="D7" s="79" t="s">
        <v>99</v>
      </c>
      <c r="E7" s="24" t="s">
        <v>99</v>
      </c>
      <c r="F7" s="24" t="s">
        <v>99</v>
      </c>
      <c r="G7" s="24" t="s">
        <v>99</v>
      </c>
      <c r="H7" s="27" t="s">
        <v>99</v>
      </c>
      <c r="I7" s="24" t="s">
        <v>99</v>
      </c>
      <c r="J7" s="24" t="s">
        <v>99</v>
      </c>
      <c r="K7" s="24" t="s">
        <v>99</v>
      </c>
      <c r="L7" s="24" t="s">
        <v>99</v>
      </c>
    </row>
    <row r="8" spans="2:12" ht="21" customHeight="1">
      <c r="B8" s="9" t="s">
        <v>5</v>
      </c>
      <c r="C8" s="79">
        <v>487</v>
      </c>
      <c r="D8" s="79">
        <v>596</v>
      </c>
      <c r="E8" s="4">
        <v>758</v>
      </c>
      <c r="F8" s="4">
        <v>1078</v>
      </c>
      <c r="G8" s="4">
        <v>1509</v>
      </c>
      <c r="H8" s="27">
        <v>0.9</v>
      </c>
      <c r="I8" s="6">
        <v>0.9</v>
      </c>
      <c r="J8" s="6">
        <v>0.9</v>
      </c>
      <c r="K8" s="6">
        <v>1</v>
      </c>
      <c r="L8" s="6">
        <v>1.1000000000000001</v>
      </c>
    </row>
    <row r="9" spans="2:12" ht="21" customHeight="1">
      <c r="B9" s="9" t="s">
        <v>6</v>
      </c>
      <c r="C9" s="79">
        <v>479</v>
      </c>
      <c r="D9" s="79">
        <v>552</v>
      </c>
      <c r="E9" s="4">
        <v>638</v>
      </c>
      <c r="F9" s="4">
        <v>831</v>
      </c>
      <c r="G9" s="4">
        <v>1091</v>
      </c>
      <c r="H9" s="27">
        <v>0.9</v>
      </c>
      <c r="I9" s="6">
        <v>0.8</v>
      </c>
      <c r="J9" s="6">
        <v>0.7</v>
      </c>
      <c r="K9" s="6">
        <v>0.7</v>
      </c>
      <c r="L9" s="6">
        <v>0.8</v>
      </c>
    </row>
    <row r="10" spans="2:12" ht="21" customHeight="1">
      <c r="B10" s="9" t="s">
        <v>7</v>
      </c>
      <c r="C10" s="79">
        <v>2788</v>
      </c>
      <c r="D10" s="79">
        <v>3056</v>
      </c>
      <c r="E10" s="4">
        <v>3974</v>
      </c>
      <c r="F10" s="4">
        <v>5031</v>
      </c>
      <c r="G10" s="4">
        <v>6407</v>
      </c>
      <c r="H10" s="27">
        <v>5</v>
      </c>
      <c r="I10" s="6">
        <v>4.5</v>
      </c>
      <c r="J10" s="6">
        <v>4.5999999999999996</v>
      </c>
      <c r="K10" s="6">
        <v>4.4000000000000004</v>
      </c>
      <c r="L10" s="6">
        <v>4.5</v>
      </c>
    </row>
    <row r="11" spans="2:12" ht="21" customHeight="1">
      <c r="B11" s="9" t="s">
        <v>8</v>
      </c>
      <c r="C11" s="79">
        <v>594</v>
      </c>
      <c r="D11" s="79">
        <v>789</v>
      </c>
      <c r="E11" s="4">
        <v>1143</v>
      </c>
      <c r="F11" s="4">
        <v>1898</v>
      </c>
      <c r="G11" s="4">
        <v>4490</v>
      </c>
      <c r="H11" s="27">
        <v>1.1000000000000001</v>
      </c>
      <c r="I11" s="6">
        <v>1.2</v>
      </c>
      <c r="J11" s="6">
        <v>1.3</v>
      </c>
      <c r="K11" s="6">
        <v>1.7</v>
      </c>
      <c r="L11" s="6">
        <v>3.2</v>
      </c>
    </row>
    <row r="12" spans="2:12" ht="21" customHeight="1">
      <c r="B12" s="9" t="s">
        <v>9</v>
      </c>
      <c r="C12" s="79">
        <v>288</v>
      </c>
      <c r="D12" s="79">
        <v>377</v>
      </c>
      <c r="E12" s="4">
        <v>520</v>
      </c>
      <c r="F12" s="4">
        <v>718</v>
      </c>
      <c r="G12" s="4">
        <v>1072</v>
      </c>
      <c r="H12" s="27">
        <v>0.5</v>
      </c>
      <c r="I12" s="6">
        <v>0.6</v>
      </c>
      <c r="J12" s="6">
        <v>0.6</v>
      </c>
      <c r="K12" s="6">
        <v>0.6</v>
      </c>
      <c r="L12" s="6">
        <v>0.7</v>
      </c>
    </row>
    <row r="13" spans="2:12" ht="21" customHeight="1">
      <c r="B13" s="9" t="s">
        <v>10</v>
      </c>
      <c r="C13" s="79">
        <v>291</v>
      </c>
      <c r="D13" s="79">
        <v>358</v>
      </c>
      <c r="E13" s="4">
        <v>513</v>
      </c>
      <c r="F13" s="4">
        <v>698</v>
      </c>
      <c r="G13" s="4">
        <v>935</v>
      </c>
      <c r="H13" s="27">
        <v>0.5</v>
      </c>
      <c r="I13" s="6">
        <v>0.5</v>
      </c>
      <c r="J13" s="6">
        <v>0.6</v>
      </c>
      <c r="K13" s="6">
        <v>0.6</v>
      </c>
      <c r="L13" s="6">
        <v>0.6</v>
      </c>
    </row>
    <row r="14" spans="2:12" ht="21" customHeight="1">
      <c r="B14" s="9" t="s">
        <v>11</v>
      </c>
      <c r="C14" s="79">
        <v>920</v>
      </c>
      <c r="D14" s="79">
        <v>1110</v>
      </c>
      <c r="E14" s="4">
        <v>1562</v>
      </c>
      <c r="F14" s="4">
        <v>1964</v>
      </c>
      <c r="G14" s="4">
        <v>2670</v>
      </c>
      <c r="H14" s="27">
        <v>1.6</v>
      </c>
      <c r="I14" s="6">
        <v>1.6</v>
      </c>
      <c r="J14" s="6">
        <v>1.8</v>
      </c>
      <c r="K14" s="6">
        <v>1.7</v>
      </c>
      <c r="L14" s="6">
        <v>1.9</v>
      </c>
    </row>
    <row r="15" spans="2:12" ht="21" customHeight="1">
      <c r="B15" s="9" t="s">
        <v>12</v>
      </c>
      <c r="C15" s="79">
        <v>541</v>
      </c>
      <c r="D15" s="79">
        <v>600</v>
      </c>
      <c r="E15" s="4">
        <v>624</v>
      </c>
      <c r="F15" s="4">
        <v>768</v>
      </c>
      <c r="G15" s="4">
        <v>1102</v>
      </c>
      <c r="H15" s="27">
        <v>1</v>
      </c>
      <c r="I15" s="6">
        <v>0.9</v>
      </c>
      <c r="J15" s="6">
        <v>0.7</v>
      </c>
      <c r="K15" s="6">
        <v>0.7</v>
      </c>
      <c r="L15" s="6">
        <v>0.8</v>
      </c>
    </row>
    <row r="16" spans="2:12" ht="21" customHeight="1">
      <c r="B16" s="9" t="s">
        <v>13</v>
      </c>
      <c r="C16" s="79">
        <v>1686</v>
      </c>
      <c r="D16" s="79">
        <v>2208</v>
      </c>
      <c r="E16" s="4">
        <v>2646</v>
      </c>
      <c r="F16" s="4">
        <v>3623</v>
      </c>
      <c r="G16" s="4">
        <v>5045</v>
      </c>
      <c r="H16" s="27">
        <v>3</v>
      </c>
      <c r="I16" s="6">
        <v>3.2</v>
      </c>
      <c r="J16" s="6">
        <v>3.1</v>
      </c>
      <c r="K16" s="6">
        <v>3.2</v>
      </c>
      <c r="L16" s="6">
        <v>3.6</v>
      </c>
    </row>
    <row r="17" spans="1:12" ht="21" customHeight="1">
      <c r="B17" s="9" t="s">
        <v>14</v>
      </c>
      <c r="C17" s="79">
        <v>270</v>
      </c>
      <c r="D17" s="79">
        <v>298</v>
      </c>
      <c r="E17" s="4">
        <v>366</v>
      </c>
      <c r="F17" s="4">
        <v>532</v>
      </c>
      <c r="G17" s="4">
        <v>845</v>
      </c>
      <c r="H17" s="27">
        <v>0.5</v>
      </c>
      <c r="I17" s="6">
        <v>0.4</v>
      </c>
      <c r="J17" s="6">
        <v>0.4</v>
      </c>
      <c r="K17" s="6">
        <v>0.5</v>
      </c>
      <c r="L17" s="6">
        <v>0.6</v>
      </c>
    </row>
    <row r="18" spans="1:12" ht="21" customHeight="1">
      <c r="A18" s="456">
        <v>78</v>
      </c>
      <c r="B18" s="9" t="s">
        <v>15</v>
      </c>
      <c r="C18" s="79">
        <v>317</v>
      </c>
      <c r="D18" s="79">
        <v>332</v>
      </c>
      <c r="E18" s="4">
        <v>410</v>
      </c>
      <c r="F18" s="4">
        <v>457</v>
      </c>
      <c r="G18" s="4">
        <v>527</v>
      </c>
      <c r="H18" s="27">
        <v>0.6</v>
      </c>
      <c r="I18" s="6">
        <v>0.5</v>
      </c>
      <c r="J18" s="6">
        <v>0.5</v>
      </c>
      <c r="K18" s="6">
        <v>0.4</v>
      </c>
      <c r="L18" s="6">
        <v>0.4</v>
      </c>
    </row>
    <row r="19" spans="1:12" ht="21" customHeight="1">
      <c r="A19" s="456"/>
      <c r="B19" s="9" t="s">
        <v>16</v>
      </c>
      <c r="C19" s="79">
        <v>1677</v>
      </c>
      <c r="D19" s="79">
        <v>2105</v>
      </c>
      <c r="E19" s="4">
        <v>2615</v>
      </c>
      <c r="F19" s="4">
        <v>3674</v>
      </c>
      <c r="G19" s="4">
        <v>5230</v>
      </c>
      <c r="H19" s="27">
        <v>3</v>
      </c>
      <c r="I19" s="6">
        <v>3.1</v>
      </c>
      <c r="J19" s="6">
        <v>3</v>
      </c>
      <c r="K19" s="6">
        <v>3.2</v>
      </c>
      <c r="L19" s="6">
        <v>3.7</v>
      </c>
    </row>
    <row r="20" spans="1:12" ht="21" customHeight="1">
      <c r="A20" s="456"/>
      <c r="B20" s="9" t="s">
        <v>17</v>
      </c>
      <c r="C20" s="79">
        <v>513</v>
      </c>
      <c r="D20" s="79">
        <v>577</v>
      </c>
      <c r="E20" s="4">
        <v>694</v>
      </c>
      <c r="F20" s="4">
        <v>913</v>
      </c>
      <c r="G20" s="4">
        <v>1240</v>
      </c>
      <c r="H20" s="27">
        <v>0.9</v>
      </c>
      <c r="I20" s="6">
        <v>0.8</v>
      </c>
      <c r="J20" s="6">
        <v>0.8</v>
      </c>
      <c r="K20" s="6">
        <v>0.8</v>
      </c>
      <c r="L20" s="6">
        <v>0.9</v>
      </c>
    </row>
    <row r="21" spans="1:12" ht="21" customHeight="1">
      <c r="B21" s="9" t="s">
        <v>18</v>
      </c>
      <c r="C21" s="79">
        <v>1671</v>
      </c>
      <c r="D21" s="79">
        <v>1931</v>
      </c>
      <c r="E21" s="4">
        <v>2383</v>
      </c>
      <c r="F21" s="4">
        <v>3226</v>
      </c>
      <c r="G21" s="4">
        <v>4499</v>
      </c>
      <c r="H21" s="27">
        <v>3</v>
      </c>
      <c r="I21" s="6">
        <v>2.8</v>
      </c>
      <c r="J21" s="6">
        <v>2.7</v>
      </c>
      <c r="K21" s="6">
        <v>2.8</v>
      </c>
      <c r="L21" s="6">
        <v>3.2</v>
      </c>
    </row>
    <row r="22" spans="1:12" ht="21" customHeight="1">
      <c r="B22" s="9" t="s">
        <v>19</v>
      </c>
      <c r="C22" s="79">
        <v>612</v>
      </c>
      <c r="D22" s="79">
        <v>717</v>
      </c>
      <c r="E22" s="4">
        <v>934</v>
      </c>
      <c r="F22" s="4">
        <v>1325</v>
      </c>
      <c r="G22" s="4">
        <v>1850</v>
      </c>
      <c r="H22" s="27">
        <v>1.1000000000000001</v>
      </c>
      <c r="I22" s="6">
        <v>1</v>
      </c>
      <c r="J22" s="6">
        <v>1.1000000000000001</v>
      </c>
      <c r="K22" s="6">
        <v>1.2</v>
      </c>
      <c r="L22" s="6">
        <v>1.3</v>
      </c>
    </row>
    <row r="23" spans="1:12" ht="21" customHeight="1">
      <c r="B23" s="9" t="s">
        <v>20</v>
      </c>
      <c r="C23" s="79">
        <v>223</v>
      </c>
      <c r="D23" s="79">
        <v>303</v>
      </c>
      <c r="E23" s="4">
        <v>362</v>
      </c>
      <c r="F23" s="4">
        <v>510</v>
      </c>
      <c r="G23" s="4">
        <v>653</v>
      </c>
      <c r="H23" s="27">
        <v>0.4</v>
      </c>
      <c r="I23" s="6">
        <v>0.4</v>
      </c>
      <c r="J23" s="6">
        <v>0.4</v>
      </c>
      <c r="K23" s="6">
        <v>0.5</v>
      </c>
      <c r="L23" s="6">
        <v>0.4</v>
      </c>
    </row>
    <row r="24" spans="1:12" ht="21" customHeight="1">
      <c r="B24" s="9" t="s">
        <v>21</v>
      </c>
      <c r="C24" s="79">
        <v>328</v>
      </c>
      <c r="D24" s="79">
        <v>406</v>
      </c>
      <c r="E24" s="4">
        <v>491</v>
      </c>
      <c r="F24" s="4">
        <v>689</v>
      </c>
      <c r="G24" s="4">
        <v>849</v>
      </c>
      <c r="H24" s="27">
        <v>0.6</v>
      </c>
      <c r="I24" s="6">
        <v>0.6</v>
      </c>
      <c r="J24" s="6">
        <v>0.6</v>
      </c>
      <c r="K24" s="6">
        <v>0.6</v>
      </c>
      <c r="L24" s="6">
        <v>0.6</v>
      </c>
    </row>
    <row r="25" spans="1:12" ht="21" customHeight="1">
      <c r="B25" s="9" t="s">
        <v>22</v>
      </c>
      <c r="C25" s="79">
        <v>198</v>
      </c>
      <c r="D25" s="79">
        <v>220</v>
      </c>
      <c r="E25" s="4">
        <v>329</v>
      </c>
      <c r="F25" s="4">
        <v>489</v>
      </c>
      <c r="G25" s="4">
        <v>685</v>
      </c>
      <c r="H25" s="27">
        <v>0.3</v>
      </c>
      <c r="I25" s="6">
        <v>0.3</v>
      </c>
      <c r="J25" s="6">
        <v>0.4</v>
      </c>
      <c r="K25" s="6">
        <v>0.4</v>
      </c>
      <c r="L25" s="6">
        <v>0.5</v>
      </c>
    </row>
    <row r="26" spans="1:12" ht="21" customHeight="1">
      <c r="B26" s="9" t="s">
        <v>23</v>
      </c>
      <c r="C26" s="79">
        <v>2905</v>
      </c>
      <c r="D26" s="79">
        <v>3312</v>
      </c>
      <c r="E26" s="4">
        <v>3995</v>
      </c>
      <c r="F26" s="4">
        <v>5352</v>
      </c>
      <c r="G26" s="4">
        <v>7051</v>
      </c>
      <c r="H26" s="27">
        <v>5.2</v>
      </c>
      <c r="I26" s="6">
        <v>4.8</v>
      </c>
      <c r="J26" s="6">
        <v>4.5999999999999996</v>
      </c>
      <c r="K26" s="6">
        <v>4.7</v>
      </c>
      <c r="L26" s="6">
        <v>5</v>
      </c>
    </row>
    <row r="27" spans="1:12" ht="21" customHeight="1">
      <c r="B27" s="9" t="s">
        <v>24</v>
      </c>
      <c r="C27" s="79">
        <v>309</v>
      </c>
      <c r="D27" s="79">
        <v>387</v>
      </c>
      <c r="E27" s="4">
        <v>495</v>
      </c>
      <c r="F27" s="4">
        <v>644</v>
      </c>
      <c r="G27" s="4">
        <v>816</v>
      </c>
      <c r="H27" s="27">
        <v>0.5</v>
      </c>
      <c r="I27" s="6">
        <v>0.6</v>
      </c>
      <c r="J27" s="6">
        <v>0.6</v>
      </c>
      <c r="K27" s="6">
        <v>0.6</v>
      </c>
      <c r="L27" s="6">
        <v>0.6</v>
      </c>
    </row>
    <row r="28" spans="1:12" ht="21" customHeight="1">
      <c r="B28" s="9" t="s">
        <v>25</v>
      </c>
      <c r="C28" s="79">
        <v>335</v>
      </c>
      <c r="D28" s="79">
        <v>461</v>
      </c>
      <c r="E28" s="4">
        <v>548</v>
      </c>
      <c r="F28" s="4">
        <v>636</v>
      </c>
      <c r="G28" s="4">
        <v>971</v>
      </c>
      <c r="H28" s="27">
        <v>0.6</v>
      </c>
      <c r="I28" s="6">
        <v>0.7</v>
      </c>
      <c r="J28" s="6">
        <v>0.6</v>
      </c>
      <c r="K28" s="6">
        <v>0.6</v>
      </c>
      <c r="L28" s="6">
        <v>0.7</v>
      </c>
    </row>
    <row r="29" spans="1:12" ht="21" customHeight="1">
      <c r="B29" s="9" t="s">
        <v>26</v>
      </c>
      <c r="C29" s="79">
        <v>531</v>
      </c>
      <c r="D29" s="79">
        <v>666</v>
      </c>
      <c r="E29" s="4">
        <v>851</v>
      </c>
      <c r="F29" s="4">
        <v>1111</v>
      </c>
      <c r="G29" s="4">
        <v>1470</v>
      </c>
      <c r="H29" s="27">
        <v>1</v>
      </c>
      <c r="I29" s="6">
        <v>1</v>
      </c>
      <c r="J29" s="6">
        <v>1</v>
      </c>
      <c r="K29" s="6">
        <v>1</v>
      </c>
      <c r="L29" s="6">
        <v>1</v>
      </c>
    </row>
    <row r="30" spans="1:12" ht="21" customHeight="1">
      <c r="B30" s="9" t="s">
        <v>27</v>
      </c>
      <c r="C30" s="79">
        <v>223</v>
      </c>
      <c r="D30" s="79">
        <v>256</v>
      </c>
      <c r="E30" s="4">
        <v>316</v>
      </c>
      <c r="F30" s="4">
        <v>414</v>
      </c>
      <c r="G30" s="4">
        <v>511</v>
      </c>
      <c r="H30" s="27">
        <v>0.4</v>
      </c>
      <c r="I30" s="6">
        <v>0.4</v>
      </c>
      <c r="J30" s="6">
        <v>0.4</v>
      </c>
      <c r="K30" s="6">
        <v>0.4</v>
      </c>
      <c r="L30" s="6">
        <v>0.3</v>
      </c>
    </row>
    <row r="31" spans="1:12" ht="21" customHeight="1">
      <c r="B31" s="9" t="s">
        <v>28</v>
      </c>
      <c r="C31" s="79">
        <v>349</v>
      </c>
      <c r="D31" s="79">
        <v>429</v>
      </c>
      <c r="E31" s="4">
        <v>564</v>
      </c>
      <c r="F31" s="4">
        <v>698</v>
      </c>
      <c r="G31" s="4">
        <v>970</v>
      </c>
      <c r="H31" s="27">
        <v>0.6</v>
      </c>
      <c r="I31" s="6">
        <v>0.6</v>
      </c>
      <c r="J31" s="6">
        <v>0.6</v>
      </c>
      <c r="K31" s="6">
        <v>0.6</v>
      </c>
      <c r="L31" s="6">
        <v>0.7</v>
      </c>
    </row>
    <row r="32" spans="1:12" ht="21" customHeight="1">
      <c r="B32" s="6" t="s">
        <v>29</v>
      </c>
      <c r="C32" s="79">
        <v>37254</v>
      </c>
      <c r="D32" s="79">
        <v>46414</v>
      </c>
      <c r="E32" s="4">
        <v>58806</v>
      </c>
      <c r="F32" s="4">
        <v>76075</v>
      </c>
      <c r="G32" s="4">
        <v>89035</v>
      </c>
      <c r="H32" s="27">
        <v>66.8</v>
      </c>
      <c r="I32" s="6">
        <v>67.8</v>
      </c>
      <c r="J32" s="6">
        <v>68</v>
      </c>
      <c r="K32" s="6">
        <v>67.099999999999994</v>
      </c>
      <c r="L32" s="6">
        <v>62.9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24" t="s">
        <v>99</v>
      </c>
      <c r="G33" s="24" t="s">
        <v>99</v>
      </c>
      <c r="H33" s="27" t="s">
        <v>99</v>
      </c>
      <c r="I33" s="24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A18:A20"/>
    <mergeCell ref="B2:B4"/>
    <mergeCell ref="C3:G3"/>
    <mergeCell ref="I1:L1"/>
    <mergeCell ref="C2:L2"/>
    <mergeCell ref="H3:L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7.5" customHeight="1">
      <c r="B1" s="482" t="s">
        <v>275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79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8"/>
  <sheetViews>
    <sheetView view="pageBreakPreview" topLeftCell="A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2.5703125" style="4" customWidth="1"/>
    <col min="3" max="12" width="15.5703125" style="4" customWidth="1"/>
    <col min="13" max="14" width="13.28515625" style="4" customWidth="1"/>
    <col min="15" max="16384" width="9.140625" style="4"/>
  </cols>
  <sheetData>
    <row r="1" spans="2:14" ht="15" customHeight="1">
      <c r="B1" s="31"/>
      <c r="C1" s="31"/>
      <c r="D1" s="31"/>
      <c r="E1" s="31"/>
      <c r="F1" s="31"/>
      <c r="G1" s="31"/>
      <c r="H1" s="31"/>
      <c r="I1" s="31"/>
      <c r="J1" s="471" t="s">
        <v>39</v>
      </c>
      <c r="K1" s="471"/>
      <c r="L1" s="471"/>
      <c r="M1" s="199"/>
      <c r="N1" s="199"/>
    </row>
    <row r="2" spans="2:14" s="94" customFormat="1" ht="31.5" customHeight="1">
      <c r="B2" s="460"/>
      <c r="C2" s="466" t="s">
        <v>83</v>
      </c>
      <c r="D2" s="467"/>
      <c r="E2" s="467"/>
      <c r="F2" s="467"/>
      <c r="G2" s="467"/>
      <c r="H2" s="467"/>
      <c r="I2" s="467"/>
      <c r="J2" s="467"/>
      <c r="K2" s="467"/>
      <c r="L2" s="467"/>
      <c r="M2" s="198"/>
      <c r="N2" s="198"/>
    </row>
    <row r="3" spans="2:14" s="94" customFormat="1" ht="24" customHeight="1">
      <c r="B3" s="461"/>
      <c r="C3" s="475" t="s">
        <v>115</v>
      </c>
      <c r="D3" s="475"/>
      <c r="E3" s="475"/>
      <c r="F3" s="475"/>
      <c r="G3" s="475"/>
      <c r="H3" s="399" t="s">
        <v>159</v>
      </c>
      <c r="I3" s="399"/>
      <c r="J3" s="399"/>
      <c r="K3" s="399"/>
      <c r="L3" s="399"/>
      <c r="M3" s="197"/>
      <c r="N3" s="197"/>
    </row>
    <row r="4" spans="2:14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52">
        <v>2019</v>
      </c>
      <c r="H4" s="99">
        <v>2015</v>
      </c>
      <c r="I4" s="150">
        <v>2016</v>
      </c>
      <c r="J4" s="150">
        <v>2017</v>
      </c>
      <c r="K4" s="100">
        <v>2018</v>
      </c>
      <c r="L4" s="249">
        <v>2019</v>
      </c>
    </row>
    <row r="5" spans="2:14" ht="24" customHeight="1">
      <c r="B5" s="25" t="s">
        <v>34</v>
      </c>
      <c r="C5" s="110">
        <v>21624</v>
      </c>
      <c r="D5" s="110">
        <v>29584</v>
      </c>
      <c r="E5" s="110">
        <v>35471</v>
      </c>
      <c r="F5" s="110">
        <v>48571</v>
      </c>
      <c r="G5" s="110">
        <f>SUM(G8:G32)</f>
        <v>62238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4" ht="21" customHeight="1">
      <c r="B6" s="9" t="s">
        <v>3</v>
      </c>
      <c r="C6" s="79"/>
      <c r="D6" s="79"/>
      <c r="E6" s="79"/>
      <c r="H6" s="78"/>
    </row>
    <row r="7" spans="2:14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27" t="s">
        <v>99</v>
      </c>
      <c r="J7" s="24" t="s">
        <v>99</v>
      </c>
      <c r="K7" s="24" t="s">
        <v>99</v>
      </c>
      <c r="L7" s="24" t="s">
        <v>99</v>
      </c>
    </row>
    <row r="8" spans="2:14" ht="21" customHeight="1">
      <c r="B8" s="9" t="s">
        <v>5</v>
      </c>
      <c r="C8" s="79">
        <v>333</v>
      </c>
      <c r="D8" s="79">
        <v>417</v>
      </c>
      <c r="E8" s="79">
        <v>494</v>
      </c>
      <c r="F8" s="4">
        <v>644</v>
      </c>
      <c r="G8" s="4">
        <v>890</v>
      </c>
      <c r="H8" s="115">
        <v>1.5</v>
      </c>
      <c r="I8" s="27">
        <v>1.4</v>
      </c>
      <c r="J8" s="6">
        <v>1.4</v>
      </c>
      <c r="K8" s="4">
        <v>1.3</v>
      </c>
      <c r="L8" s="6">
        <v>1.4</v>
      </c>
    </row>
    <row r="9" spans="2:14" ht="21" customHeight="1">
      <c r="B9" s="9" t="s">
        <v>6</v>
      </c>
      <c r="C9" s="79">
        <v>184</v>
      </c>
      <c r="D9" s="79">
        <v>241</v>
      </c>
      <c r="E9" s="79">
        <v>284</v>
      </c>
      <c r="F9" s="4">
        <v>400</v>
      </c>
      <c r="G9" s="4">
        <v>533</v>
      </c>
      <c r="H9" s="115">
        <v>0.9</v>
      </c>
      <c r="I9" s="27">
        <v>0.8</v>
      </c>
      <c r="J9" s="6">
        <v>0.8</v>
      </c>
      <c r="K9" s="4">
        <v>0.8</v>
      </c>
      <c r="L9" s="6">
        <v>0.9</v>
      </c>
    </row>
    <row r="10" spans="2:14" ht="21" customHeight="1">
      <c r="B10" s="9" t="s">
        <v>7</v>
      </c>
      <c r="C10" s="79">
        <v>2324</v>
      </c>
      <c r="D10" s="79">
        <v>2730</v>
      </c>
      <c r="E10" s="79">
        <v>3222</v>
      </c>
      <c r="F10" s="4">
        <v>4529</v>
      </c>
      <c r="G10" s="4">
        <v>5631</v>
      </c>
      <c r="H10" s="115">
        <v>10.7</v>
      </c>
      <c r="I10" s="27">
        <v>9.1999999999999993</v>
      </c>
      <c r="J10" s="6">
        <v>9.1</v>
      </c>
      <c r="K10" s="4">
        <v>9.3000000000000007</v>
      </c>
      <c r="L10" s="6">
        <v>9</v>
      </c>
    </row>
    <row r="11" spans="2:14" ht="21" customHeight="1">
      <c r="B11" s="9" t="s">
        <v>8</v>
      </c>
      <c r="C11" s="79">
        <v>791</v>
      </c>
      <c r="D11" s="79">
        <v>902</v>
      </c>
      <c r="E11" s="79">
        <v>1016</v>
      </c>
      <c r="F11" s="4">
        <v>1446</v>
      </c>
      <c r="G11" s="4">
        <v>2112</v>
      </c>
      <c r="H11" s="115">
        <v>3.7</v>
      </c>
      <c r="I11" s="27">
        <v>3.1</v>
      </c>
      <c r="J11" s="6">
        <v>2.9</v>
      </c>
      <c r="K11" s="4">
        <v>3</v>
      </c>
      <c r="L11" s="6">
        <v>3.4</v>
      </c>
    </row>
    <row r="12" spans="2:14" ht="21" customHeight="1">
      <c r="B12" s="9" t="s">
        <v>9</v>
      </c>
      <c r="C12" s="79">
        <v>218</v>
      </c>
      <c r="D12" s="79">
        <v>264</v>
      </c>
      <c r="E12" s="79">
        <v>323</v>
      </c>
      <c r="F12" s="4">
        <v>448</v>
      </c>
      <c r="G12" s="4">
        <v>687</v>
      </c>
      <c r="H12" s="115">
        <v>1</v>
      </c>
      <c r="I12" s="27">
        <v>0.9</v>
      </c>
      <c r="J12" s="6">
        <v>0.9</v>
      </c>
      <c r="K12" s="4">
        <v>0.9</v>
      </c>
      <c r="L12" s="6">
        <v>1.1000000000000001</v>
      </c>
    </row>
    <row r="13" spans="2:14" ht="21" customHeight="1">
      <c r="B13" s="9" t="s">
        <v>10</v>
      </c>
      <c r="C13" s="79">
        <v>170</v>
      </c>
      <c r="D13" s="79">
        <v>214</v>
      </c>
      <c r="E13" s="79">
        <v>251</v>
      </c>
      <c r="F13" s="4">
        <v>332</v>
      </c>
      <c r="G13" s="4">
        <v>410</v>
      </c>
      <c r="H13" s="115">
        <v>0.8</v>
      </c>
      <c r="I13" s="27">
        <v>0.7</v>
      </c>
      <c r="J13" s="6">
        <v>0.7</v>
      </c>
      <c r="K13" s="4">
        <v>0.7</v>
      </c>
      <c r="L13" s="6">
        <v>0.7</v>
      </c>
    </row>
    <row r="14" spans="2:14" ht="21" customHeight="1">
      <c r="B14" s="9" t="s">
        <v>11</v>
      </c>
      <c r="C14" s="79">
        <v>507</v>
      </c>
      <c r="D14" s="79">
        <v>678</v>
      </c>
      <c r="E14" s="79">
        <v>785</v>
      </c>
      <c r="F14" s="4">
        <v>970</v>
      </c>
      <c r="G14" s="4">
        <v>1181</v>
      </c>
      <c r="H14" s="115">
        <v>2.2999999999999998</v>
      </c>
      <c r="I14" s="27">
        <v>2.2999999999999998</v>
      </c>
      <c r="J14" s="6">
        <v>2.2000000000000002</v>
      </c>
      <c r="K14" s="4">
        <v>2</v>
      </c>
      <c r="L14" s="6">
        <v>1.9</v>
      </c>
    </row>
    <row r="15" spans="2:14" ht="21" customHeight="1">
      <c r="B15" s="9" t="s">
        <v>12</v>
      </c>
      <c r="C15" s="79">
        <v>367</v>
      </c>
      <c r="D15" s="79">
        <v>533</v>
      </c>
      <c r="E15" s="79">
        <v>639</v>
      </c>
      <c r="F15" s="4">
        <v>765</v>
      </c>
      <c r="G15" s="4">
        <v>969</v>
      </c>
      <c r="H15" s="115">
        <v>1.7</v>
      </c>
      <c r="I15" s="27">
        <v>1.8</v>
      </c>
      <c r="J15" s="6">
        <v>1.8</v>
      </c>
      <c r="K15" s="4">
        <v>1.6</v>
      </c>
      <c r="L15" s="6">
        <v>1.6</v>
      </c>
    </row>
    <row r="16" spans="2:14" ht="21" customHeight="1">
      <c r="B16" s="9" t="s">
        <v>13</v>
      </c>
      <c r="C16" s="79">
        <v>1066</v>
      </c>
      <c r="D16" s="79">
        <v>1669</v>
      </c>
      <c r="E16" s="79">
        <v>1902</v>
      </c>
      <c r="F16" s="4">
        <v>2640</v>
      </c>
      <c r="G16" s="4">
        <v>3346</v>
      </c>
      <c r="H16" s="115">
        <v>4.9000000000000004</v>
      </c>
      <c r="I16" s="27">
        <v>5.6</v>
      </c>
      <c r="J16" s="6">
        <v>5.4</v>
      </c>
      <c r="K16" s="4">
        <v>5.4</v>
      </c>
      <c r="L16" s="6">
        <v>5.4</v>
      </c>
    </row>
    <row r="17" spans="1:12" ht="21" customHeight="1">
      <c r="B17" s="9" t="s">
        <v>14</v>
      </c>
      <c r="C17" s="79">
        <v>225</v>
      </c>
      <c r="D17" s="79">
        <v>229</v>
      </c>
      <c r="E17" s="79">
        <v>269</v>
      </c>
      <c r="F17" s="4">
        <v>333</v>
      </c>
      <c r="G17" s="4">
        <v>454</v>
      </c>
      <c r="H17" s="115">
        <v>1</v>
      </c>
      <c r="I17" s="27">
        <v>0.8</v>
      </c>
      <c r="J17" s="6">
        <v>0.7</v>
      </c>
      <c r="K17" s="4">
        <v>0.7</v>
      </c>
      <c r="L17" s="6">
        <v>0.7</v>
      </c>
    </row>
    <row r="18" spans="1:12" ht="21" customHeight="1">
      <c r="A18" s="456">
        <v>80</v>
      </c>
      <c r="B18" s="9" t="s">
        <v>15</v>
      </c>
      <c r="C18" s="79">
        <v>101</v>
      </c>
      <c r="D18" s="79">
        <v>147</v>
      </c>
      <c r="E18" s="79">
        <v>187</v>
      </c>
      <c r="F18" s="4">
        <v>297</v>
      </c>
      <c r="G18" s="4">
        <v>424</v>
      </c>
      <c r="H18" s="115">
        <v>0.5</v>
      </c>
      <c r="I18" s="27">
        <v>0.6</v>
      </c>
      <c r="J18" s="6">
        <v>0.5</v>
      </c>
      <c r="K18" s="4">
        <v>0.6</v>
      </c>
      <c r="L18" s="6">
        <v>0.7</v>
      </c>
    </row>
    <row r="19" spans="1:12" ht="21" customHeight="1">
      <c r="A19" s="456"/>
      <c r="B19" s="9" t="s">
        <v>16</v>
      </c>
      <c r="C19" s="79">
        <v>1254</v>
      </c>
      <c r="D19" s="79">
        <v>1645</v>
      </c>
      <c r="E19" s="79">
        <v>1953</v>
      </c>
      <c r="F19" s="4">
        <v>2475</v>
      </c>
      <c r="G19" s="4">
        <v>3339</v>
      </c>
      <c r="H19" s="115">
        <v>5.8</v>
      </c>
      <c r="I19" s="27">
        <v>5.6</v>
      </c>
      <c r="J19" s="6">
        <v>5.5</v>
      </c>
      <c r="K19" s="4">
        <v>5.0999999999999996</v>
      </c>
      <c r="L19" s="6">
        <v>5.4</v>
      </c>
    </row>
    <row r="20" spans="1:12" ht="21" customHeight="1">
      <c r="A20" s="456"/>
      <c r="B20" s="9" t="s">
        <v>17</v>
      </c>
      <c r="C20" s="79">
        <v>412</v>
      </c>
      <c r="D20" s="79">
        <v>749</v>
      </c>
      <c r="E20" s="79">
        <v>820</v>
      </c>
      <c r="F20" s="4">
        <v>957</v>
      </c>
      <c r="G20" s="4">
        <v>1240</v>
      </c>
      <c r="H20" s="115">
        <v>1.9</v>
      </c>
      <c r="I20" s="27">
        <v>2.5</v>
      </c>
      <c r="J20" s="6">
        <v>2.2999999999999998</v>
      </c>
      <c r="K20" s="4">
        <v>2</v>
      </c>
      <c r="L20" s="6">
        <v>2</v>
      </c>
    </row>
    <row r="21" spans="1:12" ht="21" customHeight="1">
      <c r="B21" s="9" t="s">
        <v>18</v>
      </c>
      <c r="C21" s="79">
        <v>1363</v>
      </c>
      <c r="D21" s="79">
        <v>1844</v>
      </c>
      <c r="E21" s="79">
        <v>2208</v>
      </c>
      <c r="F21" s="4">
        <v>2685</v>
      </c>
      <c r="G21" s="4">
        <v>3524</v>
      </c>
      <c r="H21" s="115">
        <v>6.3</v>
      </c>
      <c r="I21" s="27">
        <v>6.2</v>
      </c>
      <c r="J21" s="6">
        <v>6.2</v>
      </c>
      <c r="K21" s="4">
        <v>5.5</v>
      </c>
      <c r="L21" s="6">
        <v>5.7</v>
      </c>
    </row>
    <row r="22" spans="1:12" ht="21" customHeight="1">
      <c r="B22" s="9" t="s">
        <v>19</v>
      </c>
      <c r="C22" s="79">
        <v>629</v>
      </c>
      <c r="D22" s="79">
        <v>632</v>
      </c>
      <c r="E22" s="79">
        <v>770</v>
      </c>
      <c r="F22" s="4">
        <v>1088</v>
      </c>
      <c r="G22" s="4">
        <v>1525</v>
      </c>
      <c r="H22" s="115">
        <v>2.9</v>
      </c>
      <c r="I22" s="27">
        <v>2.1</v>
      </c>
      <c r="J22" s="6">
        <v>2.2000000000000002</v>
      </c>
      <c r="K22" s="4">
        <v>2.2000000000000002</v>
      </c>
      <c r="L22" s="6">
        <v>2.5</v>
      </c>
    </row>
    <row r="23" spans="1:12" ht="21" customHeight="1">
      <c r="B23" s="9" t="s">
        <v>20</v>
      </c>
      <c r="C23" s="79">
        <v>185</v>
      </c>
      <c r="D23" s="79">
        <v>195</v>
      </c>
      <c r="E23" s="79">
        <v>245</v>
      </c>
      <c r="F23" s="4">
        <v>287</v>
      </c>
      <c r="G23" s="4">
        <v>385</v>
      </c>
      <c r="H23" s="115">
        <v>0.9</v>
      </c>
      <c r="I23" s="27">
        <v>0.7</v>
      </c>
      <c r="J23" s="6">
        <v>0.7</v>
      </c>
      <c r="K23" s="4">
        <v>0.6</v>
      </c>
      <c r="L23" s="6">
        <v>0.6</v>
      </c>
    </row>
    <row r="24" spans="1:12" ht="21" customHeight="1">
      <c r="B24" s="9" t="s">
        <v>21</v>
      </c>
      <c r="C24" s="79">
        <v>238</v>
      </c>
      <c r="D24" s="79">
        <v>271</v>
      </c>
      <c r="E24" s="79">
        <v>318</v>
      </c>
      <c r="F24" s="4">
        <v>420</v>
      </c>
      <c r="G24" s="4">
        <v>547</v>
      </c>
      <c r="H24" s="115">
        <v>1.1000000000000001</v>
      </c>
      <c r="I24" s="27">
        <v>0.9</v>
      </c>
      <c r="J24" s="6">
        <v>0.9</v>
      </c>
      <c r="K24" s="4">
        <v>0.9</v>
      </c>
      <c r="L24" s="6">
        <v>0.8</v>
      </c>
    </row>
    <row r="25" spans="1:12" ht="21" customHeight="1">
      <c r="B25" s="9" t="s">
        <v>22</v>
      </c>
      <c r="C25" s="79">
        <v>165</v>
      </c>
      <c r="D25" s="79">
        <v>203</v>
      </c>
      <c r="E25" s="79">
        <v>254</v>
      </c>
      <c r="F25" s="4">
        <v>307</v>
      </c>
      <c r="G25" s="4">
        <v>357</v>
      </c>
      <c r="H25" s="115">
        <v>0.8</v>
      </c>
      <c r="I25" s="27">
        <v>0.7</v>
      </c>
      <c r="J25" s="6">
        <v>0.7</v>
      </c>
      <c r="K25" s="4">
        <v>0.6</v>
      </c>
      <c r="L25" s="6">
        <v>0.6</v>
      </c>
    </row>
    <row r="26" spans="1:12" ht="21" customHeight="1">
      <c r="B26" s="9" t="s">
        <v>23</v>
      </c>
      <c r="C26" s="79">
        <v>1544</v>
      </c>
      <c r="D26" s="79">
        <v>1901</v>
      </c>
      <c r="E26" s="79">
        <v>2235</v>
      </c>
      <c r="F26" s="4">
        <v>2894</v>
      </c>
      <c r="G26" s="4">
        <v>3687</v>
      </c>
      <c r="H26" s="115">
        <v>7.1</v>
      </c>
      <c r="I26" s="27">
        <v>6.4</v>
      </c>
      <c r="J26" s="6">
        <v>6.3</v>
      </c>
      <c r="K26" s="4">
        <v>6</v>
      </c>
      <c r="L26" s="6">
        <v>5.9</v>
      </c>
    </row>
    <row r="27" spans="1:12" ht="21" customHeight="1">
      <c r="B27" s="9" t="s">
        <v>24</v>
      </c>
      <c r="C27" s="79">
        <v>181</v>
      </c>
      <c r="D27" s="79">
        <v>248</v>
      </c>
      <c r="E27" s="79">
        <v>305</v>
      </c>
      <c r="F27" s="4">
        <v>353</v>
      </c>
      <c r="G27" s="4">
        <v>451</v>
      </c>
      <c r="H27" s="115">
        <v>0.8</v>
      </c>
      <c r="I27" s="27">
        <v>0.8</v>
      </c>
      <c r="J27" s="6">
        <v>0.9</v>
      </c>
      <c r="K27" s="4">
        <v>0.7</v>
      </c>
      <c r="L27" s="6">
        <v>0.7</v>
      </c>
    </row>
    <row r="28" spans="1:12" ht="21" customHeight="1">
      <c r="B28" s="9" t="s">
        <v>25</v>
      </c>
      <c r="C28" s="79">
        <v>221</v>
      </c>
      <c r="D28" s="79">
        <v>279</v>
      </c>
      <c r="E28" s="79">
        <v>343</v>
      </c>
      <c r="F28" s="4">
        <v>507</v>
      </c>
      <c r="G28" s="4">
        <v>747</v>
      </c>
      <c r="H28" s="115">
        <v>1</v>
      </c>
      <c r="I28" s="27">
        <v>0.9</v>
      </c>
      <c r="J28" s="6">
        <v>1</v>
      </c>
      <c r="K28" s="4">
        <v>1</v>
      </c>
      <c r="L28" s="6">
        <v>1.2</v>
      </c>
    </row>
    <row r="29" spans="1:12" ht="21" customHeight="1">
      <c r="B29" s="9" t="s">
        <v>26</v>
      </c>
      <c r="C29" s="79">
        <v>345</v>
      </c>
      <c r="D29" s="79">
        <v>397</v>
      </c>
      <c r="E29" s="79">
        <v>458</v>
      </c>
      <c r="F29" s="4">
        <v>543</v>
      </c>
      <c r="G29" s="4">
        <v>706</v>
      </c>
      <c r="H29" s="115">
        <v>1.6</v>
      </c>
      <c r="I29" s="27">
        <v>1.3</v>
      </c>
      <c r="J29" s="6">
        <v>1.3</v>
      </c>
      <c r="K29" s="4">
        <v>1.1000000000000001</v>
      </c>
      <c r="L29" s="6">
        <v>1.1000000000000001</v>
      </c>
    </row>
    <row r="30" spans="1:12" ht="21" customHeight="1">
      <c r="B30" s="9" t="s">
        <v>27</v>
      </c>
      <c r="C30" s="79">
        <v>143</v>
      </c>
      <c r="D30" s="79">
        <v>163</v>
      </c>
      <c r="E30" s="79">
        <v>218</v>
      </c>
      <c r="F30" s="4">
        <v>279</v>
      </c>
      <c r="G30" s="4">
        <v>457</v>
      </c>
      <c r="H30" s="115">
        <v>0.7</v>
      </c>
      <c r="I30" s="27">
        <v>0.6</v>
      </c>
      <c r="J30" s="6">
        <v>0.6</v>
      </c>
      <c r="K30" s="4">
        <v>0.6</v>
      </c>
      <c r="L30" s="6">
        <v>0.7</v>
      </c>
    </row>
    <row r="31" spans="1:12" ht="21" customHeight="1">
      <c r="B31" s="9" t="s">
        <v>28</v>
      </c>
      <c r="C31" s="79">
        <v>231</v>
      </c>
      <c r="D31" s="79">
        <v>262</v>
      </c>
      <c r="E31" s="79">
        <v>324</v>
      </c>
      <c r="F31" s="4">
        <v>445</v>
      </c>
      <c r="G31" s="4">
        <v>679</v>
      </c>
      <c r="H31" s="115">
        <v>1.1000000000000001</v>
      </c>
      <c r="I31" s="27">
        <v>0.9</v>
      </c>
      <c r="J31" s="6">
        <v>0.9</v>
      </c>
      <c r="K31" s="4">
        <v>0.9</v>
      </c>
      <c r="L31" s="6">
        <v>1.1000000000000001</v>
      </c>
    </row>
    <row r="32" spans="1:12" ht="21" customHeight="1">
      <c r="B32" s="6" t="s">
        <v>29</v>
      </c>
      <c r="C32" s="79">
        <v>8427</v>
      </c>
      <c r="D32" s="79">
        <v>12771</v>
      </c>
      <c r="E32" s="79">
        <v>15648</v>
      </c>
      <c r="F32" s="4">
        <v>22527</v>
      </c>
      <c r="G32" s="4">
        <v>27957</v>
      </c>
      <c r="H32" s="115">
        <v>39</v>
      </c>
      <c r="I32" s="27">
        <v>43.2</v>
      </c>
      <c r="J32" s="6">
        <v>44.1</v>
      </c>
      <c r="K32" s="4">
        <v>46.5</v>
      </c>
      <c r="L32" s="6">
        <v>44.9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79" t="s">
        <v>99</v>
      </c>
      <c r="J33" s="79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  <c r="J34" s="6"/>
    </row>
    <row r="35" spans="2:12">
      <c r="B35" s="6"/>
      <c r="C35" s="6"/>
      <c r="D35" s="6"/>
      <c r="E35" s="6"/>
      <c r="F35" s="6"/>
      <c r="G35" s="6"/>
      <c r="H35" s="6"/>
      <c r="I35" s="6"/>
      <c r="J35" s="6"/>
    </row>
    <row r="36" spans="2:12">
      <c r="B36" s="6"/>
      <c r="C36" s="6"/>
      <c r="D36" s="6"/>
      <c r="E36" s="6"/>
      <c r="F36" s="6"/>
      <c r="G36" s="6"/>
      <c r="H36" s="6"/>
      <c r="I36" s="6"/>
      <c r="J36" s="6"/>
    </row>
    <row r="37" spans="2:12">
      <c r="B37" s="6"/>
      <c r="C37" s="6"/>
      <c r="D37" s="6"/>
      <c r="E37" s="6"/>
      <c r="F37" s="6"/>
      <c r="G37" s="6"/>
      <c r="H37" s="6"/>
      <c r="I37" s="6"/>
      <c r="J37" s="6"/>
    </row>
    <row r="38" spans="2:12">
      <c r="B38" s="6"/>
      <c r="C38" s="6"/>
      <c r="D38" s="6"/>
      <c r="E38" s="6"/>
      <c r="F38" s="6"/>
      <c r="G38" s="6"/>
      <c r="H38" s="6"/>
      <c r="I38" s="6"/>
      <c r="J38" s="6"/>
    </row>
  </sheetData>
  <mergeCells count="6">
    <mergeCell ref="J1:L1"/>
    <mergeCell ref="B2:B4"/>
    <mergeCell ref="A18:A20"/>
    <mergeCell ref="C3:G3"/>
    <mergeCell ref="H3:L3"/>
    <mergeCell ref="C2:L2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70C0"/>
  </sheetPr>
  <dimension ref="A1:M37"/>
  <sheetViews>
    <sheetView view="pageBreakPreview" topLeftCell="A10" zoomScale="84" zoomScaleNormal="75" zoomScaleSheetLayoutView="84" workbookViewId="0">
      <selection activeCell="J13" sqref="J13"/>
    </sheetView>
  </sheetViews>
  <sheetFormatPr defaultRowHeight="15.75"/>
  <cols>
    <col min="1" max="1" width="6.42578125" style="4" customWidth="1"/>
    <col min="2" max="2" width="17.42578125" style="4" customWidth="1"/>
    <col min="3" max="3" width="22.28515625" style="4" customWidth="1"/>
    <col min="4" max="5" width="21.7109375" style="4" customWidth="1"/>
    <col min="6" max="6" width="23" style="4" customWidth="1"/>
    <col min="7" max="8" width="21.7109375" style="4" customWidth="1"/>
    <col min="9" max="9" width="23.85546875" style="4" customWidth="1"/>
    <col min="10" max="16384" width="9.140625" style="4"/>
  </cols>
  <sheetData>
    <row r="1" spans="1:13" ht="18.75" customHeight="1">
      <c r="B1" s="390" t="s">
        <v>126</v>
      </c>
      <c r="C1" s="390"/>
      <c r="D1" s="390"/>
      <c r="E1" s="390"/>
      <c r="F1" s="390"/>
      <c r="G1" s="390"/>
      <c r="H1" s="390"/>
      <c r="I1" s="390"/>
      <c r="J1" s="44"/>
      <c r="K1" s="44"/>
      <c r="L1" s="44"/>
      <c r="M1" s="44"/>
    </row>
    <row r="2" spans="1:13" ht="15" customHeight="1">
      <c r="B2" s="388" t="s">
        <v>1</v>
      </c>
      <c r="C2" s="398" t="s">
        <v>0</v>
      </c>
      <c r="D2" s="399"/>
      <c r="E2" s="399"/>
      <c r="F2" s="400"/>
      <c r="G2" s="396" t="s">
        <v>2</v>
      </c>
      <c r="H2" s="396"/>
      <c r="I2" s="396"/>
    </row>
    <row r="3" spans="1:13" ht="48" customHeight="1">
      <c r="B3" s="389"/>
      <c r="C3" s="279" t="s">
        <v>41</v>
      </c>
      <c r="D3" s="279" t="s">
        <v>127</v>
      </c>
      <c r="E3" s="279" t="s">
        <v>125</v>
      </c>
      <c r="F3" s="279" t="s">
        <v>40</v>
      </c>
      <c r="G3" s="279" t="s">
        <v>41</v>
      </c>
      <c r="H3" s="279" t="s">
        <v>42</v>
      </c>
      <c r="I3" s="277" t="s">
        <v>172</v>
      </c>
    </row>
    <row r="4" spans="1:13" ht="5.25" customHeight="1">
      <c r="B4" s="278"/>
      <c r="C4" s="278"/>
      <c r="D4" s="278"/>
      <c r="E4" s="278"/>
      <c r="F4" s="278"/>
      <c r="G4" s="278"/>
      <c r="H4" s="278"/>
      <c r="I4" s="278"/>
    </row>
    <row r="5" spans="1:13" ht="15" customHeight="1">
      <c r="A5" s="3"/>
      <c r="B5" s="274"/>
      <c r="C5" s="392" t="s">
        <v>118</v>
      </c>
      <c r="D5" s="396"/>
      <c r="E5" s="397"/>
      <c r="F5" s="276" t="s">
        <v>117</v>
      </c>
      <c r="G5" s="391" t="s">
        <v>163</v>
      </c>
      <c r="H5" s="391"/>
      <c r="I5" s="392"/>
      <c r="J5" s="3"/>
    </row>
    <row r="6" spans="1:13" ht="20.25" customHeight="1">
      <c r="B6" s="146">
        <v>1990</v>
      </c>
      <c r="C6" s="16">
        <v>345</v>
      </c>
      <c r="D6" s="16">
        <v>178</v>
      </c>
      <c r="E6" s="16">
        <v>167</v>
      </c>
      <c r="F6" s="17">
        <f>167/51891.4*1000</f>
        <v>3</v>
      </c>
      <c r="G6" s="24"/>
      <c r="H6" s="24"/>
      <c r="I6" s="24"/>
      <c r="J6" s="3"/>
    </row>
    <row r="7" spans="1:13" ht="20.25" customHeight="1">
      <c r="B7" s="146">
        <v>1991</v>
      </c>
      <c r="C7" s="16">
        <v>632</v>
      </c>
      <c r="D7" s="16">
        <v>333</v>
      </c>
      <c r="E7" s="16">
        <v>299</v>
      </c>
      <c r="F7" s="17">
        <f>299/52000.5*1000</f>
        <v>6</v>
      </c>
      <c r="G7" s="11">
        <v>94.3</v>
      </c>
      <c r="H7" s="11">
        <v>91.3</v>
      </c>
      <c r="I7" s="12">
        <v>91.1</v>
      </c>
      <c r="J7" s="3"/>
    </row>
    <row r="8" spans="1:13" ht="20.25" customHeight="1">
      <c r="B8" s="146">
        <v>1992</v>
      </c>
      <c r="C8" s="16">
        <v>11157</v>
      </c>
      <c r="D8" s="16">
        <v>6124</v>
      </c>
      <c r="E8" s="16">
        <v>5033</v>
      </c>
      <c r="F8" s="17">
        <f>5033/52150.4*1000</f>
        <v>97</v>
      </c>
      <c r="G8" s="11">
        <v>92.8</v>
      </c>
      <c r="H8" s="11">
        <v>90.1</v>
      </c>
      <c r="I8" s="12">
        <v>89.8</v>
      </c>
      <c r="J8" s="3"/>
    </row>
    <row r="9" spans="1:13" ht="20.25" customHeight="1">
      <c r="B9" s="146">
        <v>1993</v>
      </c>
      <c r="C9" s="16">
        <v>377522</v>
      </c>
      <c r="D9" s="16">
        <v>229249</v>
      </c>
      <c r="E9" s="16">
        <v>148273</v>
      </c>
      <c r="F9" s="17">
        <f>148273/52179.2*1000</f>
        <v>2842</v>
      </c>
      <c r="G9" s="11">
        <v>93.9</v>
      </c>
      <c r="H9" s="11">
        <v>85.8</v>
      </c>
      <c r="I9" s="12">
        <v>85.7</v>
      </c>
      <c r="J9" s="275"/>
    </row>
    <row r="10" spans="1:13" ht="20.25" customHeight="1">
      <c r="B10" s="146">
        <v>1994</v>
      </c>
      <c r="C10" s="16">
        <v>2858702</v>
      </c>
      <c r="D10" s="16">
        <v>1654933</v>
      </c>
      <c r="E10" s="16">
        <f>C10-D10</f>
        <v>1203769</v>
      </c>
      <c r="F10" s="16">
        <v>23184</v>
      </c>
      <c r="G10" s="11">
        <v>77.5</v>
      </c>
      <c r="H10" s="11">
        <v>77.099999999999994</v>
      </c>
      <c r="I10" s="11">
        <v>77.400000000000006</v>
      </c>
      <c r="J10" s="3"/>
    </row>
    <row r="11" spans="1:13" ht="20.25" customHeight="1">
      <c r="B11" s="146">
        <v>1995</v>
      </c>
      <c r="C11" s="16">
        <v>13108480</v>
      </c>
      <c r="D11" s="16">
        <v>7656838</v>
      </c>
      <c r="E11" s="16">
        <f>C11-D11</f>
        <v>5451642</v>
      </c>
      <c r="F11" s="16">
        <v>105793</v>
      </c>
      <c r="G11" s="11">
        <v>87.6</v>
      </c>
      <c r="H11" s="11">
        <v>87.8</v>
      </c>
      <c r="I11" s="11">
        <v>88.5</v>
      </c>
      <c r="J11" s="3"/>
    </row>
    <row r="12" spans="1:13" ht="15" customHeight="1">
      <c r="A12" s="3"/>
      <c r="B12" s="273"/>
      <c r="C12" s="393" t="s">
        <v>115</v>
      </c>
      <c r="D12" s="394"/>
      <c r="E12" s="395"/>
      <c r="F12" s="272" t="s">
        <v>116</v>
      </c>
      <c r="G12" s="391" t="s">
        <v>163</v>
      </c>
      <c r="H12" s="391"/>
      <c r="I12" s="392"/>
      <c r="J12" s="3"/>
    </row>
    <row r="13" spans="1:13" ht="19.5" customHeight="1">
      <c r="B13" s="146">
        <v>1996</v>
      </c>
      <c r="C13" s="16">
        <v>185390</v>
      </c>
      <c r="D13" s="16">
        <v>103871</v>
      </c>
      <c r="E13" s="16">
        <f>C13-D13</f>
        <v>81519</v>
      </c>
      <c r="F13" s="16">
        <v>1595</v>
      </c>
      <c r="G13" s="12">
        <v>90.8</v>
      </c>
      <c r="H13" s="12">
        <v>90</v>
      </c>
      <c r="I13" s="12">
        <v>90.7</v>
      </c>
    </row>
    <row r="14" spans="1:13" ht="19.5" customHeight="1">
      <c r="B14" s="146">
        <v>1997</v>
      </c>
      <c r="C14" s="16">
        <f>204421+14373-2075</f>
        <v>216719</v>
      </c>
      <c r="D14" s="16">
        <f>123354</f>
        <v>123354</v>
      </c>
      <c r="E14" s="16">
        <f>C14-D14</f>
        <v>93365</v>
      </c>
      <c r="F14" s="16">
        <v>1842</v>
      </c>
      <c r="G14" s="12">
        <v>98.8</v>
      </c>
      <c r="H14" s="12">
        <v>97</v>
      </c>
      <c r="I14" s="12">
        <v>97.8</v>
      </c>
    </row>
    <row r="15" spans="1:13" ht="19.5" customHeight="1">
      <c r="B15" s="146">
        <v>1998</v>
      </c>
      <c r="C15" s="16">
        <f>281611-45307</f>
        <v>236304</v>
      </c>
      <c r="D15" s="16">
        <v>133711</v>
      </c>
      <c r="E15" s="16">
        <f>C15-D15</f>
        <v>102593</v>
      </c>
      <c r="F15" s="16">
        <v>2040</v>
      </c>
      <c r="G15" s="11">
        <v>97</v>
      </c>
      <c r="H15" s="11">
        <v>98.1</v>
      </c>
      <c r="I15" s="11">
        <v>98.8</v>
      </c>
    </row>
    <row r="16" spans="1:13" ht="19.5" customHeight="1">
      <c r="B16" s="146">
        <v>1999</v>
      </c>
      <c r="C16" s="19">
        <v>298223</v>
      </c>
      <c r="D16" s="19">
        <v>167781</v>
      </c>
      <c r="E16" s="20">
        <f>C16-D16</f>
        <v>130442</v>
      </c>
      <c r="F16" s="16">
        <v>2614</v>
      </c>
      <c r="G16" s="13">
        <v>100</v>
      </c>
      <c r="H16" s="11">
        <v>99.8</v>
      </c>
      <c r="I16" s="13">
        <v>100.6</v>
      </c>
    </row>
    <row r="17" spans="1:9" ht="19.5" customHeight="1">
      <c r="B17" s="147">
        <v>2000</v>
      </c>
      <c r="C17" s="4">
        <v>399701</v>
      </c>
      <c r="D17" s="4">
        <v>229631</v>
      </c>
      <c r="E17" s="20">
        <v>170070</v>
      </c>
      <c r="F17" s="16">
        <v>3436</v>
      </c>
      <c r="G17" s="12">
        <v>108.9</v>
      </c>
      <c r="H17" s="12">
        <v>105.9</v>
      </c>
      <c r="I17" s="12">
        <v>106.7</v>
      </c>
    </row>
    <row r="18" spans="1:9" ht="19.5" customHeight="1">
      <c r="B18" s="146">
        <v>2001</v>
      </c>
      <c r="C18" s="4">
        <v>484220</v>
      </c>
      <c r="D18" s="4">
        <v>280030</v>
      </c>
      <c r="E18" s="4">
        <v>204190</v>
      </c>
      <c r="F18" s="16">
        <v>4195</v>
      </c>
      <c r="G18" s="12">
        <v>110.7</v>
      </c>
      <c r="H18" s="12">
        <v>109.2</v>
      </c>
      <c r="I18" s="12">
        <v>111.1</v>
      </c>
    </row>
    <row r="19" spans="1:9" ht="19.5" customHeight="1">
      <c r="A19" s="171">
        <v>9</v>
      </c>
      <c r="B19" s="146">
        <v>2002</v>
      </c>
      <c r="C19" s="4">
        <v>528624</v>
      </c>
      <c r="D19" s="4">
        <v>302814</v>
      </c>
      <c r="E19" s="4">
        <v>225810</v>
      </c>
      <c r="F19" s="16">
        <v>4685</v>
      </c>
      <c r="G19" s="12">
        <v>105.7</v>
      </c>
      <c r="H19" s="12">
        <v>105.2</v>
      </c>
      <c r="I19" s="12">
        <v>106.3</v>
      </c>
    </row>
    <row r="20" spans="1:9" ht="19.5" customHeight="1">
      <c r="B20" s="147">
        <v>2003</v>
      </c>
      <c r="C20" s="4">
        <v>630831</v>
      </c>
      <c r="D20" s="4">
        <v>363487</v>
      </c>
      <c r="E20" s="4">
        <v>267344</v>
      </c>
      <c r="F20" s="16">
        <v>5591</v>
      </c>
      <c r="G20" s="4">
        <v>111.5</v>
      </c>
      <c r="H20" s="4">
        <v>109.6</v>
      </c>
      <c r="I20" s="4">
        <v>110.5</v>
      </c>
    </row>
    <row r="21" spans="1:9" ht="19.5" customHeight="1">
      <c r="B21" s="147">
        <v>2004</v>
      </c>
      <c r="C21" s="3">
        <v>842055</v>
      </c>
      <c r="D21" s="4">
        <v>496942</v>
      </c>
      <c r="E21" s="4">
        <v>345113</v>
      </c>
      <c r="F21" s="16">
        <v>7273</v>
      </c>
      <c r="G21" s="4">
        <v>114.2</v>
      </c>
      <c r="H21" s="4">
        <v>112.1</v>
      </c>
      <c r="I21" s="6">
        <v>113</v>
      </c>
    </row>
    <row r="22" spans="1:9" ht="19.5" customHeight="1">
      <c r="B22" s="147">
        <v>2005</v>
      </c>
      <c r="C22" s="3">
        <v>1048481</v>
      </c>
      <c r="D22" s="4">
        <v>607029</v>
      </c>
      <c r="E22" s="4">
        <v>441452</v>
      </c>
      <c r="F22" s="16">
        <v>9372</v>
      </c>
      <c r="G22" s="4">
        <v>104.5</v>
      </c>
      <c r="H22" s="4">
        <v>102.7</v>
      </c>
      <c r="I22" s="4">
        <v>103.5</v>
      </c>
    </row>
    <row r="23" spans="1:9" ht="19.5" customHeight="1">
      <c r="B23" s="147">
        <v>2006</v>
      </c>
      <c r="C23" s="3">
        <v>1252209</v>
      </c>
      <c r="D23" s="4">
        <v>708056</v>
      </c>
      <c r="E23" s="4">
        <f>C23-D23</f>
        <v>544153</v>
      </c>
      <c r="F23" s="16">
        <v>11630</v>
      </c>
      <c r="G23" s="4">
        <v>107.8</v>
      </c>
      <c r="H23" s="4">
        <v>107.3</v>
      </c>
      <c r="I23" s="4">
        <v>108.1</v>
      </c>
    </row>
    <row r="24" spans="1:9" ht="19.5" customHeight="1">
      <c r="B24" s="147">
        <v>2007</v>
      </c>
      <c r="C24" s="3">
        <v>1650992</v>
      </c>
      <c r="D24" s="4">
        <v>930261</v>
      </c>
      <c r="E24" s="4">
        <v>720731</v>
      </c>
      <c r="F24" s="16">
        <v>15496</v>
      </c>
      <c r="G24" s="4">
        <v>110.2</v>
      </c>
      <c r="H24" s="4">
        <v>107.9</v>
      </c>
      <c r="I24" s="4">
        <v>108.6</v>
      </c>
    </row>
    <row r="25" spans="1:9" ht="19.5" customHeight="1">
      <c r="B25" s="148">
        <v>2008</v>
      </c>
      <c r="C25" s="3">
        <v>2196052</v>
      </c>
      <c r="D25" s="3">
        <v>1247996</v>
      </c>
      <c r="E25" s="3">
        <v>948056</v>
      </c>
      <c r="F25" s="16">
        <v>20495</v>
      </c>
      <c r="G25" s="4">
        <v>100.5</v>
      </c>
      <c r="H25" s="4">
        <v>102.3</v>
      </c>
      <c r="I25" s="4">
        <v>102.9</v>
      </c>
    </row>
    <row r="26" spans="1:9" ht="19.5" customHeight="1">
      <c r="B26" s="148">
        <v>2009</v>
      </c>
      <c r="C26" s="3">
        <v>2072549</v>
      </c>
      <c r="D26" s="4">
        <v>1159204</v>
      </c>
      <c r="E26" s="4">
        <v>913345</v>
      </c>
      <c r="F26" s="120">
        <v>19832</v>
      </c>
      <c r="G26" s="6">
        <v>81</v>
      </c>
      <c r="H26" s="6">
        <v>85.2</v>
      </c>
      <c r="I26" s="6">
        <v>85.6</v>
      </c>
    </row>
    <row r="27" spans="1:9" ht="19.5" customHeight="1">
      <c r="B27" s="149">
        <v>2010</v>
      </c>
      <c r="C27" s="3">
        <v>2516699</v>
      </c>
      <c r="D27" s="4">
        <v>1434130</v>
      </c>
      <c r="E27" s="4">
        <v>1082569</v>
      </c>
      <c r="F27" s="16">
        <v>23600</v>
      </c>
      <c r="G27" s="6">
        <v>105.2</v>
      </c>
      <c r="H27" s="6">
        <v>104.1</v>
      </c>
      <c r="I27" s="6">
        <v>104.6</v>
      </c>
    </row>
    <row r="28" spans="1:9" ht="19.5" customHeight="1">
      <c r="B28" s="149">
        <v>2011</v>
      </c>
      <c r="C28" s="3">
        <v>3077561</v>
      </c>
      <c r="D28" s="4">
        <f>C28-E28</f>
        <v>1775482</v>
      </c>
      <c r="E28" s="4">
        <v>1302079</v>
      </c>
      <c r="F28" s="16">
        <v>28488</v>
      </c>
      <c r="G28" s="6">
        <v>107.1</v>
      </c>
      <c r="H28" s="6">
        <v>105.2</v>
      </c>
      <c r="I28" s="6">
        <v>105.6</v>
      </c>
    </row>
    <row r="29" spans="1:9" ht="19.5" customHeight="1">
      <c r="B29" s="149">
        <v>2012</v>
      </c>
      <c r="C29" s="3">
        <v>3347592</v>
      </c>
      <c r="D29" s="4">
        <v>1888496</v>
      </c>
      <c r="E29" s="4">
        <v>1459096</v>
      </c>
      <c r="F29" s="16">
        <v>32002</v>
      </c>
      <c r="G29" s="6">
        <v>100.5</v>
      </c>
      <c r="H29" s="6">
        <v>100.2</v>
      </c>
      <c r="I29" s="6">
        <v>100.4</v>
      </c>
    </row>
    <row r="30" spans="1:9" ht="19.5" customHeight="1">
      <c r="B30" s="149">
        <v>2013</v>
      </c>
      <c r="C30" s="3">
        <v>3375851</v>
      </c>
      <c r="D30" s="4">
        <v>1853194</v>
      </c>
      <c r="E30" s="4">
        <v>1522657</v>
      </c>
      <c r="F30" s="4">
        <v>33473</v>
      </c>
      <c r="G30" s="6">
        <v>99.4</v>
      </c>
      <c r="H30" s="6">
        <v>100</v>
      </c>
      <c r="I30" s="6">
        <v>100.3</v>
      </c>
    </row>
    <row r="31" spans="1:9" ht="19.5" customHeight="1">
      <c r="B31" s="149">
        <v>2014</v>
      </c>
      <c r="C31" s="3">
        <v>3558223</v>
      </c>
      <c r="D31" s="4">
        <v>1971308</v>
      </c>
      <c r="E31" s="4">
        <v>1586915</v>
      </c>
      <c r="F31" s="4">
        <v>36904</v>
      </c>
      <c r="G31" s="6">
        <v>93</v>
      </c>
      <c r="H31" s="4">
        <v>93.4</v>
      </c>
      <c r="I31" s="4">
        <v>93.7</v>
      </c>
    </row>
    <row r="32" spans="1:9" ht="19.5" customHeight="1">
      <c r="B32" s="149">
        <v>2015</v>
      </c>
      <c r="C32" s="3">
        <v>4488398</v>
      </c>
      <c r="D32" s="4">
        <f>C32-E32</f>
        <v>2499854</v>
      </c>
      <c r="E32" s="4">
        <v>1988544</v>
      </c>
      <c r="F32" s="4">
        <v>46413</v>
      </c>
      <c r="G32" s="6">
        <v>90.5</v>
      </c>
      <c r="H32" s="6">
        <v>90.2</v>
      </c>
      <c r="I32" s="6">
        <v>90.6</v>
      </c>
    </row>
    <row r="33" spans="2:9" ht="19.5" customHeight="1">
      <c r="B33" s="149">
        <v>2016</v>
      </c>
      <c r="C33" s="164">
        <v>5420433</v>
      </c>
      <c r="D33" s="4">
        <f>C33-E33</f>
        <v>3035066</v>
      </c>
      <c r="E33" s="165">
        <v>2385367</v>
      </c>
      <c r="F33" s="4">
        <v>55899</v>
      </c>
      <c r="G33" s="6">
        <v>104</v>
      </c>
      <c r="H33" s="4">
        <v>102.4</v>
      </c>
      <c r="I33" s="4">
        <v>102.9</v>
      </c>
    </row>
    <row r="34" spans="2:9" ht="19.5" customHeight="1">
      <c r="B34" s="149">
        <v>2017</v>
      </c>
      <c r="C34" s="165">
        <v>6719718</v>
      </c>
      <c r="D34" s="165">
        <v>3735836</v>
      </c>
      <c r="E34" s="165">
        <v>2983882</v>
      </c>
      <c r="F34" s="165">
        <v>70233</v>
      </c>
      <c r="G34" s="6">
        <v>103.2</v>
      </c>
      <c r="H34" s="6">
        <v>102.5</v>
      </c>
      <c r="I34" s="4">
        <v>102.9</v>
      </c>
    </row>
    <row r="35" spans="2:9" ht="19.5" customHeight="1">
      <c r="B35" s="149">
        <v>2018</v>
      </c>
      <c r="C35" s="165">
        <v>8035875</v>
      </c>
      <c r="D35" s="165">
        <f>C35-E35</f>
        <v>4475279</v>
      </c>
      <c r="E35" s="165">
        <v>3560596</v>
      </c>
      <c r="F35" s="165">
        <v>84235</v>
      </c>
      <c r="G35" s="6">
        <v>103.5</v>
      </c>
      <c r="H35" s="6">
        <v>103.4</v>
      </c>
      <c r="I35" s="4">
        <v>103.9</v>
      </c>
    </row>
    <row r="36" spans="2:9" ht="19.5" customHeight="1">
      <c r="B36" s="149">
        <v>2019</v>
      </c>
      <c r="C36" s="165">
        <v>8926394</v>
      </c>
      <c r="D36" s="165">
        <v>4947994</v>
      </c>
      <c r="E36" s="165">
        <v>3978400</v>
      </c>
      <c r="F36" s="165">
        <v>94661</v>
      </c>
      <c r="G36" s="6">
        <v>103.6</v>
      </c>
      <c r="H36" s="6">
        <v>103.2</v>
      </c>
      <c r="I36" s="4">
        <v>103.8</v>
      </c>
    </row>
    <row r="37" spans="2:9">
      <c r="C37" s="21"/>
      <c r="D37" s="257"/>
      <c r="E37" s="21"/>
      <c r="F37" s="21"/>
    </row>
  </sheetData>
  <mergeCells count="8">
    <mergeCell ref="B2:B3"/>
    <mergeCell ref="B1:I1"/>
    <mergeCell ref="G12:I12"/>
    <mergeCell ref="C12:E12"/>
    <mergeCell ref="C5:E5"/>
    <mergeCell ref="G5:I5"/>
    <mergeCell ref="G2:I2"/>
    <mergeCell ref="C2:F2"/>
  </mergeCells>
  <phoneticPr fontId="15" type="noConversion"/>
  <pageMargins left="0.47244094488188981" right="0.23622047244094491" top="0.55118110236220474" bottom="0.35433070866141736" header="0.51181102362204722" footer="0.27559055118110237"/>
  <pageSetup paperSize="9" scale="75" firstPageNumber="9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7.5" customHeight="1">
      <c r="B1" s="482" t="s">
        <v>280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81</v>
      </c>
    </row>
    <row r="16" spans="1:16">
      <c r="A16" s="450"/>
    </row>
    <row r="17" spans="1:1">
      <c r="A17" s="450"/>
    </row>
    <row r="41" spans="4:6" ht="23.25" customHeight="1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6384" width="9.140625" style="4"/>
  </cols>
  <sheetData>
    <row r="1" spans="2:13" ht="21.6" customHeight="1">
      <c r="B1" s="31"/>
      <c r="C1" s="31"/>
      <c r="D1" s="31"/>
      <c r="E1" s="31"/>
      <c r="F1" s="31"/>
      <c r="G1" s="31"/>
      <c r="H1" s="31"/>
      <c r="I1" s="31"/>
      <c r="J1" s="471" t="s">
        <v>39</v>
      </c>
      <c r="K1" s="471"/>
      <c r="L1" s="471"/>
    </row>
    <row r="2" spans="2:13" s="94" customFormat="1" ht="31.5" customHeight="1">
      <c r="B2" s="460"/>
      <c r="C2" s="466" t="s">
        <v>84</v>
      </c>
      <c r="D2" s="467"/>
      <c r="E2" s="467"/>
      <c r="F2" s="467"/>
      <c r="G2" s="467"/>
      <c r="H2" s="467"/>
      <c r="I2" s="467"/>
      <c r="J2" s="467"/>
      <c r="K2" s="467"/>
      <c r="L2" s="467"/>
      <c r="M2" s="200"/>
    </row>
    <row r="3" spans="2:13" s="94" customFormat="1" ht="24" customHeight="1">
      <c r="B3" s="461"/>
      <c r="C3" s="398" t="s">
        <v>115</v>
      </c>
      <c r="D3" s="399"/>
      <c r="E3" s="399"/>
      <c r="F3" s="399"/>
      <c r="G3" s="400"/>
      <c r="H3" s="398" t="s">
        <v>159</v>
      </c>
      <c r="I3" s="399"/>
      <c r="J3" s="399"/>
      <c r="K3" s="399"/>
      <c r="L3" s="399"/>
      <c r="M3" s="200"/>
    </row>
    <row r="4" spans="2:13" s="94" customFormat="1" ht="24" customHeight="1">
      <c r="B4" s="462"/>
      <c r="C4" s="126">
        <v>2015</v>
      </c>
      <c r="D4" s="126">
        <v>2016</v>
      </c>
      <c r="E4" s="126">
        <v>2017</v>
      </c>
      <c r="F4" s="126">
        <v>2018</v>
      </c>
      <c r="G4" s="253">
        <v>2019</v>
      </c>
      <c r="H4" s="126">
        <v>2015</v>
      </c>
      <c r="I4" s="126">
        <v>2016</v>
      </c>
      <c r="J4" s="174">
        <v>2017</v>
      </c>
      <c r="K4" s="127">
        <v>2018</v>
      </c>
      <c r="L4" s="251">
        <v>2019</v>
      </c>
    </row>
    <row r="5" spans="2:13" ht="22.9" customHeight="1">
      <c r="B5" s="25" t="s">
        <v>34</v>
      </c>
      <c r="C5" s="110">
        <v>95085</v>
      </c>
      <c r="D5" s="110">
        <v>123065</v>
      </c>
      <c r="E5" s="110">
        <v>163798</v>
      </c>
      <c r="F5" s="110">
        <v>212789</v>
      </c>
      <c r="G5" s="110">
        <f>SUM(G7:G33)</f>
        <v>266656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3" ht="22.15" customHeight="1">
      <c r="B6" s="9" t="s">
        <v>3</v>
      </c>
      <c r="C6" s="79"/>
      <c r="D6" s="79"/>
      <c r="E6" s="79"/>
      <c r="H6" s="78"/>
    </row>
    <row r="7" spans="2:13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79" t="s">
        <v>99</v>
      </c>
      <c r="J7" s="79" t="s">
        <v>99</v>
      </c>
      <c r="K7" s="79" t="s">
        <v>99</v>
      </c>
      <c r="L7" s="79" t="s">
        <v>99</v>
      </c>
    </row>
    <row r="8" spans="2:13" ht="21" customHeight="1">
      <c r="B8" s="9" t="s">
        <v>5</v>
      </c>
      <c r="C8" s="79">
        <v>3949</v>
      </c>
      <c r="D8" s="79">
        <v>5055</v>
      </c>
      <c r="E8" s="79">
        <v>6704</v>
      </c>
      <c r="F8" s="4">
        <v>7872</v>
      </c>
      <c r="G8" s="4">
        <v>10291</v>
      </c>
      <c r="H8" s="115">
        <v>4.2</v>
      </c>
      <c r="I8" s="27">
        <v>4.0999999999999996</v>
      </c>
      <c r="J8" s="6">
        <v>4.0999999999999996</v>
      </c>
      <c r="K8" s="6">
        <v>3.7</v>
      </c>
      <c r="L8" s="6">
        <v>3.9</v>
      </c>
    </row>
    <row r="9" spans="2:13" ht="21" customHeight="1">
      <c r="B9" s="9" t="s">
        <v>6</v>
      </c>
      <c r="C9" s="79">
        <v>1987</v>
      </c>
      <c r="D9" s="79">
        <v>2465</v>
      </c>
      <c r="E9" s="79">
        <v>3372</v>
      </c>
      <c r="F9" s="4">
        <v>4665</v>
      </c>
      <c r="G9" s="4">
        <v>5715</v>
      </c>
      <c r="H9" s="115">
        <v>2.1</v>
      </c>
      <c r="I9" s="27">
        <v>2</v>
      </c>
      <c r="J9" s="6">
        <v>2.1</v>
      </c>
      <c r="K9" s="6">
        <v>2.2000000000000002</v>
      </c>
      <c r="L9" s="6">
        <v>2.1</v>
      </c>
    </row>
    <row r="10" spans="2:13" ht="21" customHeight="1">
      <c r="B10" s="9" t="s">
        <v>7</v>
      </c>
      <c r="C10" s="79">
        <v>7004</v>
      </c>
      <c r="D10" s="79">
        <v>8398</v>
      </c>
      <c r="E10" s="79">
        <v>10719</v>
      </c>
      <c r="F10" s="4">
        <v>14498</v>
      </c>
      <c r="G10" s="4">
        <v>17597</v>
      </c>
      <c r="H10" s="115">
        <v>7.4</v>
      </c>
      <c r="I10" s="27">
        <v>6.8</v>
      </c>
      <c r="J10" s="6">
        <v>6.5</v>
      </c>
      <c r="K10" s="6">
        <v>6.8</v>
      </c>
      <c r="L10" s="6">
        <v>6.6</v>
      </c>
    </row>
    <row r="11" spans="2:13" ht="21" customHeight="1">
      <c r="B11" s="9" t="s">
        <v>8</v>
      </c>
      <c r="C11" s="79">
        <v>4812</v>
      </c>
      <c r="D11" s="79">
        <v>6133</v>
      </c>
      <c r="E11" s="79">
        <v>7953</v>
      </c>
      <c r="F11" s="4">
        <v>11378</v>
      </c>
      <c r="G11" s="4">
        <v>13719</v>
      </c>
      <c r="H11" s="115">
        <v>5.0999999999999996</v>
      </c>
      <c r="I11" s="27">
        <v>5</v>
      </c>
      <c r="J11" s="6">
        <v>4.9000000000000004</v>
      </c>
      <c r="K11" s="6">
        <v>5.3</v>
      </c>
      <c r="L11" s="6">
        <v>5.0999999999999996</v>
      </c>
    </row>
    <row r="12" spans="2:13" ht="21" customHeight="1">
      <c r="B12" s="9" t="s">
        <v>9</v>
      </c>
      <c r="C12" s="79">
        <v>4471</v>
      </c>
      <c r="D12" s="79">
        <v>5321</v>
      </c>
      <c r="E12" s="79">
        <v>6455</v>
      </c>
      <c r="F12" s="4">
        <v>8964</v>
      </c>
      <c r="G12" s="4">
        <v>10731</v>
      </c>
      <c r="H12" s="115">
        <v>4.7</v>
      </c>
      <c r="I12" s="27">
        <v>4.3</v>
      </c>
      <c r="J12" s="6">
        <v>3.9</v>
      </c>
      <c r="K12" s="6">
        <v>4.2</v>
      </c>
      <c r="L12" s="6">
        <v>4</v>
      </c>
    </row>
    <row r="13" spans="2:13" ht="21" customHeight="1">
      <c r="B13" s="9" t="s">
        <v>10</v>
      </c>
      <c r="C13" s="79">
        <v>2205</v>
      </c>
      <c r="D13" s="79">
        <v>2726</v>
      </c>
      <c r="E13" s="79">
        <v>3529</v>
      </c>
      <c r="F13" s="4">
        <v>4523</v>
      </c>
      <c r="G13" s="4">
        <v>5625</v>
      </c>
      <c r="H13" s="115">
        <v>2.2999999999999998</v>
      </c>
      <c r="I13" s="27">
        <v>2.2000000000000002</v>
      </c>
      <c r="J13" s="6">
        <v>2.1</v>
      </c>
      <c r="K13" s="6">
        <v>2.1</v>
      </c>
      <c r="L13" s="6">
        <v>2.1</v>
      </c>
    </row>
    <row r="14" spans="2:13" ht="21" customHeight="1">
      <c r="B14" s="9" t="s">
        <v>11</v>
      </c>
      <c r="C14" s="79">
        <v>4067</v>
      </c>
      <c r="D14" s="79">
        <v>4856</v>
      </c>
      <c r="E14" s="79">
        <v>5751</v>
      </c>
      <c r="F14" s="4">
        <v>7481</v>
      </c>
      <c r="G14" s="4">
        <v>8888</v>
      </c>
      <c r="H14" s="115">
        <v>4.3</v>
      </c>
      <c r="I14" s="27">
        <v>3.9</v>
      </c>
      <c r="J14" s="6">
        <v>3.5</v>
      </c>
      <c r="K14" s="6">
        <v>3.5</v>
      </c>
      <c r="L14" s="6">
        <v>3.3</v>
      </c>
    </row>
    <row r="15" spans="2:13" ht="21" customHeight="1">
      <c r="B15" s="9" t="s">
        <v>12</v>
      </c>
      <c r="C15" s="79">
        <v>1946</v>
      </c>
      <c r="D15" s="79">
        <v>2431</v>
      </c>
      <c r="E15" s="79">
        <v>3541</v>
      </c>
      <c r="F15" s="4">
        <v>4778</v>
      </c>
      <c r="G15" s="4">
        <v>5872</v>
      </c>
      <c r="H15" s="115">
        <v>2</v>
      </c>
      <c r="I15" s="27">
        <v>2</v>
      </c>
      <c r="J15" s="6">
        <v>2.2000000000000002</v>
      </c>
      <c r="K15" s="6">
        <v>2.2999999999999998</v>
      </c>
      <c r="L15" s="6">
        <v>2.2000000000000002</v>
      </c>
    </row>
    <row r="16" spans="2:13" ht="21" customHeight="1">
      <c r="B16" s="9" t="s">
        <v>13</v>
      </c>
      <c r="C16" s="79">
        <v>5726</v>
      </c>
      <c r="D16" s="79">
        <v>10691</v>
      </c>
      <c r="E16" s="79">
        <v>14870</v>
      </c>
      <c r="F16" s="4">
        <v>19888</v>
      </c>
      <c r="G16" s="4">
        <v>24382</v>
      </c>
      <c r="H16" s="115">
        <v>6</v>
      </c>
      <c r="I16" s="27">
        <v>8.6999999999999993</v>
      </c>
      <c r="J16" s="6">
        <v>9.1</v>
      </c>
      <c r="K16" s="6">
        <v>9.3000000000000007</v>
      </c>
      <c r="L16" s="6">
        <v>9.1</v>
      </c>
    </row>
    <row r="17" spans="1:12" ht="21" customHeight="1">
      <c r="B17" s="9" t="s">
        <v>14</v>
      </c>
      <c r="C17" s="79">
        <v>2305</v>
      </c>
      <c r="D17" s="79">
        <v>2882</v>
      </c>
      <c r="E17" s="79">
        <v>4094</v>
      </c>
      <c r="F17" s="4">
        <v>5259</v>
      </c>
      <c r="G17" s="4">
        <v>6804</v>
      </c>
      <c r="H17" s="115">
        <v>2.4</v>
      </c>
      <c r="I17" s="27">
        <v>2.2999999999999998</v>
      </c>
      <c r="J17" s="6">
        <v>2.5</v>
      </c>
      <c r="K17" s="6">
        <v>2.5</v>
      </c>
      <c r="L17" s="6">
        <v>2.6</v>
      </c>
    </row>
    <row r="18" spans="1:12" ht="21" customHeight="1">
      <c r="A18" s="456">
        <v>82</v>
      </c>
      <c r="B18" s="9" t="s">
        <v>15</v>
      </c>
      <c r="C18" s="79">
        <v>2228</v>
      </c>
      <c r="D18" s="79">
        <v>2937</v>
      </c>
      <c r="E18" s="79">
        <v>4034</v>
      </c>
      <c r="F18" s="4">
        <v>5216</v>
      </c>
      <c r="G18" s="4">
        <v>6195</v>
      </c>
      <c r="H18" s="115">
        <v>2.2999999999999998</v>
      </c>
      <c r="I18" s="27">
        <v>2.4</v>
      </c>
      <c r="J18" s="6">
        <v>2.5</v>
      </c>
      <c r="K18" s="6">
        <v>2.5</v>
      </c>
      <c r="L18" s="6">
        <v>2.2999999999999998</v>
      </c>
    </row>
    <row r="19" spans="1:12" ht="21" customHeight="1">
      <c r="A19" s="456"/>
      <c r="B19" s="9" t="s">
        <v>16</v>
      </c>
      <c r="C19" s="79">
        <v>5965</v>
      </c>
      <c r="D19" s="79">
        <v>7449</v>
      </c>
      <c r="E19" s="79">
        <v>9864</v>
      </c>
      <c r="F19" s="4">
        <v>13083</v>
      </c>
      <c r="G19" s="4">
        <v>17290</v>
      </c>
      <c r="H19" s="115">
        <v>6.3</v>
      </c>
      <c r="I19" s="27">
        <v>6.1</v>
      </c>
      <c r="J19" s="6">
        <v>6</v>
      </c>
      <c r="K19" s="6">
        <v>6.1</v>
      </c>
      <c r="L19" s="6">
        <v>6.5</v>
      </c>
    </row>
    <row r="20" spans="1:12" ht="21" customHeight="1">
      <c r="A20" s="456"/>
      <c r="B20" s="9" t="s">
        <v>17</v>
      </c>
      <c r="C20" s="79">
        <v>3190</v>
      </c>
      <c r="D20" s="79">
        <v>4565</v>
      </c>
      <c r="E20" s="79">
        <v>5885</v>
      </c>
      <c r="F20" s="4">
        <v>7705</v>
      </c>
      <c r="G20" s="4">
        <v>9750</v>
      </c>
      <c r="H20" s="115">
        <v>3.4</v>
      </c>
      <c r="I20" s="27">
        <v>3.7</v>
      </c>
      <c r="J20" s="6">
        <v>3.6</v>
      </c>
      <c r="K20" s="6">
        <v>3.6</v>
      </c>
      <c r="L20" s="6">
        <v>3.7</v>
      </c>
    </row>
    <row r="21" spans="1:12" ht="21" customHeight="1">
      <c r="B21" s="9" t="s">
        <v>18</v>
      </c>
      <c r="C21" s="79">
        <v>6119</v>
      </c>
      <c r="D21" s="79">
        <v>7847</v>
      </c>
      <c r="E21" s="79">
        <v>9965</v>
      </c>
      <c r="F21" s="4">
        <v>13089</v>
      </c>
      <c r="G21" s="4">
        <v>17328</v>
      </c>
      <c r="H21" s="115">
        <v>6.4</v>
      </c>
      <c r="I21" s="27">
        <v>6.4</v>
      </c>
      <c r="J21" s="6">
        <v>6.1</v>
      </c>
      <c r="K21" s="6">
        <v>6.2</v>
      </c>
      <c r="L21" s="6">
        <v>6.5</v>
      </c>
    </row>
    <row r="22" spans="1:12" ht="21" customHeight="1">
      <c r="B22" s="9" t="s">
        <v>19</v>
      </c>
      <c r="C22" s="79">
        <v>3058</v>
      </c>
      <c r="D22" s="79">
        <v>3840</v>
      </c>
      <c r="E22" s="79">
        <v>5120</v>
      </c>
      <c r="F22" s="4">
        <v>6756</v>
      </c>
      <c r="G22" s="4">
        <v>8403</v>
      </c>
      <c r="H22" s="115">
        <v>3.2</v>
      </c>
      <c r="I22" s="27">
        <v>3.1</v>
      </c>
      <c r="J22" s="6">
        <v>3.1</v>
      </c>
      <c r="K22" s="6">
        <v>3.2</v>
      </c>
      <c r="L22" s="6">
        <v>3.2</v>
      </c>
    </row>
    <row r="23" spans="1:12" ht="21" customHeight="1">
      <c r="B23" s="9" t="s">
        <v>20</v>
      </c>
      <c r="C23" s="79">
        <v>2240</v>
      </c>
      <c r="D23" s="79">
        <v>2903</v>
      </c>
      <c r="E23" s="79">
        <v>3552</v>
      </c>
      <c r="F23" s="4">
        <v>4695</v>
      </c>
      <c r="G23" s="4">
        <v>5877</v>
      </c>
      <c r="H23" s="115">
        <v>2.4</v>
      </c>
      <c r="I23" s="27">
        <v>2.4</v>
      </c>
      <c r="J23" s="6">
        <v>2.2000000000000002</v>
      </c>
      <c r="K23" s="6">
        <v>2.2000000000000002</v>
      </c>
      <c r="L23" s="6">
        <v>2.2000000000000002</v>
      </c>
    </row>
    <row r="24" spans="1:12" ht="21" customHeight="1">
      <c r="B24" s="9" t="s">
        <v>21</v>
      </c>
      <c r="C24" s="79">
        <v>2729</v>
      </c>
      <c r="D24" s="79">
        <v>3672</v>
      </c>
      <c r="E24" s="79">
        <v>5043</v>
      </c>
      <c r="F24" s="4">
        <v>6186</v>
      </c>
      <c r="G24" s="4">
        <v>7480</v>
      </c>
      <c r="H24" s="115">
        <v>2.9</v>
      </c>
      <c r="I24" s="27">
        <v>3</v>
      </c>
      <c r="J24" s="6">
        <v>3.1</v>
      </c>
      <c r="K24" s="6">
        <v>2.9</v>
      </c>
      <c r="L24" s="6">
        <v>2.8</v>
      </c>
    </row>
    <row r="25" spans="1:12" ht="21" customHeight="1">
      <c r="B25" s="9" t="s">
        <v>22</v>
      </c>
      <c r="C25" s="79">
        <v>1554</v>
      </c>
      <c r="D25" s="79">
        <v>1973</v>
      </c>
      <c r="E25" s="79">
        <v>2624</v>
      </c>
      <c r="F25" s="4">
        <v>3537</v>
      </c>
      <c r="G25" s="4">
        <v>4392</v>
      </c>
      <c r="H25" s="115">
        <v>1.6</v>
      </c>
      <c r="I25" s="27">
        <v>1.6</v>
      </c>
      <c r="J25" s="6">
        <v>1.6</v>
      </c>
      <c r="K25" s="6">
        <v>1.7</v>
      </c>
      <c r="L25" s="6">
        <v>1.6</v>
      </c>
    </row>
    <row r="26" spans="1:12" ht="21" customHeight="1">
      <c r="B26" s="9" t="s">
        <v>23</v>
      </c>
      <c r="C26" s="79">
        <v>5661</v>
      </c>
      <c r="D26" s="79">
        <v>6959</v>
      </c>
      <c r="E26" s="79">
        <v>9544</v>
      </c>
      <c r="F26" s="4">
        <v>12331</v>
      </c>
      <c r="G26" s="4">
        <v>16561</v>
      </c>
      <c r="H26" s="115">
        <v>6</v>
      </c>
      <c r="I26" s="27">
        <v>5.7</v>
      </c>
      <c r="J26" s="6">
        <v>5.8</v>
      </c>
      <c r="K26" s="6">
        <v>5.8</v>
      </c>
      <c r="L26" s="6">
        <v>6.2</v>
      </c>
    </row>
    <row r="27" spans="1:12" ht="21" customHeight="1">
      <c r="B27" s="9" t="s">
        <v>24</v>
      </c>
      <c r="C27" s="79">
        <v>2055</v>
      </c>
      <c r="D27" s="79">
        <v>2535</v>
      </c>
      <c r="E27" s="79">
        <v>3449</v>
      </c>
      <c r="F27" s="4">
        <v>4701</v>
      </c>
      <c r="G27" s="4">
        <v>5579</v>
      </c>
      <c r="H27" s="115">
        <v>2.2000000000000002</v>
      </c>
      <c r="I27" s="27">
        <v>2.1</v>
      </c>
      <c r="J27" s="6">
        <v>2.1</v>
      </c>
      <c r="K27" s="6">
        <v>2.2000000000000002</v>
      </c>
      <c r="L27" s="6">
        <v>2.1</v>
      </c>
    </row>
    <row r="28" spans="1:12" ht="21" customHeight="1">
      <c r="B28" s="9" t="s">
        <v>25</v>
      </c>
      <c r="C28" s="79">
        <v>2794</v>
      </c>
      <c r="D28" s="79">
        <v>3574</v>
      </c>
      <c r="E28" s="79">
        <v>4875</v>
      </c>
      <c r="F28" s="4">
        <v>6403</v>
      </c>
      <c r="G28" s="4">
        <v>8201</v>
      </c>
      <c r="H28" s="115">
        <v>2.9</v>
      </c>
      <c r="I28" s="27">
        <v>2.9</v>
      </c>
      <c r="J28" s="6">
        <v>3</v>
      </c>
      <c r="K28" s="6">
        <v>3</v>
      </c>
      <c r="L28" s="6">
        <v>3.1</v>
      </c>
    </row>
    <row r="29" spans="1:12" ht="21" customHeight="1">
      <c r="B29" s="9" t="s">
        <v>26</v>
      </c>
      <c r="C29" s="79">
        <v>2134</v>
      </c>
      <c r="D29" s="79">
        <v>2627</v>
      </c>
      <c r="E29" s="79">
        <v>3671</v>
      </c>
      <c r="F29" s="4">
        <v>4905</v>
      </c>
      <c r="G29" s="4">
        <v>5924</v>
      </c>
      <c r="H29" s="115">
        <v>2.2000000000000002</v>
      </c>
      <c r="I29" s="27">
        <v>2.1</v>
      </c>
      <c r="J29" s="6">
        <v>2.2000000000000002</v>
      </c>
      <c r="K29" s="6">
        <v>2.2999999999999998</v>
      </c>
      <c r="L29" s="6">
        <v>2.2000000000000002</v>
      </c>
    </row>
    <row r="30" spans="1:12" ht="21" customHeight="1">
      <c r="B30" s="9" t="s">
        <v>27</v>
      </c>
      <c r="C30" s="79">
        <v>1461</v>
      </c>
      <c r="D30" s="79">
        <v>1761</v>
      </c>
      <c r="E30" s="79">
        <v>2338</v>
      </c>
      <c r="F30" s="4">
        <v>3146</v>
      </c>
      <c r="G30" s="4">
        <v>3937</v>
      </c>
      <c r="H30" s="115">
        <v>1.5</v>
      </c>
      <c r="I30" s="27">
        <v>1.4</v>
      </c>
      <c r="J30" s="6">
        <v>1.4</v>
      </c>
      <c r="K30" s="6">
        <v>1.5</v>
      </c>
      <c r="L30" s="6">
        <v>1.5</v>
      </c>
    </row>
    <row r="31" spans="1:12" ht="21" customHeight="1">
      <c r="B31" s="9" t="s">
        <v>28</v>
      </c>
      <c r="C31" s="79">
        <v>3122</v>
      </c>
      <c r="D31" s="79">
        <v>3900</v>
      </c>
      <c r="E31" s="79">
        <v>5174</v>
      </c>
      <c r="F31" s="4">
        <v>6758</v>
      </c>
      <c r="G31" s="4">
        <v>8734</v>
      </c>
      <c r="H31" s="115">
        <v>3.3</v>
      </c>
      <c r="I31" s="27">
        <v>3.2</v>
      </c>
      <c r="J31" s="6">
        <v>3.2</v>
      </c>
      <c r="K31" s="6">
        <v>3.2</v>
      </c>
      <c r="L31" s="6">
        <v>3.3</v>
      </c>
    </row>
    <row r="32" spans="1:12" ht="21" customHeight="1">
      <c r="B32" s="6" t="s">
        <v>29</v>
      </c>
      <c r="C32" s="79">
        <v>12303</v>
      </c>
      <c r="D32" s="79">
        <v>15565</v>
      </c>
      <c r="E32" s="79">
        <v>21672</v>
      </c>
      <c r="F32" s="4">
        <v>24972</v>
      </c>
      <c r="G32" s="4">
        <v>31381</v>
      </c>
      <c r="H32" s="115">
        <v>12.9</v>
      </c>
      <c r="I32" s="27">
        <v>12.6</v>
      </c>
      <c r="J32" s="6">
        <v>13.2</v>
      </c>
      <c r="K32" s="6">
        <v>11.7</v>
      </c>
      <c r="L32" s="6">
        <v>11.8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280" t="s">
        <v>99</v>
      </c>
      <c r="I33" s="27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  <c r="J34" s="6"/>
    </row>
    <row r="35" spans="2:12">
      <c r="B35" s="6"/>
      <c r="C35" s="6"/>
      <c r="D35" s="6"/>
      <c r="E35" s="6"/>
      <c r="F35" s="6"/>
      <c r="G35" s="6"/>
      <c r="H35" s="6"/>
      <c r="I35" s="6"/>
      <c r="J35" s="6"/>
    </row>
    <row r="36" spans="2:12">
      <c r="B36" s="6"/>
      <c r="C36" s="6"/>
      <c r="D36" s="6"/>
      <c r="E36" s="6"/>
      <c r="F36" s="6"/>
      <c r="G36" s="6"/>
      <c r="H36" s="6"/>
      <c r="I36" s="6"/>
      <c r="J36" s="6"/>
    </row>
    <row r="37" spans="2:12">
      <c r="B37" s="6"/>
      <c r="C37" s="6"/>
      <c r="D37" s="6"/>
      <c r="E37" s="6"/>
      <c r="F37" s="6"/>
      <c r="G37" s="6"/>
      <c r="H37" s="6"/>
      <c r="I37" s="6"/>
      <c r="J37" s="6"/>
    </row>
    <row r="38" spans="2:12">
      <c r="B38" s="6"/>
      <c r="C38" s="6"/>
      <c r="D38" s="6"/>
      <c r="E38" s="6"/>
      <c r="F38" s="6"/>
      <c r="G38" s="6"/>
      <c r="H38" s="6"/>
      <c r="I38" s="6"/>
      <c r="J38" s="6"/>
    </row>
  </sheetData>
  <mergeCells count="6">
    <mergeCell ref="J1:L1"/>
    <mergeCell ref="B2:B4"/>
    <mergeCell ref="A18:A20"/>
    <mergeCell ref="C3:G3"/>
    <mergeCell ref="H3:L3"/>
    <mergeCell ref="C2:L2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8.25" customHeight="1">
      <c r="B1" s="482" t="s">
        <v>276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83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8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4" width="14" style="4" customWidth="1"/>
    <col min="15" max="16384" width="9.140625" style="4"/>
  </cols>
  <sheetData>
    <row r="1" spans="2:14" ht="15.6" customHeight="1">
      <c r="B1" s="31"/>
      <c r="C1" s="31"/>
      <c r="D1" s="31"/>
      <c r="E1" s="31"/>
      <c r="F1" s="31"/>
      <c r="G1" s="31"/>
      <c r="H1" s="31"/>
      <c r="I1" s="31"/>
      <c r="J1" s="471" t="s">
        <v>39</v>
      </c>
      <c r="K1" s="471"/>
      <c r="L1" s="471"/>
      <c r="M1" s="199"/>
      <c r="N1" s="199"/>
    </row>
    <row r="2" spans="2:14" s="94" customFormat="1" ht="28.5" customHeight="1">
      <c r="B2" s="460"/>
      <c r="C2" s="466" t="s">
        <v>85</v>
      </c>
      <c r="D2" s="467"/>
      <c r="E2" s="467"/>
      <c r="F2" s="467"/>
      <c r="G2" s="467"/>
      <c r="H2" s="467"/>
      <c r="I2" s="467"/>
      <c r="J2" s="467"/>
      <c r="K2" s="467"/>
      <c r="L2" s="467"/>
      <c r="M2" s="198"/>
      <c r="N2" s="198"/>
    </row>
    <row r="3" spans="2:14" s="94" customFormat="1" ht="24" customHeight="1">
      <c r="B3" s="461"/>
      <c r="C3" s="398" t="s">
        <v>115</v>
      </c>
      <c r="D3" s="399"/>
      <c r="E3" s="399"/>
      <c r="F3" s="399"/>
      <c r="G3" s="400"/>
      <c r="H3" s="398" t="s">
        <v>159</v>
      </c>
      <c r="I3" s="399"/>
      <c r="J3" s="399"/>
      <c r="K3" s="399"/>
      <c r="L3" s="399"/>
      <c r="M3" s="197"/>
      <c r="N3" s="197"/>
    </row>
    <row r="4" spans="2:14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52">
        <v>2019</v>
      </c>
      <c r="H4" s="99">
        <v>2015</v>
      </c>
      <c r="I4" s="150">
        <v>2016</v>
      </c>
      <c r="J4" s="150">
        <v>2017</v>
      </c>
      <c r="K4" s="99">
        <v>2018</v>
      </c>
      <c r="L4" s="252">
        <v>2019</v>
      </c>
      <c r="M4" s="200"/>
    </row>
    <row r="5" spans="2:14" ht="25.15" customHeight="1">
      <c r="B5" s="25" t="s">
        <v>34</v>
      </c>
      <c r="C5" s="110">
        <v>82778</v>
      </c>
      <c r="D5" s="110">
        <v>88996</v>
      </c>
      <c r="E5" s="110">
        <v>133213</v>
      </c>
      <c r="F5" s="110">
        <v>158620</v>
      </c>
      <c r="G5" s="110">
        <f>SUM(G7:G33)</f>
        <v>172645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4" ht="24.6" customHeight="1">
      <c r="B6" s="9" t="s">
        <v>3</v>
      </c>
      <c r="C6" s="79"/>
      <c r="D6" s="79"/>
      <c r="E6" s="79"/>
      <c r="H6" s="79"/>
    </row>
    <row r="7" spans="2:14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280" t="s">
        <v>99</v>
      </c>
      <c r="I7" s="27" t="s">
        <v>99</v>
      </c>
      <c r="J7" s="24" t="s">
        <v>99</v>
      </c>
      <c r="K7" s="24" t="s">
        <v>99</v>
      </c>
      <c r="L7" s="24" t="s">
        <v>99</v>
      </c>
    </row>
    <row r="8" spans="2:14" ht="21" customHeight="1">
      <c r="B8" s="9" t="s">
        <v>5</v>
      </c>
      <c r="C8" s="79">
        <v>3064</v>
      </c>
      <c r="D8" s="79">
        <v>3182</v>
      </c>
      <c r="E8" s="79">
        <v>4949</v>
      </c>
      <c r="F8" s="4">
        <v>5868</v>
      </c>
      <c r="G8" s="4">
        <v>6309</v>
      </c>
      <c r="H8" s="115">
        <v>3.7</v>
      </c>
      <c r="I8" s="27">
        <v>3.6</v>
      </c>
      <c r="J8" s="6">
        <v>3.7</v>
      </c>
      <c r="K8" s="6">
        <v>3.7</v>
      </c>
      <c r="L8" s="6">
        <v>3.7</v>
      </c>
    </row>
    <row r="9" spans="2:14" ht="21" customHeight="1">
      <c r="B9" s="9" t="s">
        <v>6</v>
      </c>
      <c r="C9" s="79">
        <v>2047</v>
      </c>
      <c r="D9" s="79">
        <v>2110</v>
      </c>
      <c r="E9" s="79">
        <v>3307</v>
      </c>
      <c r="F9" s="4">
        <v>4043</v>
      </c>
      <c r="G9" s="4">
        <v>4466</v>
      </c>
      <c r="H9" s="115">
        <v>2.5</v>
      </c>
      <c r="I9" s="27">
        <v>2.4</v>
      </c>
      <c r="J9" s="6">
        <v>2.5</v>
      </c>
      <c r="K9" s="6">
        <v>2.5</v>
      </c>
      <c r="L9" s="6">
        <v>2.6</v>
      </c>
    </row>
    <row r="10" spans="2:14" ht="21" customHeight="1">
      <c r="B10" s="9" t="s">
        <v>7</v>
      </c>
      <c r="C10" s="79">
        <v>6868</v>
      </c>
      <c r="D10" s="79">
        <v>7129</v>
      </c>
      <c r="E10" s="79">
        <v>10651</v>
      </c>
      <c r="F10" s="4">
        <v>12545</v>
      </c>
      <c r="G10" s="4">
        <v>13730</v>
      </c>
      <c r="H10" s="115">
        <v>8.3000000000000007</v>
      </c>
      <c r="I10" s="27">
        <v>8</v>
      </c>
      <c r="J10" s="6">
        <v>8</v>
      </c>
      <c r="K10" s="6">
        <v>7.9</v>
      </c>
      <c r="L10" s="6">
        <v>8</v>
      </c>
    </row>
    <row r="11" spans="2:14" ht="21" customHeight="1">
      <c r="B11" s="9" t="s">
        <v>8</v>
      </c>
      <c r="C11" s="79">
        <v>2921</v>
      </c>
      <c r="D11" s="79">
        <v>3156</v>
      </c>
      <c r="E11" s="79">
        <v>4755</v>
      </c>
      <c r="F11" s="4">
        <v>5635</v>
      </c>
      <c r="G11" s="4">
        <v>6191</v>
      </c>
      <c r="H11" s="115">
        <v>3.5</v>
      </c>
      <c r="I11" s="27">
        <v>3.6</v>
      </c>
      <c r="J11" s="6">
        <v>3.6</v>
      </c>
      <c r="K11" s="6">
        <v>3.6</v>
      </c>
      <c r="L11" s="6">
        <v>3.6</v>
      </c>
    </row>
    <row r="12" spans="2:14" ht="21" customHeight="1">
      <c r="B12" s="9" t="s">
        <v>9</v>
      </c>
      <c r="C12" s="79">
        <v>2295</v>
      </c>
      <c r="D12" s="79">
        <v>2505</v>
      </c>
      <c r="E12" s="79">
        <v>3900</v>
      </c>
      <c r="F12" s="4">
        <v>4528</v>
      </c>
      <c r="G12" s="4">
        <v>4810</v>
      </c>
      <c r="H12" s="115">
        <v>2.8</v>
      </c>
      <c r="I12" s="27">
        <v>2.8</v>
      </c>
      <c r="J12" s="6">
        <v>2.9</v>
      </c>
      <c r="K12" s="6">
        <v>2.9</v>
      </c>
      <c r="L12" s="6">
        <v>2.8</v>
      </c>
    </row>
    <row r="13" spans="2:14" ht="21" customHeight="1">
      <c r="B13" s="9" t="s">
        <v>10</v>
      </c>
      <c r="C13" s="79">
        <v>2256</v>
      </c>
      <c r="D13" s="79">
        <v>2434</v>
      </c>
      <c r="E13" s="79">
        <v>3896</v>
      </c>
      <c r="F13" s="4">
        <v>4755</v>
      </c>
      <c r="G13" s="4">
        <v>5244</v>
      </c>
      <c r="H13" s="115">
        <v>2.7</v>
      </c>
      <c r="I13" s="27">
        <v>2.7</v>
      </c>
      <c r="J13" s="6">
        <v>2.9</v>
      </c>
      <c r="K13" s="6">
        <v>3</v>
      </c>
      <c r="L13" s="6">
        <v>3</v>
      </c>
    </row>
    <row r="14" spans="2:14" ht="21" customHeight="1">
      <c r="B14" s="9" t="s">
        <v>11</v>
      </c>
      <c r="C14" s="79">
        <v>3378</v>
      </c>
      <c r="D14" s="79">
        <v>3665</v>
      </c>
      <c r="E14" s="79">
        <v>5508</v>
      </c>
      <c r="F14" s="4">
        <v>6574</v>
      </c>
      <c r="G14" s="4">
        <v>7008</v>
      </c>
      <c r="H14" s="115">
        <v>4.0999999999999996</v>
      </c>
      <c r="I14" s="27">
        <v>4.0999999999999996</v>
      </c>
      <c r="J14" s="6">
        <v>4.0999999999999996</v>
      </c>
      <c r="K14" s="6">
        <v>4.0999999999999996</v>
      </c>
      <c r="L14" s="6">
        <v>4.0999999999999996</v>
      </c>
    </row>
    <row r="15" spans="2:14" ht="21" customHeight="1">
      <c r="B15" s="9" t="s">
        <v>12</v>
      </c>
      <c r="C15" s="79">
        <v>2551</v>
      </c>
      <c r="D15" s="79">
        <v>2678</v>
      </c>
      <c r="E15" s="79">
        <v>4177</v>
      </c>
      <c r="F15" s="4">
        <v>5065</v>
      </c>
      <c r="G15" s="4">
        <v>5566</v>
      </c>
      <c r="H15" s="115">
        <v>3.1</v>
      </c>
      <c r="I15" s="27">
        <v>3</v>
      </c>
      <c r="J15" s="6">
        <v>3.1</v>
      </c>
      <c r="K15" s="6">
        <v>3.2</v>
      </c>
      <c r="L15" s="6">
        <v>3.2</v>
      </c>
    </row>
    <row r="16" spans="2:14" ht="21" customHeight="1">
      <c r="B16" s="9" t="s">
        <v>13</v>
      </c>
      <c r="C16" s="79">
        <v>3222</v>
      </c>
      <c r="D16" s="79">
        <v>3504</v>
      </c>
      <c r="E16" s="79">
        <v>5504</v>
      </c>
      <c r="F16" s="4">
        <v>6976</v>
      </c>
      <c r="G16" s="4">
        <v>7759</v>
      </c>
      <c r="H16" s="115">
        <v>3.9</v>
      </c>
      <c r="I16" s="27">
        <v>3.9</v>
      </c>
      <c r="J16" s="6">
        <v>4.0999999999999996</v>
      </c>
      <c r="K16" s="6">
        <v>4.4000000000000004</v>
      </c>
      <c r="L16" s="6">
        <v>4.5</v>
      </c>
    </row>
    <row r="17" spans="1:12" ht="21" customHeight="1">
      <c r="B17" s="9" t="s">
        <v>14</v>
      </c>
      <c r="C17" s="79">
        <v>1796</v>
      </c>
      <c r="D17" s="79">
        <v>1906</v>
      </c>
      <c r="E17" s="79">
        <v>3007</v>
      </c>
      <c r="F17" s="4">
        <v>3496</v>
      </c>
      <c r="G17" s="4">
        <v>3704</v>
      </c>
      <c r="H17" s="115">
        <v>2.2000000000000002</v>
      </c>
      <c r="I17" s="27">
        <v>2.1</v>
      </c>
      <c r="J17" s="6">
        <v>2.2999999999999998</v>
      </c>
      <c r="K17" s="6">
        <v>2.2000000000000002</v>
      </c>
      <c r="L17" s="6">
        <v>2.1</v>
      </c>
    </row>
    <row r="18" spans="1:12" ht="21" customHeight="1">
      <c r="A18" s="456">
        <v>84</v>
      </c>
      <c r="B18" s="9" t="s">
        <v>15</v>
      </c>
      <c r="C18" s="79">
        <v>1121</v>
      </c>
      <c r="D18" s="79">
        <v>1256</v>
      </c>
      <c r="E18" s="79">
        <v>1861</v>
      </c>
      <c r="F18" s="4">
        <v>2202</v>
      </c>
      <c r="G18" s="4">
        <v>2383</v>
      </c>
      <c r="H18" s="115">
        <v>1.3</v>
      </c>
      <c r="I18" s="27">
        <v>1.4</v>
      </c>
      <c r="J18" s="6">
        <v>1.4</v>
      </c>
      <c r="K18" s="6">
        <v>1.4</v>
      </c>
      <c r="L18" s="6">
        <v>1.4</v>
      </c>
    </row>
    <row r="19" spans="1:12" ht="21" customHeight="1">
      <c r="A19" s="456"/>
      <c r="B19" s="9" t="s">
        <v>16</v>
      </c>
      <c r="C19" s="79">
        <v>5575</v>
      </c>
      <c r="D19" s="79">
        <v>5996</v>
      </c>
      <c r="E19" s="79">
        <v>8975</v>
      </c>
      <c r="F19" s="4">
        <v>10665</v>
      </c>
      <c r="G19" s="4">
        <v>11460</v>
      </c>
      <c r="H19" s="115">
        <v>6.7</v>
      </c>
      <c r="I19" s="27">
        <v>6.7</v>
      </c>
      <c r="J19" s="6">
        <v>6.7</v>
      </c>
      <c r="K19" s="6">
        <v>6.7</v>
      </c>
      <c r="L19" s="6">
        <v>6.6</v>
      </c>
    </row>
    <row r="20" spans="1:12" ht="21" customHeight="1">
      <c r="A20" s="456"/>
      <c r="B20" s="9" t="s">
        <v>17</v>
      </c>
      <c r="C20" s="79">
        <v>2209</v>
      </c>
      <c r="D20" s="79">
        <v>2405</v>
      </c>
      <c r="E20" s="79">
        <v>3530</v>
      </c>
      <c r="F20" s="4">
        <v>4178</v>
      </c>
      <c r="G20" s="4">
        <v>4479</v>
      </c>
      <c r="H20" s="115">
        <v>2.6</v>
      </c>
      <c r="I20" s="27">
        <v>2.7</v>
      </c>
      <c r="J20" s="6">
        <v>2.7</v>
      </c>
      <c r="K20" s="6">
        <v>2.6</v>
      </c>
      <c r="L20" s="6">
        <v>2.6</v>
      </c>
    </row>
    <row r="21" spans="1:12" ht="21" customHeight="1">
      <c r="B21" s="9" t="s">
        <v>18</v>
      </c>
      <c r="C21" s="79">
        <v>5185</v>
      </c>
      <c r="D21" s="79">
        <v>5510</v>
      </c>
      <c r="E21" s="79">
        <v>8155</v>
      </c>
      <c r="F21" s="4">
        <v>9659</v>
      </c>
      <c r="G21" s="4">
        <v>10314</v>
      </c>
      <c r="H21" s="115">
        <v>6.3</v>
      </c>
      <c r="I21" s="27">
        <v>6.2</v>
      </c>
      <c r="J21" s="6">
        <v>6.1</v>
      </c>
      <c r="K21" s="6">
        <v>6.1</v>
      </c>
      <c r="L21" s="6">
        <v>6</v>
      </c>
    </row>
    <row r="22" spans="1:12" ht="21" customHeight="1">
      <c r="B22" s="9" t="s">
        <v>19</v>
      </c>
      <c r="C22" s="79">
        <v>2616</v>
      </c>
      <c r="D22" s="79">
        <v>2885</v>
      </c>
      <c r="E22" s="79">
        <v>4454</v>
      </c>
      <c r="F22" s="4">
        <v>5273</v>
      </c>
      <c r="G22" s="4">
        <v>5864</v>
      </c>
      <c r="H22" s="115">
        <v>3.1</v>
      </c>
      <c r="I22" s="27">
        <v>3.2</v>
      </c>
      <c r="J22" s="6">
        <v>3.3</v>
      </c>
      <c r="K22" s="6">
        <v>3.3</v>
      </c>
      <c r="L22" s="6">
        <v>3.4</v>
      </c>
    </row>
    <row r="23" spans="1:12" ht="21" customHeight="1">
      <c r="B23" s="9" t="s">
        <v>20</v>
      </c>
      <c r="C23" s="79">
        <v>2301</v>
      </c>
      <c r="D23" s="79">
        <v>2358</v>
      </c>
      <c r="E23" s="79">
        <v>3688</v>
      </c>
      <c r="F23" s="4">
        <v>4491</v>
      </c>
      <c r="G23" s="4">
        <v>4892</v>
      </c>
      <c r="H23" s="115">
        <v>2.8</v>
      </c>
      <c r="I23" s="27">
        <v>2.6</v>
      </c>
      <c r="J23" s="6">
        <v>2.8</v>
      </c>
      <c r="K23" s="6">
        <v>2.8</v>
      </c>
      <c r="L23" s="6">
        <v>2.8</v>
      </c>
    </row>
    <row r="24" spans="1:12" ht="21" customHeight="1">
      <c r="B24" s="9" t="s">
        <v>21</v>
      </c>
      <c r="C24" s="79">
        <v>2155</v>
      </c>
      <c r="D24" s="79">
        <v>2266</v>
      </c>
      <c r="E24" s="79">
        <v>3394</v>
      </c>
      <c r="F24" s="4">
        <v>4050</v>
      </c>
      <c r="G24" s="4">
        <v>4361</v>
      </c>
      <c r="H24" s="115">
        <v>2.6</v>
      </c>
      <c r="I24" s="27">
        <v>2.5</v>
      </c>
      <c r="J24" s="6">
        <v>2.5</v>
      </c>
      <c r="K24" s="6">
        <v>2.6</v>
      </c>
      <c r="L24" s="6">
        <v>2.5</v>
      </c>
    </row>
    <row r="25" spans="1:12" ht="21" customHeight="1">
      <c r="B25" s="9" t="s">
        <v>22</v>
      </c>
      <c r="C25" s="79">
        <v>2155</v>
      </c>
      <c r="D25" s="79">
        <v>2189</v>
      </c>
      <c r="E25" s="79">
        <v>3434</v>
      </c>
      <c r="F25" s="4">
        <v>4052</v>
      </c>
      <c r="G25" s="4">
        <v>4367</v>
      </c>
      <c r="H25" s="115">
        <v>2.6</v>
      </c>
      <c r="I25" s="27">
        <v>2.5</v>
      </c>
      <c r="J25" s="6">
        <v>2.6</v>
      </c>
      <c r="K25" s="6">
        <v>2.6</v>
      </c>
      <c r="L25" s="6">
        <v>2.5</v>
      </c>
    </row>
    <row r="26" spans="1:12" ht="21" customHeight="1">
      <c r="B26" s="9" t="s">
        <v>23</v>
      </c>
      <c r="C26" s="79">
        <v>7011</v>
      </c>
      <c r="D26" s="79">
        <v>7646</v>
      </c>
      <c r="E26" s="79">
        <v>10588</v>
      </c>
      <c r="F26" s="4">
        <v>12655</v>
      </c>
      <c r="G26" s="4">
        <v>13303</v>
      </c>
      <c r="H26" s="115">
        <v>8.5</v>
      </c>
      <c r="I26" s="27">
        <v>8.6</v>
      </c>
      <c r="J26" s="6">
        <v>7.9</v>
      </c>
      <c r="K26" s="6">
        <v>8</v>
      </c>
      <c r="L26" s="6">
        <v>7.7</v>
      </c>
    </row>
    <row r="27" spans="1:12" ht="21" customHeight="1">
      <c r="B27" s="9" t="s">
        <v>24</v>
      </c>
      <c r="C27" s="79">
        <v>2017</v>
      </c>
      <c r="D27" s="79">
        <v>2106</v>
      </c>
      <c r="E27" s="79">
        <v>3265</v>
      </c>
      <c r="F27" s="4">
        <v>3950</v>
      </c>
      <c r="G27" s="4">
        <v>4251</v>
      </c>
      <c r="H27" s="115">
        <v>2.4</v>
      </c>
      <c r="I27" s="27">
        <v>2.4</v>
      </c>
      <c r="J27" s="6">
        <v>2.6</v>
      </c>
      <c r="K27" s="6">
        <v>2.5</v>
      </c>
      <c r="L27" s="6">
        <v>2.5</v>
      </c>
    </row>
    <row r="28" spans="1:12" ht="21" customHeight="1">
      <c r="B28" s="9" t="s">
        <v>25</v>
      </c>
      <c r="C28" s="79">
        <v>2561</v>
      </c>
      <c r="D28" s="79">
        <v>2679</v>
      </c>
      <c r="E28" s="79">
        <v>4079</v>
      </c>
      <c r="F28" s="4">
        <v>4857</v>
      </c>
      <c r="G28" s="4">
        <v>5240</v>
      </c>
      <c r="H28" s="115">
        <v>3.1</v>
      </c>
      <c r="I28" s="27">
        <v>3</v>
      </c>
      <c r="J28" s="6">
        <v>3.1</v>
      </c>
      <c r="K28" s="6">
        <v>3.1</v>
      </c>
      <c r="L28" s="6">
        <v>3</v>
      </c>
    </row>
    <row r="29" spans="1:12" ht="21" customHeight="1">
      <c r="B29" s="9" t="s">
        <v>26</v>
      </c>
      <c r="C29" s="79">
        <v>2380</v>
      </c>
      <c r="D29" s="79">
        <v>2451</v>
      </c>
      <c r="E29" s="79">
        <v>3735</v>
      </c>
      <c r="F29" s="4">
        <v>4412</v>
      </c>
      <c r="G29" s="4">
        <v>4764</v>
      </c>
      <c r="H29" s="115">
        <v>2.9</v>
      </c>
      <c r="I29" s="27">
        <v>2.8</v>
      </c>
      <c r="J29" s="6">
        <v>2.8</v>
      </c>
      <c r="K29" s="6">
        <v>2.8</v>
      </c>
      <c r="L29" s="6">
        <v>2.8</v>
      </c>
    </row>
    <row r="30" spans="1:12" ht="21" customHeight="1">
      <c r="B30" s="9" t="s">
        <v>27</v>
      </c>
      <c r="C30" s="79">
        <v>1800</v>
      </c>
      <c r="D30" s="79">
        <v>1845</v>
      </c>
      <c r="E30" s="79">
        <v>2751</v>
      </c>
      <c r="F30" s="4">
        <v>3353</v>
      </c>
      <c r="G30" s="4">
        <v>3633</v>
      </c>
      <c r="H30" s="115">
        <v>2.2000000000000002</v>
      </c>
      <c r="I30" s="27">
        <v>2.1</v>
      </c>
      <c r="J30" s="6">
        <v>2.1</v>
      </c>
      <c r="K30" s="6">
        <v>2.1</v>
      </c>
      <c r="L30" s="6">
        <v>2.1</v>
      </c>
    </row>
    <row r="31" spans="1:12" ht="21" customHeight="1">
      <c r="B31" s="9" t="s">
        <v>28</v>
      </c>
      <c r="C31" s="79">
        <v>1889</v>
      </c>
      <c r="D31" s="79">
        <v>1917</v>
      </c>
      <c r="E31" s="79">
        <v>2987</v>
      </c>
      <c r="F31" s="4">
        <v>3542</v>
      </c>
      <c r="G31" s="4">
        <v>3777</v>
      </c>
      <c r="H31" s="115">
        <v>2.2999999999999998</v>
      </c>
      <c r="I31" s="27">
        <v>2.2000000000000002</v>
      </c>
      <c r="J31" s="6">
        <v>2.2000000000000002</v>
      </c>
      <c r="K31" s="6">
        <v>2.2000000000000002</v>
      </c>
      <c r="L31" s="6">
        <v>2.2000000000000002</v>
      </c>
    </row>
    <row r="32" spans="1:12" ht="21" customHeight="1">
      <c r="B32" s="6" t="s">
        <v>29</v>
      </c>
      <c r="C32" s="79">
        <v>11405</v>
      </c>
      <c r="D32" s="79">
        <v>13218</v>
      </c>
      <c r="E32" s="79">
        <v>18663</v>
      </c>
      <c r="F32" s="4">
        <v>21796</v>
      </c>
      <c r="G32" s="4">
        <v>24770</v>
      </c>
      <c r="H32" s="115">
        <v>13.8</v>
      </c>
      <c r="I32" s="27">
        <v>14.9</v>
      </c>
      <c r="J32" s="6">
        <v>14</v>
      </c>
      <c r="K32" s="6">
        <v>13.7</v>
      </c>
      <c r="L32" s="6">
        <v>14.3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27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  <c r="J34" s="6"/>
    </row>
    <row r="35" spans="2:12">
      <c r="B35" s="6"/>
      <c r="C35" s="6"/>
      <c r="D35" s="6"/>
      <c r="E35" s="6"/>
      <c r="F35" s="6"/>
      <c r="G35" s="6"/>
      <c r="H35" s="6"/>
      <c r="I35" s="6"/>
      <c r="J35" s="6"/>
    </row>
    <row r="36" spans="2:12">
      <c r="B36" s="6"/>
      <c r="C36" s="6"/>
      <c r="D36" s="6"/>
      <c r="E36" s="6"/>
      <c r="F36" s="6"/>
      <c r="G36" s="6"/>
      <c r="H36" s="6"/>
      <c r="I36" s="6"/>
      <c r="J36" s="6"/>
    </row>
    <row r="37" spans="2:12">
      <c r="B37" s="6"/>
      <c r="C37" s="6"/>
      <c r="D37" s="6"/>
      <c r="E37" s="6"/>
      <c r="F37" s="6"/>
      <c r="G37" s="6"/>
      <c r="H37" s="6"/>
      <c r="I37" s="6"/>
      <c r="J37" s="6"/>
    </row>
    <row r="38" spans="2:12">
      <c r="B38" s="6"/>
      <c r="C38" s="6"/>
      <c r="D38" s="6"/>
      <c r="E38" s="6"/>
      <c r="F38" s="6"/>
      <c r="G38" s="6"/>
      <c r="H38" s="6"/>
      <c r="I38" s="6"/>
      <c r="J38" s="6"/>
    </row>
  </sheetData>
  <mergeCells count="6">
    <mergeCell ref="H3:L3"/>
    <mergeCell ref="B2:B4"/>
    <mergeCell ref="A18:A20"/>
    <mergeCell ref="C2:L2"/>
    <mergeCell ref="J1:L1"/>
    <mergeCell ref="C3:G3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13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3" customHeight="1">
      <c r="B1" s="482" t="s">
        <v>281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85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86"/>
      <c r="F42" s="186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8"/>
  <sheetViews>
    <sheetView view="pageBreakPreview" topLeftCell="A7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4" width="14.28515625" style="4" customWidth="1"/>
    <col min="15" max="16384" width="9.140625" style="4"/>
  </cols>
  <sheetData>
    <row r="1" spans="2:14" ht="15.6" customHeight="1">
      <c r="B1" s="31"/>
      <c r="C1" s="31"/>
      <c r="D1" s="31"/>
      <c r="E1" s="31"/>
      <c r="F1" s="31"/>
      <c r="G1" s="31"/>
      <c r="H1" s="31"/>
      <c r="I1" s="31"/>
      <c r="J1" s="471" t="s">
        <v>39</v>
      </c>
      <c r="K1" s="471"/>
      <c r="L1" s="471"/>
      <c r="M1" s="199"/>
      <c r="N1" s="199"/>
    </row>
    <row r="2" spans="2:14" s="94" customFormat="1" ht="33" customHeight="1">
      <c r="B2" s="460"/>
      <c r="C2" s="466" t="s">
        <v>86</v>
      </c>
      <c r="D2" s="467"/>
      <c r="E2" s="467"/>
      <c r="F2" s="467"/>
      <c r="G2" s="467"/>
      <c r="H2" s="467"/>
      <c r="I2" s="467"/>
      <c r="J2" s="467"/>
      <c r="K2" s="467"/>
      <c r="L2" s="467"/>
      <c r="M2" s="198"/>
      <c r="N2" s="198"/>
    </row>
    <row r="3" spans="2:14" s="94" customFormat="1" ht="24" customHeight="1">
      <c r="B3" s="461"/>
      <c r="C3" s="475" t="s">
        <v>115</v>
      </c>
      <c r="D3" s="475"/>
      <c r="E3" s="475"/>
      <c r="F3" s="475"/>
      <c r="G3" s="475"/>
      <c r="H3" s="399" t="s">
        <v>159</v>
      </c>
      <c r="I3" s="399"/>
      <c r="J3" s="399"/>
      <c r="K3" s="399"/>
      <c r="L3" s="399"/>
      <c r="M3" s="197"/>
      <c r="N3" s="197"/>
    </row>
    <row r="4" spans="2:14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52">
        <v>2019</v>
      </c>
      <c r="H4" s="99">
        <v>2015</v>
      </c>
      <c r="I4" s="99">
        <v>2016</v>
      </c>
      <c r="J4" s="150">
        <v>2017</v>
      </c>
      <c r="K4" s="100">
        <v>2018</v>
      </c>
      <c r="L4" s="249">
        <v>2019</v>
      </c>
      <c r="M4" s="200"/>
      <c r="N4" s="200"/>
    </row>
    <row r="5" spans="2:14" ht="26.45" customHeight="1">
      <c r="B5" s="25" t="s">
        <v>34</v>
      </c>
      <c r="C5" s="110">
        <v>51480</v>
      </c>
      <c r="D5" s="110">
        <v>58858</v>
      </c>
      <c r="E5" s="110">
        <v>76140</v>
      </c>
      <c r="F5" s="110">
        <v>77130</v>
      </c>
      <c r="G5" s="110">
        <f>SUM(G7:G33)</f>
        <v>95435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4" ht="25.15" customHeight="1">
      <c r="B6" s="9" t="s">
        <v>3</v>
      </c>
      <c r="C6" s="79"/>
      <c r="D6" s="79"/>
      <c r="E6" s="79"/>
      <c r="H6" s="78"/>
    </row>
    <row r="7" spans="2:14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27" t="s">
        <v>99</v>
      </c>
      <c r="J7" s="24" t="s">
        <v>99</v>
      </c>
      <c r="K7" s="24" t="s">
        <v>99</v>
      </c>
      <c r="L7" s="24" t="s">
        <v>99</v>
      </c>
    </row>
    <row r="8" spans="2:14" ht="21" customHeight="1">
      <c r="B8" s="9" t="s">
        <v>5</v>
      </c>
      <c r="C8" s="79">
        <v>1852</v>
      </c>
      <c r="D8" s="79">
        <v>2056</v>
      </c>
      <c r="E8" s="79">
        <v>2658</v>
      </c>
      <c r="F8" s="4">
        <v>2726</v>
      </c>
      <c r="G8" s="4">
        <v>2829</v>
      </c>
      <c r="H8" s="6">
        <v>3.6</v>
      </c>
      <c r="I8" s="27">
        <v>3.5</v>
      </c>
      <c r="J8" s="6">
        <v>3.5</v>
      </c>
      <c r="K8" s="6">
        <v>3.5</v>
      </c>
      <c r="L8" s="6">
        <v>3</v>
      </c>
    </row>
    <row r="9" spans="2:14" ht="21" customHeight="1">
      <c r="B9" s="9" t="s">
        <v>6</v>
      </c>
      <c r="C9" s="79">
        <v>932</v>
      </c>
      <c r="D9" s="79">
        <v>1034</v>
      </c>
      <c r="E9" s="79">
        <v>1350</v>
      </c>
      <c r="F9" s="4">
        <v>1367</v>
      </c>
      <c r="G9" s="4">
        <v>1455</v>
      </c>
      <c r="H9" s="6">
        <v>1.8</v>
      </c>
      <c r="I9" s="27">
        <v>1.8</v>
      </c>
      <c r="J9" s="6">
        <v>1.8</v>
      </c>
      <c r="K9" s="6">
        <v>1.8</v>
      </c>
      <c r="L9" s="6">
        <v>1.5</v>
      </c>
    </row>
    <row r="10" spans="2:14" ht="21" customHeight="1">
      <c r="B10" s="9" t="s">
        <v>7</v>
      </c>
      <c r="C10" s="79">
        <v>4383</v>
      </c>
      <c r="D10" s="79">
        <v>5026</v>
      </c>
      <c r="E10" s="79">
        <v>6137</v>
      </c>
      <c r="F10" s="4">
        <v>6087</v>
      </c>
      <c r="G10" s="4">
        <v>6748</v>
      </c>
      <c r="H10" s="6">
        <v>8.5</v>
      </c>
      <c r="I10" s="27">
        <v>8.5</v>
      </c>
      <c r="J10" s="6">
        <v>8.1</v>
      </c>
      <c r="K10" s="6">
        <v>7.9</v>
      </c>
      <c r="L10" s="6">
        <v>7.1</v>
      </c>
    </row>
    <row r="11" spans="2:14" ht="21" customHeight="1">
      <c r="B11" s="9" t="s">
        <v>8</v>
      </c>
      <c r="C11" s="79">
        <v>2039</v>
      </c>
      <c r="D11" s="79">
        <v>2295</v>
      </c>
      <c r="E11" s="79">
        <v>2836</v>
      </c>
      <c r="F11" s="4">
        <v>2959</v>
      </c>
      <c r="G11" s="4">
        <v>4233</v>
      </c>
      <c r="H11" s="6">
        <v>4</v>
      </c>
      <c r="I11" s="27">
        <v>3.9</v>
      </c>
      <c r="J11" s="6">
        <v>3.7</v>
      </c>
      <c r="K11" s="6">
        <v>3.8</v>
      </c>
      <c r="L11" s="6">
        <v>4.4000000000000004</v>
      </c>
    </row>
    <row r="12" spans="2:14" ht="21" customHeight="1">
      <c r="B12" s="9" t="s">
        <v>9</v>
      </c>
      <c r="C12" s="79">
        <v>1263</v>
      </c>
      <c r="D12" s="79">
        <v>1422</v>
      </c>
      <c r="E12" s="79">
        <v>1764</v>
      </c>
      <c r="F12" s="4">
        <v>1806</v>
      </c>
      <c r="G12" s="4">
        <v>2158</v>
      </c>
      <c r="H12" s="6">
        <v>2.5</v>
      </c>
      <c r="I12" s="27">
        <v>2.4</v>
      </c>
      <c r="J12" s="6">
        <v>2.2999999999999998</v>
      </c>
      <c r="K12" s="6">
        <v>2.2999999999999998</v>
      </c>
      <c r="L12" s="6">
        <v>2.2999999999999998</v>
      </c>
    </row>
    <row r="13" spans="2:14" ht="21" customHeight="1">
      <c r="B13" s="9" t="s">
        <v>10</v>
      </c>
      <c r="C13" s="79">
        <v>1313</v>
      </c>
      <c r="D13" s="79">
        <v>1455</v>
      </c>
      <c r="E13" s="79">
        <v>1920</v>
      </c>
      <c r="F13" s="4">
        <v>2030</v>
      </c>
      <c r="G13" s="4">
        <v>2345</v>
      </c>
      <c r="H13" s="6">
        <v>2.6</v>
      </c>
      <c r="I13" s="27">
        <v>2.5</v>
      </c>
      <c r="J13" s="6">
        <v>2.5</v>
      </c>
      <c r="K13" s="6">
        <v>2.6</v>
      </c>
      <c r="L13" s="6">
        <v>2.5</v>
      </c>
    </row>
    <row r="14" spans="2:14" ht="21" customHeight="1">
      <c r="B14" s="9" t="s">
        <v>11</v>
      </c>
      <c r="C14" s="79">
        <v>2354</v>
      </c>
      <c r="D14" s="79">
        <v>2731</v>
      </c>
      <c r="E14" s="79">
        <v>3629</v>
      </c>
      <c r="F14" s="4">
        <v>3471</v>
      </c>
      <c r="G14" s="4">
        <v>3639</v>
      </c>
      <c r="H14" s="6">
        <v>4.5999999999999996</v>
      </c>
      <c r="I14" s="27">
        <v>4.5999999999999996</v>
      </c>
      <c r="J14" s="6">
        <v>4.8</v>
      </c>
      <c r="K14" s="6">
        <v>4.5</v>
      </c>
      <c r="L14" s="6">
        <v>3.8</v>
      </c>
    </row>
    <row r="15" spans="2:14" ht="21" customHeight="1">
      <c r="B15" s="9" t="s">
        <v>12</v>
      </c>
      <c r="C15" s="79">
        <v>1397</v>
      </c>
      <c r="D15" s="79">
        <v>1563</v>
      </c>
      <c r="E15" s="79">
        <v>2016</v>
      </c>
      <c r="F15" s="4">
        <v>2018</v>
      </c>
      <c r="G15" s="4">
        <v>2054</v>
      </c>
      <c r="H15" s="115">
        <v>2.7</v>
      </c>
      <c r="I15" s="27">
        <v>2.6</v>
      </c>
      <c r="J15" s="6">
        <v>2.7</v>
      </c>
      <c r="K15" s="6">
        <v>2.6</v>
      </c>
      <c r="L15" s="6">
        <v>2.1</v>
      </c>
    </row>
    <row r="16" spans="2:14" ht="21" customHeight="1">
      <c r="B16" s="9" t="s">
        <v>13</v>
      </c>
      <c r="C16" s="79">
        <v>2039</v>
      </c>
      <c r="D16" s="79">
        <v>2460</v>
      </c>
      <c r="E16" s="79">
        <v>3211</v>
      </c>
      <c r="F16" s="4">
        <v>3200</v>
      </c>
      <c r="G16" s="4">
        <v>4402</v>
      </c>
      <c r="H16" s="6">
        <v>4</v>
      </c>
      <c r="I16" s="27">
        <v>4.2</v>
      </c>
      <c r="J16" s="6">
        <v>4.2</v>
      </c>
      <c r="K16" s="6">
        <v>4.0999999999999996</v>
      </c>
      <c r="L16" s="6">
        <v>4.5999999999999996</v>
      </c>
    </row>
    <row r="17" spans="1:12" ht="21" customHeight="1">
      <c r="B17" s="9" t="s">
        <v>14</v>
      </c>
      <c r="C17" s="79">
        <v>946</v>
      </c>
      <c r="D17" s="79">
        <v>1069</v>
      </c>
      <c r="E17" s="79">
        <v>1454</v>
      </c>
      <c r="F17" s="4">
        <v>1464</v>
      </c>
      <c r="G17" s="4">
        <v>1503</v>
      </c>
      <c r="H17" s="6">
        <v>1.8</v>
      </c>
      <c r="I17" s="27">
        <v>1.8</v>
      </c>
      <c r="J17" s="6">
        <v>1.9</v>
      </c>
      <c r="K17" s="6">
        <v>1.9</v>
      </c>
      <c r="L17" s="6">
        <v>1.6</v>
      </c>
    </row>
    <row r="18" spans="1:12" ht="21" customHeight="1">
      <c r="A18" s="456">
        <v>86</v>
      </c>
      <c r="B18" s="9" t="s">
        <v>15</v>
      </c>
      <c r="C18" s="79">
        <v>627</v>
      </c>
      <c r="D18" s="79">
        <v>769</v>
      </c>
      <c r="E18" s="79">
        <v>1078</v>
      </c>
      <c r="F18" s="4">
        <v>1138</v>
      </c>
      <c r="G18" s="4">
        <v>1224</v>
      </c>
      <c r="H18" s="6">
        <v>1.2</v>
      </c>
      <c r="I18" s="27">
        <v>1.3</v>
      </c>
      <c r="J18" s="6">
        <v>1.4</v>
      </c>
      <c r="K18" s="6">
        <v>1.5</v>
      </c>
      <c r="L18" s="6">
        <v>1.3</v>
      </c>
    </row>
    <row r="19" spans="1:12" ht="21" customHeight="1">
      <c r="A19" s="456"/>
      <c r="B19" s="9" t="s">
        <v>16</v>
      </c>
      <c r="C19" s="79">
        <v>3376</v>
      </c>
      <c r="D19" s="79">
        <v>3767</v>
      </c>
      <c r="E19" s="79">
        <v>4845</v>
      </c>
      <c r="F19" s="4">
        <v>5205</v>
      </c>
      <c r="G19" s="4">
        <v>7819</v>
      </c>
      <c r="H19" s="6">
        <v>6.6</v>
      </c>
      <c r="I19" s="27">
        <v>6.4</v>
      </c>
      <c r="J19" s="6">
        <v>6.4</v>
      </c>
      <c r="K19" s="6">
        <v>6.7</v>
      </c>
      <c r="L19" s="6">
        <v>8.1999999999999993</v>
      </c>
    </row>
    <row r="20" spans="1:12" ht="21" customHeight="1">
      <c r="A20" s="456"/>
      <c r="B20" s="9" t="s">
        <v>17</v>
      </c>
      <c r="C20" s="79">
        <v>1134</v>
      </c>
      <c r="D20" s="79">
        <v>1268</v>
      </c>
      <c r="E20" s="79">
        <v>1575</v>
      </c>
      <c r="F20" s="4">
        <v>1583</v>
      </c>
      <c r="G20" s="4">
        <v>2264</v>
      </c>
      <c r="H20" s="6">
        <v>2.2000000000000002</v>
      </c>
      <c r="I20" s="27">
        <v>2.1</v>
      </c>
      <c r="J20" s="6">
        <v>2.1</v>
      </c>
      <c r="K20" s="6">
        <v>2.1</v>
      </c>
      <c r="L20" s="6">
        <v>2.4</v>
      </c>
    </row>
    <row r="21" spans="1:12" ht="21" customHeight="1">
      <c r="B21" s="9" t="s">
        <v>18</v>
      </c>
      <c r="C21" s="79">
        <v>3412</v>
      </c>
      <c r="D21" s="79">
        <v>3791</v>
      </c>
      <c r="E21" s="79">
        <v>5055</v>
      </c>
      <c r="F21" s="4">
        <v>5058</v>
      </c>
      <c r="G21" s="4">
        <v>5935</v>
      </c>
      <c r="H21" s="6">
        <v>6.6</v>
      </c>
      <c r="I21" s="27">
        <v>6.4</v>
      </c>
      <c r="J21" s="6">
        <v>6.6</v>
      </c>
      <c r="K21" s="6">
        <v>6.6</v>
      </c>
      <c r="L21" s="6">
        <v>6.2</v>
      </c>
    </row>
    <row r="22" spans="1:12" ht="21" customHeight="1">
      <c r="B22" s="9" t="s">
        <v>19</v>
      </c>
      <c r="C22" s="79">
        <v>1714</v>
      </c>
      <c r="D22" s="79">
        <v>1884</v>
      </c>
      <c r="E22" s="79">
        <v>2516</v>
      </c>
      <c r="F22" s="4">
        <v>2479</v>
      </c>
      <c r="G22" s="4">
        <v>3167</v>
      </c>
      <c r="H22" s="6">
        <v>3.3</v>
      </c>
      <c r="I22" s="27">
        <v>3.2</v>
      </c>
      <c r="J22" s="6">
        <v>3.3</v>
      </c>
      <c r="K22" s="6">
        <v>3.2</v>
      </c>
      <c r="L22" s="6">
        <v>3.3</v>
      </c>
    </row>
    <row r="23" spans="1:12" ht="21" customHeight="1">
      <c r="B23" s="9" t="s">
        <v>20</v>
      </c>
      <c r="C23" s="79">
        <v>1103</v>
      </c>
      <c r="D23" s="79">
        <v>1221</v>
      </c>
      <c r="E23" s="79">
        <v>1544</v>
      </c>
      <c r="F23" s="4">
        <v>1556</v>
      </c>
      <c r="G23" s="4">
        <v>1578</v>
      </c>
      <c r="H23" s="6">
        <v>2.1</v>
      </c>
      <c r="I23" s="27">
        <v>2.1</v>
      </c>
      <c r="J23" s="6">
        <v>2</v>
      </c>
      <c r="K23" s="6">
        <v>2</v>
      </c>
      <c r="L23" s="6">
        <v>1.6</v>
      </c>
    </row>
    <row r="24" spans="1:12" ht="21" customHeight="1">
      <c r="B24" s="9" t="s">
        <v>21</v>
      </c>
      <c r="C24" s="79">
        <v>1134</v>
      </c>
      <c r="D24" s="79">
        <v>1256</v>
      </c>
      <c r="E24" s="79">
        <v>1654</v>
      </c>
      <c r="F24" s="4">
        <v>1612</v>
      </c>
      <c r="G24" s="4">
        <v>1742</v>
      </c>
      <c r="H24" s="6">
        <v>2.2000000000000002</v>
      </c>
      <c r="I24" s="27">
        <v>2.1</v>
      </c>
      <c r="J24" s="6">
        <v>2.2000000000000002</v>
      </c>
      <c r="K24" s="6">
        <v>2.1</v>
      </c>
      <c r="L24" s="6">
        <v>1.8</v>
      </c>
    </row>
    <row r="25" spans="1:12" ht="21" customHeight="1">
      <c r="B25" s="9" t="s">
        <v>22</v>
      </c>
      <c r="C25" s="79">
        <v>948</v>
      </c>
      <c r="D25" s="79">
        <v>1050</v>
      </c>
      <c r="E25" s="79">
        <v>1342</v>
      </c>
      <c r="F25" s="4">
        <v>1437</v>
      </c>
      <c r="G25" s="4">
        <v>1510</v>
      </c>
      <c r="H25" s="6">
        <v>1.8</v>
      </c>
      <c r="I25" s="27">
        <v>1.8</v>
      </c>
      <c r="J25" s="6">
        <v>1.8</v>
      </c>
      <c r="K25" s="6">
        <v>1.9</v>
      </c>
      <c r="L25" s="6">
        <v>1.6</v>
      </c>
    </row>
    <row r="26" spans="1:12" ht="21" customHeight="1">
      <c r="B26" s="9" t="s">
        <v>23</v>
      </c>
      <c r="C26" s="79">
        <v>3345</v>
      </c>
      <c r="D26" s="79">
        <v>3626</v>
      </c>
      <c r="E26" s="79">
        <v>4883</v>
      </c>
      <c r="F26" s="4">
        <v>4486</v>
      </c>
      <c r="G26" s="4">
        <v>4736</v>
      </c>
      <c r="H26" s="6">
        <v>6.5</v>
      </c>
      <c r="I26" s="27">
        <v>6.2</v>
      </c>
      <c r="J26" s="6">
        <v>6.4</v>
      </c>
      <c r="K26" s="6">
        <v>5.8</v>
      </c>
      <c r="L26" s="6">
        <v>5</v>
      </c>
    </row>
    <row r="27" spans="1:12" ht="21" customHeight="1">
      <c r="B27" s="9" t="s">
        <v>24</v>
      </c>
      <c r="C27" s="79">
        <v>1045</v>
      </c>
      <c r="D27" s="79">
        <v>1171</v>
      </c>
      <c r="E27" s="79">
        <v>1465</v>
      </c>
      <c r="F27" s="4">
        <v>1441</v>
      </c>
      <c r="G27" s="4">
        <v>1527</v>
      </c>
      <c r="H27" s="6">
        <v>2</v>
      </c>
      <c r="I27" s="27">
        <v>2</v>
      </c>
      <c r="J27" s="6">
        <v>1.9</v>
      </c>
      <c r="K27" s="6">
        <v>1.9</v>
      </c>
      <c r="L27" s="6">
        <v>1.6</v>
      </c>
    </row>
    <row r="28" spans="1:12" ht="21" customHeight="1">
      <c r="B28" s="9" t="s">
        <v>25</v>
      </c>
      <c r="C28" s="79">
        <v>1288</v>
      </c>
      <c r="D28" s="79">
        <v>1453</v>
      </c>
      <c r="E28" s="79">
        <v>1925</v>
      </c>
      <c r="F28" s="4">
        <v>1999</v>
      </c>
      <c r="G28" s="4">
        <v>2231</v>
      </c>
      <c r="H28" s="6">
        <v>2.5</v>
      </c>
      <c r="I28" s="27">
        <v>2.5</v>
      </c>
      <c r="J28" s="6">
        <v>2.5</v>
      </c>
      <c r="K28" s="6">
        <v>2.6</v>
      </c>
      <c r="L28" s="6">
        <v>2.2999999999999998</v>
      </c>
    </row>
    <row r="29" spans="1:12" ht="21" customHeight="1">
      <c r="B29" s="9" t="s">
        <v>26</v>
      </c>
      <c r="C29" s="79">
        <v>1276</v>
      </c>
      <c r="D29" s="79">
        <v>1450</v>
      </c>
      <c r="E29" s="79">
        <v>1931</v>
      </c>
      <c r="F29" s="4">
        <v>2032</v>
      </c>
      <c r="G29" s="4">
        <v>2332</v>
      </c>
      <c r="H29" s="6">
        <v>2.5</v>
      </c>
      <c r="I29" s="27">
        <v>2.5</v>
      </c>
      <c r="J29" s="6">
        <v>2.5</v>
      </c>
      <c r="K29" s="6">
        <v>2.7</v>
      </c>
      <c r="L29" s="6">
        <v>2.4</v>
      </c>
    </row>
    <row r="30" spans="1:12" ht="21" customHeight="1">
      <c r="B30" s="9" t="s">
        <v>27</v>
      </c>
      <c r="C30" s="79">
        <v>821</v>
      </c>
      <c r="D30" s="79">
        <v>922</v>
      </c>
      <c r="E30" s="79">
        <v>1229</v>
      </c>
      <c r="F30" s="4">
        <v>1291</v>
      </c>
      <c r="G30" s="4">
        <v>1724</v>
      </c>
      <c r="H30" s="6">
        <v>1.6</v>
      </c>
      <c r="I30" s="27">
        <v>1.6</v>
      </c>
      <c r="J30" s="6">
        <v>1.6</v>
      </c>
      <c r="K30" s="6">
        <v>1.7</v>
      </c>
      <c r="L30" s="6">
        <v>1.8</v>
      </c>
    </row>
    <row r="31" spans="1:12" ht="21" customHeight="1">
      <c r="B31" s="9" t="s">
        <v>28</v>
      </c>
      <c r="C31" s="79">
        <v>1050</v>
      </c>
      <c r="D31" s="79">
        <v>1180</v>
      </c>
      <c r="E31" s="79">
        <v>1542</v>
      </c>
      <c r="F31" s="4">
        <v>1532</v>
      </c>
      <c r="G31" s="4">
        <v>1483</v>
      </c>
      <c r="H31" s="6">
        <v>2</v>
      </c>
      <c r="I31" s="27">
        <v>2</v>
      </c>
      <c r="J31" s="6">
        <v>2</v>
      </c>
      <c r="K31" s="6">
        <v>2</v>
      </c>
      <c r="L31" s="6">
        <v>1.6</v>
      </c>
    </row>
    <row r="32" spans="1:12" ht="21" customHeight="1">
      <c r="B32" s="6" t="s">
        <v>29</v>
      </c>
      <c r="C32" s="79">
        <v>10689</v>
      </c>
      <c r="D32" s="79">
        <v>12939</v>
      </c>
      <c r="E32" s="79">
        <v>16581</v>
      </c>
      <c r="F32" s="4">
        <v>17153</v>
      </c>
      <c r="G32" s="4">
        <v>24797</v>
      </c>
      <c r="H32" s="6">
        <v>20.8</v>
      </c>
      <c r="I32" s="27">
        <v>22</v>
      </c>
      <c r="J32" s="6">
        <v>21.8</v>
      </c>
      <c r="K32" s="6">
        <v>22.2</v>
      </c>
      <c r="L32" s="6">
        <v>26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27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  <c r="J34" s="6"/>
    </row>
    <row r="35" spans="2:12">
      <c r="B35" s="6"/>
      <c r="C35" s="6"/>
      <c r="D35" s="6"/>
      <c r="E35" s="6"/>
      <c r="F35" s="6"/>
      <c r="G35" s="6"/>
      <c r="H35" s="6"/>
      <c r="I35" s="6"/>
      <c r="J35" s="6"/>
    </row>
    <row r="36" spans="2:12">
      <c r="B36" s="6"/>
      <c r="C36" s="6"/>
      <c r="D36" s="6"/>
      <c r="E36" s="6"/>
      <c r="F36" s="6"/>
      <c r="G36" s="6"/>
      <c r="H36" s="6"/>
      <c r="I36" s="6"/>
      <c r="J36" s="6"/>
    </row>
    <row r="37" spans="2:12">
      <c r="B37" s="6"/>
      <c r="C37" s="6"/>
      <c r="D37" s="6"/>
      <c r="E37" s="6"/>
      <c r="F37" s="6"/>
      <c r="G37" s="6"/>
      <c r="H37" s="6"/>
      <c r="I37" s="6"/>
      <c r="J37" s="6"/>
    </row>
    <row r="38" spans="2:12">
      <c r="B38" s="6"/>
      <c r="C38" s="6"/>
      <c r="D38" s="6"/>
      <c r="E38" s="6"/>
      <c r="F38" s="6"/>
      <c r="G38" s="6"/>
      <c r="H38" s="6"/>
      <c r="I38" s="6"/>
      <c r="J38" s="6"/>
    </row>
  </sheetData>
  <mergeCells count="6">
    <mergeCell ref="J1:L1"/>
    <mergeCell ref="B2:B4"/>
    <mergeCell ref="A18:A20"/>
    <mergeCell ref="C3:G3"/>
    <mergeCell ref="H3:L3"/>
    <mergeCell ref="C2:L2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7" ht="41.25" customHeight="1">
      <c r="B1" s="482" t="s">
        <v>277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</row>
    <row r="15" spans="1:17">
      <c r="A15" s="450">
        <v>87</v>
      </c>
    </row>
    <row r="16" spans="1:17">
      <c r="A16" s="450"/>
    </row>
    <row r="17" spans="1:1">
      <c r="A17" s="450"/>
    </row>
    <row r="41" spans="4:6" ht="21.75" customHeight="1">
      <c r="D41" s="104"/>
    </row>
    <row r="42" spans="4:6" ht="6" customHeight="1">
      <c r="D42" s="104"/>
      <c r="E42" s="186"/>
      <c r="F42" s="186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A15:A17"/>
    <mergeCell ref="B1:Q1"/>
    <mergeCell ref="B2:Q2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8"/>
  <sheetViews>
    <sheetView view="pageBreakPreview" topLeftCell="A5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4" width="14.42578125" style="4" customWidth="1"/>
    <col min="15" max="16384" width="9.140625" style="4"/>
  </cols>
  <sheetData>
    <row r="1" spans="2:14" ht="15.6" customHeight="1">
      <c r="B1" s="31"/>
      <c r="C1" s="31"/>
      <c r="D1" s="31"/>
      <c r="E1" s="31"/>
      <c r="F1" s="31"/>
      <c r="G1" s="31"/>
      <c r="H1" s="31"/>
      <c r="I1" s="31"/>
      <c r="J1" s="471" t="s">
        <v>39</v>
      </c>
      <c r="K1" s="471"/>
      <c r="L1" s="471"/>
      <c r="M1" s="199"/>
      <c r="N1" s="199"/>
    </row>
    <row r="2" spans="2:14" s="94" customFormat="1" ht="31.5" customHeight="1">
      <c r="B2" s="460"/>
      <c r="C2" s="466" t="s">
        <v>87</v>
      </c>
      <c r="D2" s="467"/>
      <c r="E2" s="467"/>
      <c r="F2" s="467"/>
      <c r="G2" s="467"/>
      <c r="H2" s="467"/>
      <c r="I2" s="467"/>
      <c r="J2" s="467"/>
      <c r="K2" s="467"/>
      <c r="L2" s="467"/>
      <c r="M2" s="198"/>
      <c r="N2" s="198"/>
    </row>
    <row r="3" spans="2:14" s="94" customFormat="1" ht="24" customHeight="1">
      <c r="B3" s="461"/>
      <c r="C3" s="475" t="s">
        <v>115</v>
      </c>
      <c r="D3" s="475"/>
      <c r="E3" s="475"/>
      <c r="F3" s="475"/>
      <c r="G3" s="475"/>
      <c r="H3" s="399" t="s">
        <v>159</v>
      </c>
      <c r="I3" s="399"/>
      <c r="J3" s="399"/>
      <c r="K3" s="399"/>
      <c r="L3" s="399"/>
      <c r="M3" s="197"/>
      <c r="N3" s="197"/>
    </row>
    <row r="4" spans="2:14" s="94" customFormat="1" ht="24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52">
        <v>2019</v>
      </c>
      <c r="H4" s="99">
        <v>2015</v>
      </c>
      <c r="I4" s="99">
        <v>2016</v>
      </c>
      <c r="J4" s="150">
        <v>2017</v>
      </c>
      <c r="K4" s="100">
        <v>2018</v>
      </c>
      <c r="L4" s="249">
        <v>2019</v>
      </c>
      <c r="M4" s="200"/>
      <c r="N4" s="200"/>
    </row>
    <row r="5" spans="2:14" ht="22.15" customHeight="1">
      <c r="B5" s="25" t="s">
        <v>34</v>
      </c>
      <c r="C5" s="110">
        <v>12357</v>
      </c>
      <c r="D5" s="110">
        <v>13554</v>
      </c>
      <c r="E5" s="110">
        <v>17376</v>
      </c>
      <c r="F5" s="110">
        <v>20375</v>
      </c>
      <c r="G5" s="110">
        <f>SUM(G7:G33)</f>
        <v>24053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4" ht="19.5" customHeight="1">
      <c r="B6" s="9" t="s">
        <v>3</v>
      </c>
      <c r="C6" s="79"/>
      <c r="D6" s="79"/>
      <c r="E6" s="79"/>
      <c r="H6" s="78"/>
    </row>
    <row r="7" spans="2:14" ht="20.25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27" t="s">
        <v>99</v>
      </c>
      <c r="J7" s="27" t="s">
        <v>99</v>
      </c>
      <c r="K7" s="27" t="s">
        <v>99</v>
      </c>
      <c r="L7" s="27" t="s">
        <v>99</v>
      </c>
    </row>
    <row r="8" spans="2:14" ht="20.25" customHeight="1">
      <c r="B8" s="9" t="s">
        <v>5</v>
      </c>
      <c r="C8" s="79">
        <v>262</v>
      </c>
      <c r="D8" s="79">
        <v>294</v>
      </c>
      <c r="E8" s="79">
        <v>412</v>
      </c>
      <c r="F8" s="4">
        <v>512</v>
      </c>
      <c r="G8" s="4">
        <v>615</v>
      </c>
      <c r="H8" s="6">
        <v>2.1</v>
      </c>
      <c r="I8" s="27">
        <v>2.2000000000000002</v>
      </c>
      <c r="J8" s="6">
        <v>2.4</v>
      </c>
      <c r="K8" s="6">
        <v>2.5</v>
      </c>
      <c r="L8" s="6">
        <v>2.6</v>
      </c>
    </row>
    <row r="9" spans="2:14" ht="20.25" customHeight="1">
      <c r="B9" s="9" t="s">
        <v>6</v>
      </c>
      <c r="C9" s="79">
        <v>177</v>
      </c>
      <c r="D9" s="79">
        <v>191</v>
      </c>
      <c r="E9" s="79">
        <v>245</v>
      </c>
      <c r="F9" s="4">
        <v>311</v>
      </c>
      <c r="G9" s="4">
        <v>369</v>
      </c>
      <c r="H9" s="6">
        <v>1.4</v>
      </c>
      <c r="I9" s="27">
        <v>1.4</v>
      </c>
      <c r="J9" s="6">
        <v>1.4</v>
      </c>
      <c r="K9" s="6">
        <v>1.5</v>
      </c>
      <c r="L9" s="6">
        <v>1.5</v>
      </c>
    </row>
    <row r="10" spans="2:14" ht="20.25" customHeight="1">
      <c r="B10" s="9" t="s">
        <v>7</v>
      </c>
      <c r="C10" s="79">
        <v>556</v>
      </c>
      <c r="D10" s="79">
        <v>885</v>
      </c>
      <c r="E10" s="79">
        <v>927</v>
      </c>
      <c r="F10" s="4">
        <v>1055</v>
      </c>
      <c r="G10" s="4">
        <v>1292</v>
      </c>
      <c r="H10" s="6">
        <v>4.5</v>
      </c>
      <c r="I10" s="27">
        <v>6.5</v>
      </c>
      <c r="J10" s="6">
        <v>5.3</v>
      </c>
      <c r="K10" s="6">
        <v>5.2</v>
      </c>
      <c r="L10" s="6">
        <v>5.4</v>
      </c>
    </row>
    <row r="11" spans="2:14" ht="20.25" customHeight="1">
      <c r="B11" s="9" t="s">
        <v>8</v>
      </c>
      <c r="C11" s="79">
        <v>523</v>
      </c>
      <c r="D11" s="79">
        <v>654</v>
      </c>
      <c r="E11" s="79">
        <v>824</v>
      </c>
      <c r="F11" s="4">
        <v>989</v>
      </c>
      <c r="G11" s="4">
        <v>988</v>
      </c>
      <c r="H11" s="6">
        <v>4.2</v>
      </c>
      <c r="I11" s="27">
        <v>4.8</v>
      </c>
      <c r="J11" s="6">
        <v>4.7</v>
      </c>
      <c r="K11" s="6">
        <v>4.9000000000000004</v>
      </c>
      <c r="L11" s="6">
        <v>4.0999999999999996</v>
      </c>
    </row>
    <row r="12" spans="2:14" ht="20.25" customHeight="1">
      <c r="B12" s="9" t="s">
        <v>9</v>
      </c>
      <c r="C12" s="79">
        <v>183</v>
      </c>
      <c r="D12" s="79">
        <v>210</v>
      </c>
      <c r="E12" s="79">
        <v>296</v>
      </c>
      <c r="F12" s="4">
        <v>356</v>
      </c>
      <c r="G12" s="4">
        <v>416</v>
      </c>
      <c r="H12" s="6">
        <v>1.5</v>
      </c>
      <c r="I12" s="27">
        <v>1.4</v>
      </c>
      <c r="J12" s="6">
        <v>1.7</v>
      </c>
      <c r="K12" s="6">
        <v>1.7</v>
      </c>
      <c r="L12" s="6">
        <v>1.7</v>
      </c>
    </row>
    <row r="13" spans="2:14" ht="20.25" customHeight="1">
      <c r="B13" s="9" t="s">
        <v>10</v>
      </c>
      <c r="C13" s="79">
        <v>187</v>
      </c>
      <c r="D13" s="79">
        <v>213</v>
      </c>
      <c r="E13" s="79">
        <v>324</v>
      </c>
      <c r="F13" s="4">
        <v>418</v>
      </c>
      <c r="G13" s="4">
        <v>504</v>
      </c>
      <c r="H13" s="6">
        <v>1.5</v>
      </c>
      <c r="I13" s="27">
        <v>1.6</v>
      </c>
      <c r="J13" s="6">
        <v>1.9</v>
      </c>
      <c r="K13" s="6">
        <v>2</v>
      </c>
      <c r="L13" s="6">
        <v>2.1</v>
      </c>
    </row>
    <row r="14" spans="2:14" ht="20.25" customHeight="1">
      <c r="B14" s="9" t="s">
        <v>11</v>
      </c>
      <c r="C14" s="79">
        <v>315</v>
      </c>
      <c r="D14" s="79">
        <v>351</v>
      </c>
      <c r="E14" s="79">
        <v>472</v>
      </c>
      <c r="F14" s="4">
        <v>522</v>
      </c>
      <c r="G14" s="4">
        <v>629</v>
      </c>
      <c r="H14" s="6">
        <v>2.5</v>
      </c>
      <c r="I14" s="27">
        <v>2.6</v>
      </c>
      <c r="J14" s="6">
        <v>2.7</v>
      </c>
      <c r="K14" s="6">
        <v>2.6</v>
      </c>
      <c r="L14" s="6">
        <v>2.6</v>
      </c>
    </row>
    <row r="15" spans="2:14" ht="20.25" customHeight="1">
      <c r="B15" s="9" t="s">
        <v>12</v>
      </c>
      <c r="C15" s="79">
        <v>231</v>
      </c>
      <c r="D15" s="79">
        <v>276</v>
      </c>
      <c r="E15" s="79">
        <v>367</v>
      </c>
      <c r="F15" s="4">
        <v>522</v>
      </c>
      <c r="G15" s="4">
        <v>601</v>
      </c>
      <c r="H15" s="6">
        <v>1.9</v>
      </c>
      <c r="I15" s="27">
        <v>2</v>
      </c>
      <c r="J15" s="6">
        <v>2.1</v>
      </c>
      <c r="K15" s="6">
        <v>2.6</v>
      </c>
      <c r="L15" s="6">
        <v>2.5</v>
      </c>
    </row>
    <row r="16" spans="2:14" ht="20.25" customHeight="1">
      <c r="B16" s="9" t="s">
        <v>13</v>
      </c>
      <c r="C16" s="79">
        <v>353</v>
      </c>
      <c r="D16" s="79">
        <v>390</v>
      </c>
      <c r="E16" s="79">
        <v>666</v>
      </c>
      <c r="F16" s="4">
        <v>894</v>
      </c>
      <c r="G16" s="4">
        <v>1164</v>
      </c>
      <c r="H16" s="6">
        <v>2.9</v>
      </c>
      <c r="I16" s="27">
        <v>2.9</v>
      </c>
      <c r="J16" s="6">
        <v>3.8</v>
      </c>
      <c r="K16" s="6">
        <v>4.4000000000000004</v>
      </c>
      <c r="L16" s="6">
        <v>4.8</v>
      </c>
    </row>
    <row r="17" spans="1:12" ht="20.25" customHeight="1">
      <c r="B17" s="9" t="s">
        <v>14</v>
      </c>
      <c r="C17" s="79">
        <v>136</v>
      </c>
      <c r="D17" s="79">
        <v>170</v>
      </c>
      <c r="E17" s="79">
        <v>189</v>
      </c>
      <c r="F17" s="4">
        <v>281</v>
      </c>
      <c r="G17" s="4">
        <v>343</v>
      </c>
      <c r="H17" s="6">
        <v>1.1000000000000001</v>
      </c>
      <c r="I17" s="27">
        <v>1.3</v>
      </c>
      <c r="J17" s="6">
        <v>1.1000000000000001</v>
      </c>
      <c r="K17" s="6">
        <v>1.4</v>
      </c>
      <c r="L17" s="6">
        <v>1.4</v>
      </c>
    </row>
    <row r="18" spans="1:12" ht="20.25" customHeight="1">
      <c r="A18" s="456">
        <v>88</v>
      </c>
      <c r="B18" s="9" t="s">
        <v>15</v>
      </c>
      <c r="C18" s="79">
        <v>114</v>
      </c>
      <c r="D18" s="79">
        <v>160</v>
      </c>
      <c r="E18" s="79">
        <v>309</v>
      </c>
      <c r="F18" s="4">
        <v>376</v>
      </c>
      <c r="G18" s="4">
        <v>389</v>
      </c>
      <c r="H18" s="6">
        <v>0.9</v>
      </c>
      <c r="I18" s="27">
        <v>1.2</v>
      </c>
      <c r="J18" s="6">
        <v>1.8</v>
      </c>
      <c r="K18" s="6">
        <v>1.8</v>
      </c>
      <c r="L18" s="6">
        <v>1.6</v>
      </c>
    </row>
    <row r="19" spans="1:12" ht="20.25" customHeight="1">
      <c r="A19" s="456"/>
      <c r="B19" s="9" t="s">
        <v>16</v>
      </c>
      <c r="C19" s="79">
        <v>544</v>
      </c>
      <c r="D19" s="79">
        <v>620</v>
      </c>
      <c r="E19" s="79">
        <v>860</v>
      </c>
      <c r="F19" s="4">
        <v>947</v>
      </c>
      <c r="G19" s="4">
        <v>1295</v>
      </c>
      <c r="H19" s="6">
        <v>4.4000000000000004</v>
      </c>
      <c r="I19" s="27">
        <v>4.5999999999999996</v>
      </c>
      <c r="J19" s="6">
        <v>5</v>
      </c>
      <c r="K19" s="6">
        <v>4.5999999999999996</v>
      </c>
      <c r="L19" s="6">
        <v>5.4</v>
      </c>
    </row>
    <row r="20" spans="1:12" ht="20.25" customHeight="1">
      <c r="A20" s="456"/>
      <c r="B20" s="9" t="s">
        <v>17</v>
      </c>
      <c r="C20" s="79">
        <v>216</v>
      </c>
      <c r="D20" s="79">
        <v>253</v>
      </c>
      <c r="E20" s="79">
        <v>397</v>
      </c>
      <c r="F20" s="4">
        <v>410</v>
      </c>
      <c r="G20" s="4">
        <v>493</v>
      </c>
      <c r="H20" s="6">
        <v>1.7</v>
      </c>
      <c r="I20" s="27">
        <v>1.9</v>
      </c>
      <c r="J20" s="6">
        <v>2.2999999999999998</v>
      </c>
      <c r="K20" s="6">
        <v>2</v>
      </c>
      <c r="L20" s="6">
        <v>2</v>
      </c>
    </row>
    <row r="21" spans="1:12" ht="20.25" customHeight="1">
      <c r="B21" s="9" t="s">
        <v>18</v>
      </c>
      <c r="C21" s="79">
        <v>501</v>
      </c>
      <c r="D21" s="79">
        <v>620</v>
      </c>
      <c r="E21" s="79">
        <v>762</v>
      </c>
      <c r="F21" s="4">
        <v>939</v>
      </c>
      <c r="G21" s="4">
        <v>1167</v>
      </c>
      <c r="H21" s="6">
        <v>4.0999999999999996</v>
      </c>
      <c r="I21" s="27">
        <v>4.5999999999999996</v>
      </c>
      <c r="J21" s="6">
        <v>4.4000000000000004</v>
      </c>
      <c r="K21" s="6">
        <v>4.5999999999999996</v>
      </c>
      <c r="L21" s="6">
        <v>4.9000000000000004</v>
      </c>
    </row>
    <row r="22" spans="1:12" ht="20.25" customHeight="1">
      <c r="B22" s="9" t="s">
        <v>19</v>
      </c>
      <c r="C22" s="79">
        <v>285</v>
      </c>
      <c r="D22" s="79">
        <v>328</v>
      </c>
      <c r="E22" s="79">
        <v>486</v>
      </c>
      <c r="F22" s="4">
        <v>577</v>
      </c>
      <c r="G22" s="4">
        <v>689</v>
      </c>
      <c r="H22" s="6">
        <v>2.2999999999999998</v>
      </c>
      <c r="I22" s="27">
        <v>2.4</v>
      </c>
      <c r="J22" s="6">
        <v>2.8</v>
      </c>
      <c r="K22" s="6">
        <v>2.8</v>
      </c>
      <c r="L22" s="6">
        <v>2.9</v>
      </c>
    </row>
    <row r="23" spans="1:12" ht="20.25" customHeight="1">
      <c r="B23" s="9" t="s">
        <v>20</v>
      </c>
      <c r="C23" s="79">
        <v>199</v>
      </c>
      <c r="D23" s="79">
        <v>216</v>
      </c>
      <c r="E23" s="79">
        <v>268</v>
      </c>
      <c r="F23" s="4">
        <v>345</v>
      </c>
      <c r="G23" s="4">
        <v>390</v>
      </c>
      <c r="H23" s="6">
        <v>1.6</v>
      </c>
      <c r="I23" s="27">
        <v>1.6</v>
      </c>
      <c r="J23" s="6">
        <v>1.5</v>
      </c>
      <c r="K23" s="6">
        <v>1.7</v>
      </c>
      <c r="L23" s="6">
        <v>1.6</v>
      </c>
    </row>
    <row r="24" spans="1:12" ht="20.25" customHeight="1">
      <c r="B24" s="9" t="s">
        <v>21</v>
      </c>
      <c r="C24" s="79">
        <v>195</v>
      </c>
      <c r="D24" s="79">
        <v>220</v>
      </c>
      <c r="E24" s="79">
        <v>293</v>
      </c>
      <c r="F24" s="4">
        <v>387</v>
      </c>
      <c r="G24" s="4">
        <v>456</v>
      </c>
      <c r="H24" s="6">
        <v>1.6</v>
      </c>
      <c r="I24" s="27">
        <v>1.6</v>
      </c>
      <c r="J24" s="6">
        <v>1.7</v>
      </c>
      <c r="K24" s="6">
        <v>1.9</v>
      </c>
      <c r="L24" s="6">
        <v>1.9</v>
      </c>
    </row>
    <row r="25" spans="1:12" ht="20.25" customHeight="1">
      <c r="B25" s="9" t="s">
        <v>22</v>
      </c>
      <c r="C25" s="79">
        <v>172</v>
      </c>
      <c r="D25" s="79">
        <v>178</v>
      </c>
      <c r="E25" s="79">
        <v>226</v>
      </c>
      <c r="F25" s="4">
        <v>338</v>
      </c>
      <c r="G25" s="4">
        <v>392</v>
      </c>
      <c r="H25" s="6">
        <v>1.4</v>
      </c>
      <c r="I25" s="27">
        <v>1.3</v>
      </c>
      <c r="J25" s="6">
        <v>1.3</v>
      </c>
      <c r="K25" s="6">
        <v>1.7</v>
      </c>
      <c r="L25" s="6">
        <v>1.6</v>
      </c>
    </row>
    <row r="26" spans="1:12" ht="20.25" customHeight="1">
      <c r="B26" s="9" t="s">
        <v>23</v>
      </c>
      <c r="C26" s="79">
        <v>684</v>
      </c>
      <c r="D26" s="79">
        <v>748</v>
      </c>
      <c r="E26" s="79">
        <v>1203</v>
      </c>
      <c r="F26" s="4">
        <v>1162</v>
      </c>
      <c r="G26" s="4">
        <v>1582</v>
      </c>
      <c r="H26" s="6">
        <v>5.5</v>
      </c>
      <c r="I26" s="27">
        <v>5.5</v>
      </c>
      <c r="J26" s="6">
        <v>6.9</v>
      </c>
      <c r="K26" s="6">
        <v>5.7</v>
      </c>
      <c r="L26" s="6">
        <v>6.6</v>
      </c>
    </row>
    <row r="27" spans="1:12" ht="20.25" customHeight="1">
      <c r="B27" s="9" t="s">
        <v>24</v>
      </c>
      <c r="C27" s="79">
        <v>187</v>
      </c>
      <c r="D27" s="79">
        <v>208</v>
      </c>
      <c r="E27" s="79">
        <v>269</v>
      </c>
      <c r="F27" s="4">
        <v>376</v>
      </c>
      <c r="G27" s="4">
        <v>451</v>
      </c>
      <c r="H27" s="6">
        <v>1.5</v>
      </c>
      <c r="I27" s="27">
        <v>1.5</v>
      </c>
      <c r="J27" s="6">
        <v>1.6</v>
      </c>
      <c r="K27" s="6">
        <v>1.8</v>
      </c>
      <c r="L27" s="6">
        <v>1.9</v>
      </c>
    </row>
    <row r="28" spans="1:12" ht="20.25" customHeight="1">
      <c r="B28" s="9" t="s">
        <v>25</v>
      </c>
      <c r="C28" s="79">
        <v>209</v>
      </c>
      <c r="D28" s="79">
        <v>213</v>
      </c>
      <c r="E28" s="79">
        <v>250</v>
      </c>
      <c r="F28" s="4">
        <v>344</v>
      </c>
      <c r="G28" s="4">
        <v>415</v>
      </c>
      <c r="H28" s="115">
        <v>1.7</v>
      </c>
      <c r="I28" s="27">
        <v>1.6</v>
      </c>
      <c r="J28" s="6">
        <v>1.4</v>
      </c>
      <c r="K28" s="6">
        <v>1.7</v>
      </c>
      <c r="L28" s="6">
        <v>1.7</v>
      </c>
    </row>
    <row r="29" spans="1:12" ht="20.25" customHeight="1">
      <c r="B29" s="9" t="s">
        <v>26</v>
      </c>
      <c r="C29" s="79">
        <v>254</v>
      </c>
      <c r="D29" s="79">
        <v>251</v>
      </c>
      <c r="E29" s="79">
        <v>346</v>
      </c>
      <c r="F29" s="4">
        <v>418</v>
      </c>
      <c r="G29" s="4">
        <v>491</v>
      </c>
      <c r="H29" s="6">
        <v>2.1</v>
      </c>
      <c r="I29" s="27">
        <v>1.9</v>
      </c>
      <c r="J29" s="6">
        <v>2</v>
      </c>
      <c r="K29" s="6">
        <v>2.1</v>
      </c>
      <c r="L29" s="6">
        <v>2.1</v>
      </c>
    </row>
    <row r="30" spans="1:12" ht="20.25" customHeight="1">
      <c r="B30" s="9" t="s">
        <v>27</v>
      </c>
      <c r="C30" s="79">
        <v>146</v>
      </c>
      <c r="D30" s="79">
        <v>157</v>
      </c>
      <c r="E30" s="79">
        <v>177</v>
      </c>
      <c r="F30" s="4">
        <v>240</v>
      </c>
      <c r="G30" s="4">
        <v>265</v>
      </c>
      <c r="H30" s="6">
        <v>1.2</v>
      </c>
      <c r="I30" s="27">
        <v>1.2</v>
      </c>
      <c r="J30" s="6">
        <v>1</v>
      </c>
      <c r="K30" s="6">
        <v>1.2</v>
      </c>
      <c r="L30" s="6">
        <v>1.1000000000000001</v>
      </c>
    </row>
    <row r="31" spans="1:12" ht="20.25" customHeight="1">
      <c r="B31" s="9" t="s">
        <v>28</v>
      </c>
      <c r="C31" s="79">
        <v>206</v>
      </c>
      <c r="D31" s="79">
        <v>206</v>
      </c>
      <c r="E31" s="79">
        <v>268</v>
      </c>
      <c r="F31" s="4">
        <v>390</v>
      </c>
      <c r="G31" s="4">
        <v>471</v>
      </c>
      <c r="H31" s="6">
        <v>1.7</v>
      </c>
      <c r="I31" s="27">
        <v>1.5</v>
      </c>
      <c r="J31" s="6">
        <v>1.6</v>
      </c>
      <c r="K31" s="6">
        <v>1.9</v>
      </c>
      <c r="L31" s="6">
        <v>2</v>
      </c>
    </row>
    <row r="32" spans="1:12" ht="20.25" customHeight="1">
      <c r="B32" s="6" t="s">
        <v>29</v>
      </c>
      <c r="C32" s="79">
        <v>5522</v>
      </c>
      <c r="D32" s="79">
        <v>5542</v>
      </c>
      <c r="E32" s="79">
        <v>6540</v>
      </c>
      <c r="F32" s="4">
        <v>7266</v>
      </c>
      <c r="G32" s="4">
        <v>8186</v>
      </c>
      <c r="H32" s="6">
        <v>44.7</v>
      </c>
      <c r="I32" s="27">
        <v>40.9</v>
      </c>
      <c r="J32" s="6">
        <v>37.6</v>
      </c>
      <c r="K32" s="6">
        <v>35.700000000000003</v>
      </c>
      <c r="L32" s="6">
        <v>34</v>
      </c>
    </row>
    <row r="33" spans="2:12" ht="20.25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27" t="s">
        <v>99</v>
      </c>
      <c r="J33" s="27" t="s">
        <v>99</v>
      </c>
      <c r="K33" s="27" t="s">
        <v>99</v>
      </c>
      <c r="L33" s="27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  <c r="J34" s="6"/>
    </row>
    <row r="35" spans="2:12">
      <c r="B35" s="6"/>
      <c r="C35" s="6"/>
      <c r="D35" s="6"/>
      <c r="E35" s="6"/>
      <c r="F35" s="6"/>
      <c r="G35" s="6"/>
      <c r="H35" s="6"/>
      <c r="I35" s="6"/>
      <c r="J35" s="6"/>
    </row>
    <row r="36" spans="2:12">
      <c r="B36" s="6"/>
      <c r="C36" s="6"/>
      <c r="D36" s="6"/>
      <c r="E36" s="6"/>
      <c r="F36" s="6"/>
      <c r="G36" s="6"/>
      <c r="H36" s="6"/>
      <c r="I36" s="6"/>
      <c r="J36" s="6"/>
    </row>
    <row r="37" spans="2:12">
      <c r="B37" s="6"/>
      <c r="C37" s="6"/>
      <c r="D37" s="6"/>
      <c r="E37" s="6"/>
      <c r="F37" s="6"/>
      <c r="G37" s="6"/>
      <c r="H37" s="6"/>
      <c r="I37" s="6"/>
      <c r="J37" s="6"/>
    </row>
    <row r="38" spans="2:12">
      <c r="B38" s="6"/>
      <c r="C38" s="6"/>
      <c r="D38" s="6"/>
      <c r="E38" s="6"/>
      <c r="F38" s="6"/>
      <c r="G38" s="6"/>
      <c r="H38" s="6"/>
      <c r="I38" s="6"/>
      <c r="J38" s="6"/>
    </row>
  </sheetData>
  <mergeCells count="6">
    <mergeCell ref="J1:L1"/>
    <mergeCell ref="B2:B4"/>
    <mergeCell ref="A18:A20"/>
    <mergeCell ref="C3:G3"/>
    <mergeCell ref="H3:L3"/>
    <mergeCell ref="C2:L2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7.5" customHeight="1">
      <c r="B1" s="482" t="s">
        <v>279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89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93"/>
      <c r="F42" s="193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8"/>
  <sheetViews>
    <sheetView view="pageBreakPreview" topLeftCell="A6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7109375" style="4" customWidth="1"/>
    <col min="3" max="12" width="15.5703125" style="4" customWidth="1"/>
    <col min="13" max="13" width="14.28515625" style="4" customWidth="1"/>
    <col min="14" max="16384" width="9.140625" style="4"/>
  </cols>
  <sheetData>
    <row r="1" spans="2:13" ht="15.6" customHeight="1">
      <c r="B1" s="31"/>
      <c r="C1" s="31"/>
      <c r="D1" s="31"/>
      <c r="E1" s="31"/>
      <c r="F1" s="31"/>
      <c r="G1" s="31"/>
      <c r="H1" s="31"/>
      <c r="I1" s="478" t="s">
        <v>39</v>
      </c>
      <c r="J1" s="478"/>
      <c r="K1" s="478"/>
      <c r="L1" s="478"/>
      <c r="M1" s="201"/>
    </row>
    <row r="2" spans="2:13" s="94" customFormat="1" ht="30.75" customHeight="1">
      <c r="B2" s="460"/>
      <c r="C2" s="466" t="s">
        <v>107</v>
      </c>
      <c r="D2" s="467"/>
      <c r="E2" s="467"/>
      <c r="F2" s="467"/>
      <c r="G2" s="467"/>
      <c r="H2" s="467"/>
      <c r="I2" s="467"/>
      <c r="J2" s="467"/>
      <c r="K2" s="467"/>
      <c r="L2" s="467"/>
      <c r="M2" s="198"/>
    </row>
    <row r="3" spans="2:13" s="94" customFormat="1" ht="24" customHeight="1">
      <c r="B3" s="461"/>
      <c r="C3" s="398" t="s">
        <v>115</v>
      </c>
      <c r="D3" s="399"/>
      <c r="E3" s="399"/>
      <c r="F3" s="399"/>
      <c r="G3" s="400"/>
      <c r="H3" s="398" t="s">
        <v>159</v>
      </c>
      <c r="I3" s="399"/>
      <c r="J3" s="399"/>
      <c r="K3" s="399"/>
      <c r="L3" s="399"/>
      <c r="M3" s="197"/>
    </row>
    <row r="4" spans="2:13" s="94" customFormat="1" ht="27" customHeight="1">
      <c r="B4" s="462"/>
      <c r="C4" s="99">
        <v>2015</v>
      </c>
      <c r="D4" s="99">
        <v>2016</v>
      </c>
      <c r="E4" s="99">
        <v>2017</v>
      </c>
      <c r="F4" s="99">
        <v>2018</v>
      </c>
      <c r="G4" s="252">
        <v>2019</v>
      </c>
      <c r="H4" s="99">
        <v>2015</v>
      </c>
      <c r="I4" s="99">
        <v>2016</v>
      </c>
      <c r="J4" s="150">
        <v>2017</v>
      </c>
      <c r="K4" s="100">
        <v>2018</v>
      </c>
      <c r="L4" s="249">
        <v>2019</v>
      </c>
    </row>
    <row r="5" spans="2:13" ht="24.6" customHeight="1">
      <c r="B5" s="25" t="s">
        <v>34</v>
      </c>
      <c r="C5" s="110">
        <v>14356</v>
      </c>
      <c r="D5" s="110">
        <v>17053</v>
      </c>
      <c r="E5" s="110">
        <v>22490</v>
      </c>
      <c r="F5" s="110">
        <v>29010</v>
      </c>
      <c r="G5" s="110">
        <f>SUM(G7:G33)</f>
        <v>38837</v>
      </c>
      <c r="H5" s="111">
        <v>100</v>
      </c>
      <c r="I5" s="111">
        <v>100</v>
      </c>
      <c r="J5" s="111">
        <v>100</v>
      </c>
      <c r="K5" s="111">
        <v>100</v>
      </c>
      <c r="L5" s="111">
        <f>SUM(L7:L33)</f>
        <v>100</v>
      </c>
    </row>
    <row r="6" spans="2:13" ht="21" customHeight="1">
      <c r="B6" s="9" t="s">
        <v>3</v>
      </c>
      <c r="C6" s="79"/>
      <c r="D6" s="79"/>
      <c r="E6" s="79"/>
      <c r="H6" s="78"/>
    </row>
    <row r="7" spans="2:13" ht="21" customHeight="1">
      <c r="B7" s="9" t="s">
        <v>4</v>
      </c>
      <c r="C7" s="79" t="s">
        <v>99</v>
      </c>
      <c r="D7" s="79" t="s">
        <v>99</v>
      </c>
      <c r="E7" s="79" t="s">
        <v>99</v>
      </c>
      <c r="F7" s="79" t="s">
        <v>99</v>
      </c>
      <c r="G7" s="79" t="s">
        <v>99</v>
      </c>
      <c r="H7" s="79" t="s">
        <v>99</v>
      </c>
      <c r="I7" s="24" t="s">
        <v>99</v>
      </c>
      <c r="J7" s="24" t="s">
        <v>99</v>
      </c>
      <c r="K7" s="24" t="s">
        <v>99</v>
      </c>
      <c r="L7" s="24" t="s">
        <v>99</v>
      </c>
    </row>
    <row r="8" spans="2:13" ht="21" customHeight="1">
      <c r="B8" s="9" t="s">
        <v>5</v>
      </c>
      <c r="C8" s="79">
        <v>339</v>
      </c>
      <c r="D8" s="79">
        <v>397</v>
      </c>
      <c r="E8" s="79">
        <v>502</v>
      </c>
      <c r="F8" s="4">
        <v>573</v>
      </c>
      <c r="G8" s="4">
        <v>839</v>
      </c>
      <c r="H8" s="116">
        <v>2.4</v>
      </c>
      <c r="I8" s="6">
        <v>2.2999999999999998</v>
      </c>
      <c r="J8" s="6">
        <v>2.2000000000000002</v>
      </c>
      <c r="K8" s="6">
        <v>2</v>
      </c>
      <c r="L8" s="6">
        <v>2.2000000000000002</v>
      </c>
    </row>
    <row r="9" spans="2:13" ht="21" customHeight="1">
      <c r="B9" s="9" t="s">
        <v>6</v>
      </c>
      <c r="C9" s="79">
        <v>243</v>
      </c>
      <c r="D9" s="79">
        <v>283</v>
      </c>
      <c r="E9" s="79">
        <v>357</v>
      </c>
      <c r="F9" s="4">
        <v>484</v>
      </c>
      <c r="G9" s="4">
        <v>533</v>
      </c>
      <c r="H9" s="116">
        <v>1.7</v>
      </c>
      <c r="I9" s="6">
        <v>1.7</v>
      </c>
      <c r="J9" s="6">
        <v>1.6</v>
      </c>
      <c r="K9" s="6">
        <v>1.7</v>
      </c>
      <c r="L9" s="6">
        <v>1.4</v>
      </c>
    </row>
    <row r="10" spans="2:13" ht="21" customHeight="1">
      <c r="B10" s="9" t="s">
        <v>7</v>
      </c>
      <c r="C10" s="79">
        <v>1050</v>
      </c>
      <c r="D10" s="79">
        <v>1349</v>
      </c>
      <c r="E10" s="79">
        <v>1610</v>
      </c>
      <c r="F10" s="4">
        <v>1933</v>
      </c>
      <c r="G10" s="4">
        <v>2603</v>
      </c>
      <c r="H10" s="116">
        <v>7.3</v>
      </c>
      <c r="I10" s="6">
        <v>7.9</v>
      </c>
      <c r="J10" s="6">
        <v>7.2</v>
      </c>
      <c r="K10" s="6">
        <v>6.7</v>
      </c>
      <c r="L10" s="6">
        <v>6.7</v>
      </c>
    </row>
    <row r="11" spans="2:13" ht="21" customHeight="1">
      <c r="B11" s="9" t="s">
        <v>8</v>
      </c>
      <c r="C11" s="79">
        <v>603</v>
      </c>
      <c r="D11" s="79">
        <v>685</v>
      </c>
      <c r="E11" s="79">
        <v>897</v>
      </c>
      <c r="F11" s="4">
        <v>1091</v>
      </c>
      <c r="G11" s="4">
        <v>1645</v>
      </c>
      <c r="H11" s="116">
        <v>4.2</v>
      </c>
      <c r="I11" s="6">
        <v>4</v>
      </c>
      <c r="J11" s="6">
        <v>4</v>
      </c>
      <c r="K11" s="6">
        <v>3.8</v>
      </c>
      <c r="L11" s="6">
        <v>4.2</v>
      </c>
    </row>
    <row r="12" spans="2:13" ht="21" customHeight="1">
      <c r="B12" s="9" t="s">
        <v>9</v>
      </c>
      <c r="C12" s="79">
        <v>265</v>
      </c>
      <c r="D12" s="79">
        <v>313</v>
      </c>
      <c r="E12" s="79">
        <v>412</v>
      </c>
      <c r="F12" s="4">
        <v>559</v>
      </c>
      <c r="G12" s="4">
        <v>643</v>
      </c>
      <c r="H12" s="116">
        <v>1.8</v>
      </c>
      <c r="I12" s="6">
        <v>1.9</v>
      </c>
      <c r="J12" s="6">
        <v>1.8</v>
      </c>
      <c r="K12" s="6">
        <v>1.9</v>
      </c>
      <c r="L12" s="6">
        <v>1.7</v>
      </c>
    </row>
    <row r="13" spans="2:13" ht="21" customHeight="1">
      <c r="B13" s="9" t="s">
        <v>10</v>
      </c>
      <c r="C13" s="79">
        <v>279</v>
      </c>
      <c r="D13" s="79">
        <v>329</v>
      </c>
      <c r="E13" s="79">
        <v>468</v>
      </c>
      <c r="F13" s="4">
        <v>621</v>
      </c>
      <c r="G13" s="4">
        <v>765</v>
      </c>
      <c r="H13" s="116">
        <v>1.9</v>
      </c>
      <c r="I13" s="6">
        <v>1.9</v>
      </c>
      <c r="J13" s="6">
        <v>2.1</v>
      </c>
      <c r="K13" s="6">
        <v>2.1</v>
      </c>
      <c r="L13" s="6">
        <v>2</v>
      </c>
    </row>
    <row r="14" spans="2:13" ht="21" customHeight="1">
      <c r="B14" s="9" t="s">
        <v>11</v>
      </c>
      <c r="C14" s="79">
        <v>537</v>
      </c>
      <c r="D14" s="79">
        <v>637</v>
      </c>
      <c r="E14" s="79">
        <v>813</v>
      </c>
      <c r="F14" s="4">
        <v>1047</v>
      </c>
      <c r="G14" s="4">
        <v>1251</v>
      </c>
      <c r="H14" s="116">
        <v>3.7</v>
      </c>
      <c r="I14" s="6">
        <v>3.7</v>
      </c>
      <c r="J14" s="6">
        <v>3.6</v>
      </c>
      <c r="K14" s="6">
        <v>3.6</v>
      </c>
      <c r="L14" s="6">
        <v>3.2</v>
      </c>
    </row>
    <row r="15" spans="2:13" ht="21" customHeight="1">
      <c r="B15" s="9" t="s">
        <v>12</v>
      </c>
      <c r="C15" s="79">
        <v>281</v>
      </c>
      <c r="D15" s="79">
        <v>322</v>
      </c>
      <c r="E15" s="79">
        <v>480</v>
      </c>
      <c r="F15" s="4">
        <v>601</v>
      </c>
      <c r="G15" s="4">
        <v>819</v>
      </c>
      <c r="H15" s="116">
        <v>2</v>
      </c>
      <c r="I15" s="6">
        <v>1.9</v>
      </c>
      <c r="J15" s="6">
        <v>2.1</v>
      </c>
      <c r="K15" s="6">
        <v>2.1</v>
      </c>
      <c r="L15" s="6">
        <v>2.1</v>
      </c>
    </row>
    <row r="16" spans="2:13" ht="21" customHeight="1">
      <c r="B16" s="9" t="s">
        <v>13</v>
      </c>
      <c r="C16" s="79">
        <v>544</v>
      </c>
      <c r="D16" s="79">
        <v>697</v>
      </c>
      <c r="E16" s="79">
        <v>894</v>
      </c>
      <c r="F16" s="4">
        <v>1200</v>
      </c>
      <c r="G16" s="4">
        <v>1815</v>
      </c>
      <c r="H16" s="116">
        <v>3.8</v>
      </c>
      <c r="I16" s="6">
        <v>4.0999999999999996</v>
      </c>
      <c r="J16" s="6">
        <v>4</v>
      </c>
      <c r="K16" s="6">
        <v>4.0999999999999996</v>
      </c>
      <c r="L16" s="6">
        <v>4.7</v>
      </c>
    </row>
    <row r="17" spans="1:12" ht="21" customHeight="1">
      <c r="B17" s="9" t="s">
        <v>14</v>
      </c>
      <c r="C17" s="79">
        <v>197</v>
      </c>
      <c r="D17" s="79">
        <v>227</v>
      </c>
      <c r="E17" s="79">
        <v>282</v>
      </c>
      <c r="F17" s="4">
        <v>361</v>
      </c>
      <c r="G17" s="4">
        <v>467</v>
      </c>
      <c r="H17" s="116">
        <v>1.4</v>
      </c>
      <c r="I17" s="6">
        <v>1.3</v>
      </c>
      <c r="J17" s="6">
        <v>1.3</v>
      </c>
      <c r="K17" s="6">
        <v>1.2</v>
      </c>
      <c r="L17" s="6">
        <v>1.2</v>
      </c>
    </row>
    <row r="18" spans="1:12" ht="21" customHeight="1">
      <c r="A18" s="456">
        <v>90</v>
      </c>
      <c r="B18" s="9" t="s">
        <v>15</v>
      </c>
      <c r="C18" s="79">
        <v>238</v>
      </c>
      <c r="D18" s="79">
        <v>265</v>
      </c>
      <c r="E18" s="79">
        <v>350</v>
      </c>
      <c r="F18" s="4">
        <v>420</v>
      </c>
      <c r="G18" s="4">
        <v>477</v>
      </c>
      <c r="H18" s="116">
        <v>1.7</v>
      </c>
      <c r="I18" s="6">
        <v>1.6</v>
      </c>
      <c r="J18" s="6">
        <v>1.6</v>
      </c>
      <c r="K18" s="6">
        <v>1.5</v>
      </c>
      <c r="L18" s="6">
        <v>1.2</v>
      </c>
    </row>
    <row r="19" spans="1:12" ht="21" customHeight="1">
      <c r="A19" s="456"/>
      <c r="B19" s="9" t="s">
        <v>16</v>
      </c>
      <c r="C19" s="79">
        <v>733</v>
      </c>
      <c r="D19" s="79">
        <v>866</v>
      </c>
      <c r="E19" s="79">
        <v>1154</v>
      </c>
      <c r="F19" s="4">
        <v>1543</v>
      </c>
      <c r="G19" s="4">
        <v>2544</v>
      </c>
      <c r="H19" s="116">
        <v>5.0999999999999996</v>
      </c>
      <c r="I19" s="6">
        <v>5.0999999999999996</v>
      </c>
      <c r="J19" s="6">
        <v>5.0999999999999996</v>
      </c>
      <c r="K19" s="6">
        <v>5.3</v>
      </c>
      <c r="L19" s="6">
        <v>6.5</v>
      </c>
    </row>
    <row r="20" spans="1:12" ht="21" customHeight="1">
      <c r="A20" s="456"/>
      <c r="B20" s="9" t="s">
        <v>17</v>
      </c>
      <c r="C20" s="79">
        <v>376</v>
      </c>
      <c r="D20" s="79">
        <v>428</v>
      </c>
      <c r="E20" s="79">
        <v>581</v>
      </c>
      <c r="F20" s="4">
        <v>710</v>
      </c>
      <c r="G20" s="4">
        <v>796</v>
      </c>
      <c r="H20" s="116">
        <v>2.6</v>
      </c>
      <c r="I20" s="6">
        <v>2.5</v>
      </c>
      <c r="J20" s="6">
        <v>2.6</v>
      </c>
      <c r="K20" s="6">
        <v>2.4</v>
      </c>
      <c r="L20" s="6">
        <v>2</v>
      </c>
    </row>
    <row r="21" spans="1:12" ht="21" customHeight="1">
      <c r="B21" s="9" t="s">
        <v>18</v>
      </c>
      <c r="C21" s="79">
        <v>905</v>
      </c>
      <c r="D21" s="79">
        <v>1072</v>
      </c>
      <c r="E21" s="79">
        <v>1425</v>
      </c>
      <c r="F21" s="4">
        <v>1745</v>
      </c>
      <c r="G21" s="4">
        <v>2278</v>
      </c>
      <c r="H21" s="116">
        <v>6.3</v>
      </c>
      <c r="I21" s="6">
        <v>6.3</v>
      </c>
      <c r="J21" s="6">
        <v>6.3</v>
      </c>
      <c r="K21" s="6">
        <v>6</v>
      </c>
      <c r="L21" s="6">
        <v>5.9</v>
      </c>
    </row>
    <row r="22" spans="1:12" ht="21" customHeight="1">
      <c r="B22" s="9" t="s">
        <v>19</v>
      </c>
      <c r="C22" s="79">
        <v>370</v>
      </c>
      <c r="D22" s="79">
        <v>432</v>
      </c>
      <c r="E22" s="79">
        <v>541</v>
      </c>
      <c r="F22" s="4">
        <v>658</v>
      </c>
      <c r="G22" s="4">
        <v>826</v>
      </c>
      <c r="H22" s="116">
        <v>2.6</v>
      </c>
      <c r="I22" s="6">
        <v>2.5</v>
      </c>
      <c r="J22" s="6">
        <v>2.4</v>
      </c>
      <c r="K22" s="6">
        <v>2.2999999999999998</v>
      </c>
      <c r="L22" s="6">
        <v>2.1</v>
      </c>
    </row>
    <row r="23" spans="1:12" ht="21" customHeight="1">
      <c r="B23" s="9" t="s">
        <v>20</v>
      </c>
      <c r="C23" s="79">
        <v>240</v>
      </c>
      <c r="D23" s="79">
        <v>345</v>
      </c>
      <c r="E23" s="79">
        <v>465</v>
      </c>
      <c r="F23" s="4">
        <v>589</v>
      </c>
      <c r="G23" s="4">
        <v>823</v>
      </c>
      <c r="H23" s="116">
        <v>1.7</v>
      </c>
      <c r="I23" s="6">
        <v>2</v>
      </c>
      <c r="J23" s="6">
        <v>2.1</v>
      </c>
      <c r="K23" s="6">
        <v>2</v>
      </c>
      <c r="L23" s="6">
        <v>2.1</v>
      </c>
    </row>
    <row r="24" spans="1:12" ht="21" customHeight="1">
      <c r="B24" s="9" t="s">
        <v>21</v>
      </c>
      <c r="C24" s="79">
        <v>277</v>
      </c>
      <c r="D24" s="79">
        <v>319</v>
      </c>
      <c r="E24" s="79">
        <v>391</v>
      </c>
      <c r="F24" s="4">
        <v>497</v>
      </c>
      <c r="G24" s="4">
        <v>618</v>
      </c>
      <c r="H24" s="116">
        <v>1.9</v>
      </c>
      <c r="I24" s="6">
        <v>1.9</v>
      </c>
      <c r="J24" s="6">
        <v>1.7</v>
      </c>
      <c r="K24" s="6">
        <v>1.7</v>
      </c>
      <c r="L24" s="6">
        <v>1.6</v>
      </c>
    </row>
    <row r="25" spans="1:12" ht="21" customHeight="1">
      <c r="B25" s="9" t="s">
        <v>22</v>
      </c>
      <c r="C25" s="79">
        <v>205</v>
      </c>
      <c r="D25" s="79">
        <v>251</v>
      </c>
      <c r="E25" s="79">
        <v>389</v>
      </c>
      <c r="F25" s="4">
        <v>454</v>
      </c>
      <c r="G25" s="4">
        <v>576</v>
      </c>
      <c r="H25" s="116">
        <v>1.4</v>
      </c>
      <c r="I25" s="6">
        <v>1.5</v>
      </c>
      <c r="J25" s="6">
        <v>1.7</v>
      </c>
      <c r="K25" s="6">
        <v>1.6</v>
      </c>
      <c r="L25" s="6">
        <v>1.5</v>
      </c>
    </row>
    <row r="26" spans="1:12" ht="21" customHeight="1">
      <c r="B26" s="9" t="s">
        <v>23</v>
      </c>
      <c r="C26" s="79">
        <v>1138</v>
      </c>
      <c r="D26" s="79">
        <v>1310</v>
      </c>
      <c r="E26" s="79">
        <v>1655</v>
      </c>
      <c r="F26" s="4">
        <v>2153</v>
      </c>
      <c r="G26" s="4">
        <v>2681</v>
      </c>
      <c r="H26" s="116">
        <v>7.9</v>
      </c>
      <c r="I26" s="6">
        <v>7.7</v>
      </c>
      <c r="J26" s="6">
        <v>7.4</v>
      </c>
      <c r="K26" s="6">
        <v>7.4</v>
      </c>
      <c r="L26" s="6">
        <v>6.9</v>
      </c>
    </row>
    <row r="27" spans="1:12" ht="21" customHeight="1">
      <c r="B27" s="9" t="s">
        <v>24</v>
      </c>
      <c r="C27" s="79">
        <v>241</v>
      </c>
      <c r="D27" s="79">
        <v>277</v>
      </c>
      <c r="E27" s="79">
        <v>343</v>
      </c>
      <c r="F27" s="4">
        <v>422</v>
      </c>
      <c r="G27" s="4">
        <v>586</v>
      </c>
      <c r="H27" s="116">
        <v>1.7</v>
      </c>
      <c r="I27" s="6">
        <v>1.6</v>
      </c>
      <c r="J27" s="6">
        <v>1.5</v>
      </c>
      <c r="K27" s="6">
        <v>1.5</v>
      </c>
      <c r="L27" s="6">
        <v>1.5</v>
      </c>
    </row>
    <row r="28" spans="1:12" ht="21" customHeight="1">
      <c r="B28" s="9" t="s">
        <v>25</v>
      </c>
      <c r="C28" s="79">
        <v>246</v>
      </c>
      <c r="D28" s="79">
        <v>306</v>
      </c>
      <c r="E28" s="79">
        <v>393</v>
      </c>
      <c r="F28" s="4">
        <v>481</v>
      </c>
      <c r="G28" s="4">
        <v>649</v>
      </c>
      <c r="H28" s="116">
        <v>1.7</v>
      </c>
      <c r="I28" s="6">
        <v>1.8</v>
      </c>
      <c r="J28" s="6">
        <v>1.7</v>
      </c>
      <c r="K28" s="6">
        <v>1.7</v>
      </c>
      <c r="L28" s="6">
        <v>1.7</v>
      </c>
    </row>
    <row r="29" spans="1:12" ht="21" customHeight="1">
      <c r="B29" s="9" t="s">
        <v>26</v>
      </c>
      <c r="C29" s="79">
        <v>275</v>
      </c>
      <c r="D29" s="79">
        <v>343</v>
      </c>
      <c r="E29" s="79">
        <v>450</v>
      </c>
      <c r="F29" s="4">
        <v>578</v>
      </c>
      <c r="G29" s="4">
        <v>660</v>
      </c>
      <c r="H29" s="116">
        <v>1.9</v>
      </c>
      <c r="I29" s="6">
        <v>2</v>
      </c>
      <c r="J29" s="6">
        <v>2</v>
      </c>
      <c r="K29" s="6">
        <v>2</v>
      </c>
      <c r="L29" s="6">
        <v>1.7</v>
      </c>
    </row>
    <row r="30" spans="1:12" ht="21" customHeight="1">
      <c r="B30" s="9" t="s">
        <v>27</v>
      </c>
      <c r="C30" s="79">
        <v>250</v>
      </c>
      <c r="D30" s="79">
        <v>313</v>
      </c>
      <c r="E30" s="79">
        <v>422</v>
      </c>
      <c r="F30" s="4">
        <v>503</v>
      </c>
      <c r="G30" s="4">
        <v>603</v>
      </c>
      <c r="H30" s="116">
        <v>1.8</v>
      </c>
      <c r="I30" s="6">
        <v>1.8</v>
      </c>
      <c r="J30" s="6">
        <v>1.9</v>
      </c>
      <c r="K30" s="6">
        <v>1.7</v>
      </c>
      <c r="L30" s="6">
        <v>1.5</v>
      </c>
    </row>
    <row r="31" spans="1:12" ht="21" customHeight="1">
      <c r="B31" s="9" t="s">
        <v>28</v>
      </c>
      <c r="C31" s="79">
        <v>299</v>
      </c>
      <c r="D31" s="79">
        <v>324</v>
      </c>
      <c r="E31" s="79">
        <v>445</v>
      </c>
      <c r="F31" s="4">
        <v>554</v>
      </c>
      <c r="G31" s="4">
        <v>651</v>
      </c>
      <c r="H31" s="116">
        <v>2.1</v>
      </c>
      <c r="I31" s="6">
        <v>1.9</v>
      </c>
      <c r="J31" s="6">
        <v>2</v>
      </c>
      <c r="K31" s="6">
        <v>1.9</v>
      </c>
      <c r="L31" s="6">
        <v>1.7</v>
      </c>
    </row>
    <row r="32" spans="1:12" ht="21" customHeight="1">
      <c r="B32" s="6" t="s">
        <v>29</v>
      </c>
      <c r="C32" s="79">
        <v>4225</v>
      </c>
      <c r="D32" s="79">
        <v>4963</v>
      </c>
      <c r="E32" s="79">
        <v>6771</v>
      </c>
      <c r="F32" s="4">
        <v>9233</v>
      </c>
      <c r="G32" s="4">
        <v>12689</v>
      </c>
      <c r="H32" s="116">
        <v>29.4</v>
      </c>
      <c r="I32" s="6">
        <v>29.1</v>
      </c>
      <c r="J32" s="6">
        <v>30.1</v>
      </c>
      <c r="K32" s="6">
        <v>31.8</v>
      </c>
      <c r="L32" s="6">
        <v>32.700000000000003</v>
      </c>
    </row>
    <row r="33" spans="2:12" ht="21" customHeight="1">
      <c r="B33" s="9" t="s">
        <v>30</v>
      </c>
      <c r="C33" s="79" t="s">
        <v>99</v>
      </c>
      <c r="D33" s="79" t="s">
        <v>99</v>
      </c>
      <c r="E33" s="79" t="s">
        <v>99</v>
      </c>
      <c r="F33" s="79" t="s">
        <v>99</v>
      </c>
      <c r="G33" s="79" t="s">
        <v>99</v>
      </c>
      <c r="H33" s="79" t="s">
        <v>99</v>
      </c>
      <c r="I33" s="24" t="s">
        <v>99</v>
      </c>
      <c r="J33" s="24" t="s">
        <v>99</v>
      </c>
      <c r="K33" s="24" t="s">
        <v>99</v>
      </c>
      <c r="L33" s="24" t="s">
        <v>99</v>
      </c>
    </row>
    <row r="34" spans="2:12">
      <c r="B34" s="6"/>
      <c r="C34" s="6"/>
      <c r="D34" s="6"/>
      <c r="E34" s="6"/>
      <c r="F34" s="6"/>
      <c r="G34" s="6"/>
      <c r="H34" s="6"/>
      <c r="I34" s="6"/>
    </row>
    <row r="35" spans="2:12">
      <c r="B35" s="6"/>
      <c r="C35" s="6"/>
      <c r="D35" s="6"/>
      <c r="E35" s="6"/>
      <c r="F35" s="6"/>
      <c r="G35" s="6"/>
      <c r="H35" s="6"/>
      <c r="I35" s="6"/>
    </row>
    <row r="36" spans="2:12">
      <c r="B36" s="6"/>
      <c r="C36" s="6"/>
      <c r="D36" s="6"/>
      <c r="E36" s="6"/>
      <c r="F36" s="6"/>
      <c r="G36" s="6"/>
      <c r="H36" s="6"/>
      <c r="I36" s="6"/>
    </row>
    <row r="37" spans="2:12">
      <c r="B37" s="6"/>
      <c r="C37" s="6"/>
      <c r="D37" s="6"/>
      <c r="E37" s="6"/>
      <c r="F37" s="6"/>
      <c r="G37" s="6"/>
      <c r="H37" s="6"/>
      <c r="I37" s="6"/>
    </row>
    <row r="38" spans="2:12">
      <c r="B38" s="6"/>
      <c r="C38" s="6"/>
      <c r="D38" s="6"/>
      <c r="E38" s="6"/>
      <c r="F38" s="6"/>
      <c r="G38" s="6"/>
      <c r="H38" s="6"/>
      <c r="I38" s="6"/>
    </row>
  </sheetData>
  <mergeCells count="6">
    <mergeCell ref="I1:L1"/>
    <mergeCell ref="B2:B4"/>
    <mergeCell ref="A18:A20"/>
    <mergeCell ref="H3:L3"/>
    <mergeCell ref="C3:G3"/>
    <mergeCell ref="C2:L2"/>
  </mergeCells>
  <pageMargins left="0.47244094488188981" right="0.23622047244094491" top="0.59055118110236227" bottom="0.39370078740157483" header="0.51181102362204722" footer="0.11811023622047245"/>
  <pageSetup paperSize="9" scale="75" firstPageNumber="6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22" zoomScale="84" zoomScaleNormal="100" zoomScaleSheetLayoutView="84" workbookViewId="0">
      <selection activeCell="J13" sqref="J13"/>
    </sheetView>
  </sheetViews>
  <sheetFormatPr defaultRowHeight="12.75"/>
  <cols>
    <col min="10" max="10" width="9.140625" hidden="1" customWidth="1"/>
  </cols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A2" zoomScale="84" zoomScaleNormal="100" zoomScaleSheetLayoutView="84" workbookViewId="0">
      <selection activeCell="J13" sqref="J13"/>
    </sheetView>
  </sheetViews>
  <sheetFormatPr defaultRowHeight="12.75"/>
  <cols>
    <col min="1" max="1" width="5" customWidth="1"/>
    <col min="3" max="4" width="9.140625" style="186"/>
    <col min="5" max="5" width="3.85546875" customWidth="1"/>
    <col min="18" max="18" width="3.7109375" customWidth="1"/>
  </cols>
  <sheetData>
    <row r="1" spans="1:16" ht="37.5" customHeight="1">
      <c r="B1" s="482" t="s">
        <v>278</v>
      </c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16" ht="16.5" customHeight="1">
      <c r="B2" s="484" t="s">
        <v>62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</row>
    <row r="15" spans="1:16">
      <c r="A15" s="450">
        <v>91</v>
      </c>
    </row>
    <row r="16" spans="1:16">
      <c r="A16" s="450"/>
    </row>
    <row r="17" spans="1:1">
      <c r="A17" s="450"/>
    </row>
    <row r="41" spans="4:6" ht="15.75">
      <c r="D41" s="104"/>
    </row>
    <row r="42" spans="4:6" ht="15.75">
      <c r="D42" s="104"/>
      <c r="E42" s="186"/>
      <c r="F42" s="186"/>
    </row>
    <row r="43" spans="4:6" ht="15.75">
      <c r="D43" s="104"/>
    </row>
    <row r="44" spans="4:6" ht="15.75">
      <c r="D44" s="104"/>
    </row>
    <row r="45" spans="4:6" ht="15.75">
      <c r="D45" s="104"/>
      <c r="E45" s="192"/>
      <c r="F45" s="192"/>
    </row>
    <row r="46" spans="4:6" ht="15.75">
      <c r="D46" s="104"/>
    </row>
    <row r="47" spans="4:6" ht="15.75">
      <c r="D47" s="104"/>
    </row>
    <row r="48" spans="4:6" ht="15.75">
      <c r="D48" s="104"/>
    </row>
    <row r="49" spans="4:6" ht="15.75">
      <c r="D49" s="104"/>
    </row>
    <row r="50" spans="4:6" ht="15.75">
      <c r="D50" s="104"/>
      <c r="E50" s="195"/>
      <c r="F50" s="195"/>
    </row>
    <row r="51" spans="4:6" ht="15.75">
      <c r="D51" s="104"/>
    </row>
    <row r="52" spans="4:6" ht="15.75">
      <c r="D52" s="104"/>
    </row>
    <row r="53" spans="4:6" ht="15.75">
      <c r="D53" s="104"/>
    </row>
    <row r="54" spans="4:6" ht="15.75">
      <c r="D54" s="104"/>
    </row>
    <row r="55" spans="4:6" ht="15.75">
      <c r="D55" s="104"/>
      <c r="E55" s="196"/>
      <c r="F55" s="196"/>
    </row>
    <row r="56" spans="4:6" ht="15.75">
      <c r="D56" s="104"/>
    </row>
    <row r="57" spans="4:6" ht="15.75">
      <c r="D57" s="104"/>
    </row>
    <row r="58" spans="4:6" ht="15.75">
      <c r="D58" s="104"/>
    </row>
    <row r="59" spans="4:6" ht="15.75">
      <c r="D59" s="104"/>
    </row>
    <row r="60" spans="4:6" ht="15.75">
      <c r="D60" s="104"/>
    </row>
    <row r="61" spans="4:6" ht="15.75">
      <c r="D61" s="104"/>
    </row>
    <row r="62" spans="4:6" ht="15.75">
      <c r="D62" s="104"/>
      <c r="E62" s="194"/>
      <c r="F62" s="194"/>
    </row>
    <row r="63" spans="4:6" ht="15.75">
      <c r="D63" s="104"/>
    </row>
    <row r="64" spans="4:6" ht="15.75">
      <c r="D64" s="104"/>
    </row>
    <row r="65" spans="4:4" ht="15.75">
      <c r="D65" s="104"/>
    </row>
  </sheetData>
  <mergeCells count="3">
    <mergeCell ref="B1:P1"/>
    <mergeCell ref="B2:P2"/>
    <mergeCell ref="A15:A17"/>
  </mergeCells>
  <pageMargins left="0.51181102362204722" right="0.51181102362204722" top="0.74803149606299213" bottom="0.55118110236220474" header="0.31496062992125984" footer="0.31496062992125984"/>
  <pageSetup paperSize="9" scale="90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1" max="9" width="10.140625" customWidth="1"/>
  </cols>
  <sheetData>
    <row r="1" spans="1:11" ht="14.25" customHeight="1">
      <c r="A1" s="202" t="s">
        <v>154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4" ht="14.25" customHeight="1">
      <c r="A17" s="386" t="s">
        <v>241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4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4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4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4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  <c r="N21" s="184"/>
    </row>
    <row r="22" spans="1:14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4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4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4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4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4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4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4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4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4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4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2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2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2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2.7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6"/>
  <sheetViews>
    <sheetView view="pageBreakPreview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8.42578125" style="4" customWidth="1"/>
    <col min="3" max="3" width="11.140625" style="4" customWidth="1"/>
    <col min="4" max="4" width="20.28515625" style="4" customWidth="1"/>
    <col min="5" max="5" width="16.28515625" style="4" customWidth="1"/>
    <col min="6" max="6" width="15.7109375" style="4" customWidth="1"/>
    <col min="7" max="7" width="17.7109375" style="4" customWidth="1"/>
    <col min="8" max="8" width="17.42578125" style="4" customWidth="1"/>
    <col min="9" max="9" width="14.42578125" style="10" customWidth="1"/>
    <col min="10" max="10" width="21.140625" style="4" customWidth="1"/>
    <col min="11" max="11" width="21.7109375" style="4" customWidth="1"/>
    <col min="12" max="16384" width="9.140625" style="4"/>
  </cols>
  <sheetData>
    <row r="1" spans="2:12" s="8" customFormat="1" ht="19.5" customHeight="1">
      <c r="B1" s="390" t="s">
        <v>245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2" ht="18" customHeight="1">
      <c r="B2" s="1"/>
      <c r="C2" s="1"/>
      <c r="D2" s="2"/>
      <c r="F2" s="215"/>
      <c r="G2" s="215"/>
      <c r="H2" s="491" t="s">
        <v>160</v>
      </c>
      <c r="I2" s="491"/>
      <c r="J2" s="491"/>
      <c r="K2" s="491"/>
    </row>
    <row r="3" spans="2:12" ht="95.25" customHeight="1">
      <c r="B3" s="237"/>
      <c r="C3" s="226" t="s">
        <v>31</v>
      </c>
      <c r="D3" s="226" t="s">
        <v>88</v>
      </c>
      <c r="E3" s="226" t="s">
        <v>89</v>
      </c>
      <c r="F3" s="226" t="s">
        <v>90</v>
      </c>
      <c r="G3" s="226" t="s">
        <v>91</v>
      </c>
      <c r="H3" s="224" t="s">
        <v>134</v>
      </c>
      <c r="I3" s="224" t="s">
        <v>93</v>
      </c>
      <c r="J3" s="265" t="s">
        <v>201</v>
      </c>
      <c r="K3" s="269" t="s">
        <v>94</v>
      </c>
      <c r="L3" s="3"/>
    </row>
    <row r="4" spans="2:12" ht="26.45" customHeight="1">
      <c r="B4" s="25" t="s">
        <v>34</v>
      </c>
      <c r="C4" s="48">
        <f>SUM(D4+E4+F4+G4+H4+'95'!I4+'95'!J4+'95'!K4+'96'!C3+'96'!D3+'96'!E3+'96'!F3+'96'!G3+'96'!H3+'96'!I3+'96'!J3+'96'!K3+'96'!L3+'96'!M3)</f>
        <v>100</v>
      </c>
      <c r="D4" s="14">
        <v>13.3</v>
      </c>
      <c r="E4" s="14">
        <v>4.5</v>
      </c>
      <c r="F4" s="25">
        <v>28.8</v>
      </c>
      <c r="G4" s="25">
        <v>4.2</v>
      </c>
      <c r="H4" s="25">
        <v>0.6</v>
      </c>
      <c r="I4" s="15">
        <v>4.5</v>
      </c>
      <c r="J4" s="15">
        <v>13.1</v>
      </c>
      <c r="K4" s="15">
        <v>7.1</v>
      </c>
    </row>
    <row r="5" spans="2:12" ht="20.25" customHeight="1">
      <c r="B5" s="9" t="s">
        <v>3</v>
      </c>
      <c r="C5" s="9"/>
      <c r="D5" s="6"/>
      <c r="E5" s="6"/>
      <c r="F5" s="6"/>
      <c r="G5" s="6"/>
      <c r="I5" s="9"/>
      <c r="J5" s="6"/>
      <c r="K5" s="6"/>
    </row>
    <row r="6" spans="2:12" ht="20.25" customHeight="1">
      <c r="B6" s="9" t="s">
        <v>4</v>
      </c>
      <c r="C6" s="5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5" t="s">
        <v>99</v>
      </c>
      <c r="I6" s="5" t="s">
        <v>99</v>
      </c>
      <c r="J6" s="24" t="s">
        <v>99</v>
      </c>
      <c r="K6" s="24" t="s">
        <v>99</v>
      </c>
    </row>
    <row r="7" spans="2:12" ht="20.25" customHeight="1">
      <c r="B7" s="9" t="s">
        <v>5</v>
      </c>
      <c r="C7" s="9">
        <f>SUM(D7+E7+F7+G7+H7+'95'!I7+'95'!J7+'95'!K7+'96'!C6+'96'!D6+'96'!E6+'96'!F6+'96'!G6+'96'!H6+'96'!I6+'96'!J6+'96'!K6+'96'!L6+'96'!M6)</f>
        <v>100</v>
      </c>
      <c r="D7" s="6">
        <v>30.4</v>
      </c>
      <c r="E7" s="6">
        <v>0.7</v>
      </c>
      <c r="F7" s="6">
        <v>30</v>
      </c>
      <c r="G7" s="6">
        <v>5.5</v>
      </c>
      <c r="H7" s="6">
        <v>0.4</v>
      </c>
      <c r="I7" s="5">
        <v>2.4</v>
      </c>
      <c r="J7" s="5">
        <v>7.1</v>
      </c>
      <c r="K7" s="5">
        <v>4.5</v>
      </c>
    </row>
    <row r="8" spans="2:12" ht="20.25" customHeight="1">
      <c r="B8" s="9" t="s">
        <v>6</v>
      </c>
      <c r="C8" s="9">
        <f>SUM(D8+E8+F8+G8+H8+'95'!I8+'95'!J8+'95'!K8+'96'!C7+'96'!D7+'96'!E7+'96'!F7+'96'!G7+'96'!H7+'96'!I7+'96'!J7+'96'!K7+'96'!L7+'96'!M7)</f>
        <v>100</v>
      </c>
      <c r="D8" s="6">
        <v>21.2</v>
      </c>
      <c r="E8" s="6">
        <v>0.3</v>
      </c>
      <c r="F8" s="6">
        <v>27.9</v>
      </c>
      <c r="G8" s="6">
        <v>1.6</v>
      </c>
      <c r="H8" s="6">
        <v>0.4</v>
      </c>
      <c r="I8" s="5">
        <v>4.9000000000000004</v>
      </c>
      <c r="J8" s="5">
        <v>14.2</v>
      </c>
      <c r="K8" s="5">
        <v>7</v>
      </c>
    </row>
    <row r="9" spans="2:12" ht="20.25" customHeight="1">
      <c r="B9" s="9" t="s">
        <v>7</v>
      </c>
      <c r="C9" s="9">
        <f>SUM(D9+E9+F9+G9+H9+'95'!I9+'95'!J9+'95'!K9+'96'!C8+'96'!D8+'96'!E8+'96'!F8+'96'!G8+'96'!H8+'96'!I8+'96'!J8+'96'!K8+'96'!L8+'96'!M8)</f>
        <v>100</v>
      </c>
      <c r="D9" s="6">
        <v>7.5</v>
      </c>
      <c r="E9" s="6">
        <v>14.4</v>
      </c>
      <c r="F9" s="6">
        <v>42.9</v>
      </c>
      <c r="G9" s="6">
        <v>2.7</v>
      </c>
      <c r="H9" s="6">
        <v>1.3</v>
      </c>
      <c r="I9" s="5">
        <v>2.2000000000000002</v>
      </c>
      <c r="J9" s="5">
        <v>9.1</v>
      </c>
      <c r="K9" s="5">
        <v>4.5999999999999996</v>
      </c>
    </row>
    <row r="10" spans="2:12" ht="20.25" customHeight="1">
      <c r="B10" s="9" t="s">
        <v>8</v>
      </c>
      <c r="C10" s="9">
        <f>SUM(D10+E10+F10+G10+H10+'95'!I10+'95'!J10+'95'!K10+'96'!C9+'96'!D9+'96'!E9+'96'!F9+'96'!G9+'96'!H9+'96'!I9+'96'!J9+'96'!K9+'96'!L9+'96'!M9)</f>
        <v>100</v>
      </c>
      <c r="D10" s="6">
        <v>6.1</v>
      </c>
      <c r="E10" s="6">
        <v>9.6</v>
      </c>
      <c r="F10" s="6">
        <v>45.1</v>
      </c>
      <c r="G10" s="6">
        <v>5.0999999999999996</v>
      </c>
      <c r="H10" s="6">
        <v>0.6</v>
      </c>
      <c r="I10" s="5">
        <v>3.7</v>
      </c>
      <c r="J10" s="5">
        <v>6.3</v>
      </c>
      <c r="K10" s="5">
        <v>9.8000000000000007</v>
      </c>
    </row>
    <row r="11" spans="2:12" ht="20.25" customHeight="1">
      <c r="B11" s="9" t="s">
        <v>9</v>
      </c>
      <c r="C11" s="9">
        <f>SUM(D11+E11+F11+G11+H11+'95'!I11+'95'!J11+'95'!K11+'96'!C10+'96'!D10+'96'!E10+'96'!F10+'96'!G10+'96'!H10+'96'!I10+'96'!J10+'96'!K10+'96'!L10+'96'!M10)</f>
        <v>100</v>
      </c>
      <c r="D11" s="6">
        <v>24</v>
      </c>
      <c r="E11" s="6">
        <v>3.8</v>
      </c>
      <c r="F11" s="6">
        <v>27.4</v>
      </c>
      <c r="G11" s="6">
        <v>2.4</v>
      </c>
      <c r="H11" s="6">
        <v>0.7</v>
      </c>
      <c r="I11" s="5">
        <v>2.2000000000000002</v>
      </c>
      <c r="J11" s="9">
        <v>8.1999999999999993</v>
      </c>
      <c r="K11" s="5">
        <v>4.4000000000000004</v>
      </c>
    </row>
    <row r="12" spans="2:12" ht="20.25" customHeight="1">
      <c r="B12" s="9" t="s">
        <v>10</v>
      </c>
      <c r="C12" s="9">
        <f>SUM(D12+E12+F12+G12+H12+'95'!I12+'95'!J12+'95'!K12+'96'!C11+'96'!D11+'96'!E11+'96'!F11+'96'!G11+'96'!H11+'96'!I11+'96'!J11+'96'!K11+'96'!L11+'96'!M11)</f>
        <v>100</v>
      </c>
      <c r="D12" s="6">
        <v>16.100000000000001</v>
      </c>
      <c r="E12" s="6">
        <v>0.4</v>
      </c>
      <c r="F12" s="6">
        <v>25.1</v>
      </c>
      <c r="G12" s="6">
        <v>2</v>
      </c>
      <c r="H12" s="6">
        <v>0.6</v>
      </c>
      <c r="I12" s="5">
        <v>4.5999999999999996</v>
      </c>
      <c r="J12" s="6">
        <v>12.7</v>
      </c>
      <c r="K12" s="27">
        <v>9</v>
      </c>
    </row>
    <row r="13" spans="2:12" ht="20.25" customHeight="1">
      <c r="B13" s="9" t="s">
        <v>11</v>
      </c>
      <c r="C13" s="9">
        <f>SUM(D13+E13+F13+G13+H13+'95'!I13+'95'!J13+'95'!K13+'96'!C12+'96'!D12+'96'!E12+'96'!F12+'96'!G12+'96'!H12+'96'!I12+'96'!J12+'96'!K12+'96'!L12+'96'!M12)</f>
        <v>100</v>
      </c>
      <c r="D13" s="6">
        <v>11.4</v>
      </c>
      <c r="E13" s="6">
        <v>1.5</v>
      </c>
      <c r="F13" s="6">
        <v>49</v>
      </c>
      <c r="G13" s="6">
        <v>10.5</v>
      </c>
      <c r="H13" s="6">
        <v>0.6</v>
      </c>
      <c r="I13" s="5">
        <v>1.4</v>
      </c>
      <c r="J13" s="6">
        <v>7.2</v>
      </c>
      <c r="K13" s="27">
        <v>2.9</v>
      </c>
    </row>
    <row r="14" spans="2:12" ht="20.25" customHeight="1">
      <c r="B14" s="9" t="s">
        <v>12</v>
      </c>
      <c r="C14" s="9">
        <f>SUM(D14+E14+F14+G14+H14+'95'!I14+'95'!J14+'95'!K14+'96'!C13+'96'!D13+'96'!E13+'96'!F13+'96'!G13+'96'!H13+'96'!I13+'96'!J13+'96'!K13+'96'!L13+'96'!M13)</f>
        <v>100</v>
      </c>
      <c r="D14" s="6">
        <v>13.2</v>
      </c>
      <c r="E14" s="6">
        <v>5.9</v>
      </c>
      <c r="F14" s="6">
        <v>19.899999999999999</v>
      </c>
      <c r="G14" s="6">
        <v>11</v>
      </c>
      <c r="H14" s="6">
        <v>0.4</v>
      </c>
      <c r="I14" s="5">
        <v>13.4</v>
      </c>
      <c r="J14" s="6">
        <v>10.7</v>
      </c>
      <c r="K14" s="27">
        <v>5.7</v>
      </c>
    </row>
    <row r="15" spans="2:12" ht="20.25" customHeight="1">
      <c r="B15" s="9" t="s">
        <v>13</v>
      </c>
      <c r="C15" s="9">
        <f>SUM(D15+E15+F15+G15+H15+'95'!I15+'95'!J15+'95'!K15+'96'!C14+'96'!D14+'96'!E14+'96'!F14+'96'!G14+'96'!H14+'96'!I14+'96'!J14+'96'!K14+'96'!L14+'96'!M14)</f>
        <v>100</v>
      </c>
      <c r="D15" s="6">
        <v>14.8</v>
      </c>
      <c r="E15" s="6">
        <v>0.2</v>
      </c>
      <c r="F15" s="6">
        <v>32</v>
      </c>
      <c r="G15" s="6">
        <v>3.5</v>
      </c>
      <c r="H15" s="6">
        <v>0.6</v>
      </c>
      <c r="I15" s="5">
        <v>6.5</v>
      </c>
      <c r="J15" s="6">
        <v>14.3</v>
      </c>
      <c r="K15" s="27">
        <v>9.6999999999999993</v>
      </c>
    </row>
    <row r="16" spans="2:12" ht="20.25" customHeight="1">
      <c r="B16" s="9" t="s">
        <v>14</v>
      </c>
      <c r="C16" s="9">
        <f>SUM(D16+E16+F16+G16+H16+'95'!I16+'95'!J16+'95'!K16+'96'!C15+'96'!D15+'96'!E15+'96'!F15+'96'!G15+'96'!H15+'96'!I15+'96'!J15+'96'!K15+'96'!L15+'96'!M15)</f>
        <v>100</v>
      </c>
      <c r="D16" s="6">
        <v>34.6</v>
      </c>
      <c r="E16" s="6">
        <v>4.2</v>
      </c>
      <c r="F16" s="6">
        <v>24</v>
      </c>
      <c r="G16" s="6">
        <v>2.2000000000000002</v>
      </c>
      <c r="H16" s="6">
        <v>0.8</v>
      </c>
      <c r="I16" s="5">
        <v>1.8</v>
      </c>
      <c r="J16" s="6">
        <v>6.6</v>
      </c>
      <c r="K16" s="27">
        <v>8.6999999999999993</v>
      </c>
    </row>
    <row r="17" spans="1:11" ht="20.25" customHeight="1">
      <c r="A17" s="456">
        <v>95</v>
      </c>
      <c r="B17" s="9" t="s">
        <v>15</v>
      </c>
      <c r="C17" s="9">
        <f>SUM(D17+E17+F17+G17+H17+'95'!I17+'95'!J17+'95'!K17+'96'!C16+'96'!D16+'96'!E16+'96'!F16+'96'!G16+'96'!H16+'96'!I16+'96'!J16+'96'!K16+'96'!L16+'96'!M16)</f>
        <v>100</v>
      </c>
      <c r="D17" s="6">
        <v>19</v>
      </c>
      <c r="E17" s="6">
        <v>13.6</v>
      </c>
      <c r="F17" s="6">
        <v>30.9</v>
      </c>
      <c r="G17" s="6">
        <v>3</v>
      </c>
      <c r="H17" s="6">
        <v>1.3</v>
      </c>
      <c r="I17" s="5">
        <v>1.7</v>
      </c>
      <c r="J17" s="6">
        <v>4</v>
      </c>
      <c r="K17" s="27">
        <v>4.0999999999999996</v>
      </c>
    </row>
    <row r="18" spans="1:11" ht="20.25" customHeight="1">
      <c r="A18" s="456"/>
      <c r="B18" s="9" t="s">
        <v>16</v>
      </c>
      <c r="C18" s="9">
        <f>SUM(D18+E18+F18+G18+H18+'95'!I18+'95'!J18+'95'!K18+'96'!C17+'96'!D17+'96'!E17+'96'!F17+'96'!G17+'96'!H17+'96'!I17+'96'!J17+'96'!K17+'96'!L17+'96'!M17)</f>
        <v>100</v>
      </c>
      <c r="D18" s="6">
        <v>10.4</v>
      </c>
      <c r="E18" s="6">
        <v>2.1</v>
      </c>
      <c r="F18" s="6">
        <v>25.2</v>
      </c>
      <c r="G18" s="6">
        <v>4.8</v>
      </c>
      <c r="H18" s="6">
        <v>0.6</v>
      </c>
      <c r="I18" s="5">
        <v>5</v>
      </c>
      <c r="J18" s="6">
        <v>12.6</v>
      </c>
      <c r="K18" s="27">
        <v>8.9</v>
      </c>
    </row>
    <row r="19" spans="1:11" ht="20.25" customHeight="1">
      <c r="A19" s="456"/>
      <c r="B19" s="9" t="s">
        <v>17</v>
      </c>
      <c r="C19" s="9">
        <f>SUM(D19+E19+F19+G19+H19+'95'!I19+'95'!J19+'95'!K19+'96'!C18+'96'!D18+'96'!E18+'96'!F18+'96'!G18+'96'!H18+'96'!I18+'96'!J18+'96'!K18+'96'!L18+'96'!M18)</f>
        <v>100</v>
      </c>
      <c r="D19" s="6">
        <v>21.1</v>
      </c>
      <c r="E19" s="6">
        <v>0.3</v>
      </c>
      <c r="F19" s="6">
        <v>25.5</v>
      </c>
      <c r="G19" s="6">
        <v>9.1999999999999993</v>
      </c>
      <c r="H19" s="6">
        <v>0.8</v>
      </c>
      <c r="I19" s="5">
        <v>3.6</v>
      </c>
      <c r="J19" s="6">
        <v>10.5</v>
      </c>
      <c r="K19" s="27">
        <v>10.1</v>
      </c>
    </row>
    <row r="20" spans="1:11" ht="20.25" customHeight="1">
      <c r="B20" s="9" t="s">
        <v>18</v>
      </c>
      <c r="C20" s="9">
        <f>SUM(D20+E20+F20+G20+H20+'95'!I20+'95'!J20+'95'!K20+'96'!C19+'96'!D19+'96'!E19+'96'!F19+'96'!G19+'96'!H19+'96'!I19+'96'!J19+'96'!K19+'96'!L19+'96'!M19)</f>
        <v>100</v>
      </c>
      <c r="D20" s="6">
        <v>12.4</v>
      </c>
      <c r="E20" s="6">
        <v>0</v>
      </c>
      <c r="F20" s="6">
        <v>22</v>
      </c>
      <c r="G20" s="6">
        <v>3.3</v>
      </c>
      <c r="H20" s="6">
        <v>0.7</v>
      </c>
      <c r="I20" s="5">
        <v>6.7</v>
      </c>
      <c r="J20" s="6">
        <v>10.7</v>
      </c>
      <c r="K20" s="27">
        <v>18.5</v>
      </c>
    </row>
    <row r="21" spans="1:11" ht="20.25" customHeight="1">
      <c r="B21" s="9" t="s">
        <v>19</v>
      </c>
      <c r="C21" s="9">
        <f>SUM(D21+E21+F21+G21+H21+'95'!I21+'95'!J21+'95'!K21+'96'!C20+'96'!D20+'96'!E20+'96'!F20+'96'!G20+'96'!H20+'96'!I20+'96'!J20+'96'!K20+'96'!L20+'96'!M20)</f>
        <v>100</v>
      </c>
      <c r="D21" s="6">
        <v>20.399999999999999</v>
      </c>
      <c r="E21" s="6">
        <v>18.7</v>
      </c>
      <c r="F21" s="6">
        <v>31.4</v>
      </c>
      <c r="G21" s="6">
        <v>2.6</v>
      </c>
      <c r="H21" s="6">
        <v>0.4</v>
      </c>
      <c r="I21" s="5">
        <v>2.7</v>
      </c>
      <c r="J21" s="6">
        <v>5</v>
      </c>
      <c r="K21" s="27">
        <v>5.5</v>
      </c>
    </row>
    <row r="22" spans="1:11" ht="20.25" customHeight="1">
      <c r="B22" s="9" t="s">
        <v>20</v>
      </c>
      <c r="C22" s="9">
        <f>SUM(D22+E22+F22+G22+H22+'95'!I22+'95'!J22+'95'!K22+'96'!C21+'96'!D21+'96'!E21+'96'!F21+'96'!G21+'96'!H21+'96'!I21+'96'!J21+'96'!K21+'96'!L21+'96'!M21)</f>
        <v>100</v>
      </c>
      <c r="D22" s="6">
        <v>19.600000000000001</v>
      </c>
      <c r="E22" s="6">
        <v>1.1000000000000001</v>
      </c>
      <c r="F22" s="6">
        <v>24.1</v>
      </c>
      <c r="G22" s="6">
        <v>14.6</v>
      </c>
      <c r="H22" s="6">
        <v>0.5</v>
      </c>
      <c r="I22" s="5">
        <v>3.5</v>
      </c>
      <c r="J22" s="6">
        <v>12</v>
      </c>
      <c r="K22" s="27">
        <v>5</v>
      </c>
    </row>
    <row r="23" spans="1:11" ht="20.25" customHeight="1">
      <c r="B23" s="9" t="s">
        <v>21</v>
      </c>
      <c r="C23" s="9">
        <f>SUM(D23+E23+F23+G23+H23+'95'!I23+'95'!J23+'95'!K23+'96'!C22+'96'!D22+'96'!E22+'96'!F22+'96'!G22+'96'!H22+'96'!I22+'96'!J22+'96'!K22+'96'!L22+'96'!M22)</f>
        <v>100</v>
      </c>
      <c r="D23" s="6">
        <v>27.8</v>
      </c>
      <c r="E23" s="6">
        <v>6.1</v>
      </c>
      <c r="F23" s="6">
        <v>27.3</v>
      </c>
      <c r="G23" s="6">
        <v>2.4</v>
      </c>
      <c r="H23" s="6">
        <v>0.6</v>
      </c>
      <c r="I23" s="5">
        <v>1.7</v>
      </c>
      <c r="J23" s="6">
        <v>9.6999999999999993</v>
      </c>
      <c r="K23" s="27">
        <v>4.0999999999999996</v>
      </c>
    </row>
    <row r="24" spans="1:11" ht="20.25" customHeight="1">
      <c r="B24" s="9" t="s">
        <v>22</v>
      </c>
      <c r="C24" s="9">
        <f>SUM(D24+E24+F24+G24+H24+'95'!I24+'95'!J24+'95'!K24+'96'!C23+'96'!D23+'96'!E23+'96'!F23+'96'!G23+'96'!H23+'96'!I23+'96'!J23+'96'!K23+'96'!L23+'96'!M23)</f>
        <v>100</v>
      </c>
      <c r="D24" s="6">
        <v>32.200000000000003</v>
      </c>
      <c r="E24" s="6">
        <v>0.9</v>
      </c>
      <c r="F24" s="6">
        <v>21.5</v>
      </c>
      <c r="G24" s="6">
        <v>2.1</v>
      </c>
      <c r="H24" s="6">
        <v>0.5</v>
      </c>
      <c r="I24" s="5">
        <v>3.2</v>
      </c>
      <c r="J24" s="6">
        <v>9.6</v>
      </c>
      <c r="K24" s="27">
        <v>6.4</v>
      </c>
    </row>
    <row r="25" spans="1:11" ht="20.25" customHeight="1">
      <c r="B25" s="9" t="s">
        <v>23</v>
      </c>
      <c r="C25" s="9">
        <f>SUM(D25+E25+F25+G25+H25+'95'!I25+'95'!J25+'95'!K25+'96'!C24+'96'!D24+'96'!E24+'96'!F24+'96'!G24+'96'!H24+'96'!I24+'96'!J24+'96'!K24+'96'!L24+'96'!M24)</f>
        <v>100</v>
      </c>
      <c r="D25" s="6">
        <v>13.1</v>
      </c>
      <c r="E25" s="6">
        <v>6.4</v>
      </c>
      <c r="F25" s="6">
        <v>30.1</v>
      </c>
      <c r="G25" s="6">
        <v>4.0999999999999996</v>
      </c>
      <c r="H25" s="6">
        <v>0.9</v>
      </c>
      <c r="I25" s="5">
        <v>3.8</v>
      </c>
      <c r="J25" s="6">
        <v>10.199999999999999</v>
      </c>
      <c r="K25" s="27">
        <v>7.1</v>
      </c>
    </row>
    <row r="26" spans="1:11" ht="20.25" customHeight="1">
      <c r="B26" s="9" t="s">
        <v>24</v>
      </c>
      <c r="C26" s="9">
        <f>SUM(D26+E26+F26+G26+H26+'95'!I26+'95'!J26+'95'!K26+'96'!C25+'96'!D25+'96'!E25+'96'!F25+'96'!G25+'96'!H25+'96'!I25+'96'!J25+'96'!K25+'96'!L25+'96'!M25)</f>
        <v>100</v>
      </c>
      <c r="D26" s="6">
        <v>37.299999999999997</v>
      </c>
      <c r="E26" s="6">
        <v>0.2</v>
      </c>
      <c r="F26" s="6">
        <v>20.3</v>
      </c>
      <c r="G26" s="6">
        <v>3.2</v>
      </c>
      <c r="H26" s="6">
        <v>0.7</v>
      </c>
      <c r="I26" s="5">
        <v>1.6</v>
      </c>
      <c r="J26" s="6">
        <v>9.3000000000000007</v>
      </c>
      <c r="K26" s="27">
        <v>5.5</v>
      </c>
    </row>
    <row r="27" spans="1:11" ht="20.25" customHeight="1">
      <c r="B27" s="9" t="s">
        <v>25</v>
      </c>
      <c r="C27" s="9">
        <f>SUM(D27+E27+F27+G27+H27+'95'!I27+'95'!J27+'95'!K27+'96'!C26+'96'!D26+'96'!E26+'96'!F26+'96'!G26+'96'!H26+'96'!I26+'96'!J26+'96'!K26+'96'!L26+'96'!M26)</f>
        <v>100</v>
      </c>
      <c r="D27" s="6">
        <v>30.6</v>
      </c>
      <c r="E27" s="6">
        <v>0.5</v>
      </c>
      <c r="F27" s="6">
        <v>24.5</v>
      </c>
      <c r="G27" s="6">
        <v>7.9</v>
      </c>
      <c r="H27" s="6">
        <v>0.4</v>
      </c>
      <c r="I27" s="5">
        <v>3.6</v>
      </c>
      <c r="J27" s="6">
        <v>8.3000000000000007</v>
      </c>
      <c r="K27" s="27">
        <v>4.4000000000000004</v>
      </c>
    </row>
    <row r="28" spans="1:11" ht="20.25" customHeight="1">
      <c r="B28" s="9" t="s">
        <v>26</v>
      </c>
      <c r="C28" s="9">
        <f>SUM(D28+E28+F28+G28+H28+'95'!I28+'95'!J28+'95'!K28+'96'!C27+'96'!D27+'96'!E27+'96'!F27+'96'!G27+'96'!H27+'96'!I27+'96'!J27+'96'!K27+'96'!L27+'96'!M27)</f>
        <v>100</v>
      </c>
      <c r="D28" s="6">
        <v>29.3</v>
      </c>
      <c r="E28" s="6">
        <v>0.4</v>
      </c>
      <c r="F28" s="6">
        <v>35.5</v>
      </c>
      <c r="G28" s="6">
        <v>3.1</v>
      </c>
      <c r="H28" s="6">
        <v>0.6</v>
      </c>
      <c r="I28" s="5">
        <v>2</v>
      </c>
      <c r="J28" s="6">
        <v>8</v>
      </c>
      <c r="K28" s="27">
        <v>4.5999999999999996</v>
      </c>
    </row>
    <row r="29" spans="1:11" ht="20.25" customHeight="1">
      <c r="B29" s="9" t="s">
        <v>27</v>
      </c>
      <c r="C29" s="9">
        <f>SUM(D29+E29+F29+G29+H29+'95'!I29+'95'!J29+'95'!K29+'96'!C28+'96'!D28+'96'!E28+'96'!F28+'96'!G28+'96'!H28+'96'!I28+'96'!J28+'96'!K28+'96'!L28+'96'!M28)</f>
        <v>100</v>
      </c>
      <c r="D29" s="6">
        <v>25.4</v>
      </c>
      <c r="E29" s="6">
        <v>0.3</v>
      </c>
      <c r="F29" s="6">
        <v>13.5</v>
      </c>
      <c r="G29" s="6">
        <v>5</v>
      </c>
      <c r="H29" s="6">
        <v>0.7</v>
      </c>
      <c r="I29" s="5">
        <v>7.6</v>
      </c>
      <c r="J29" s="6">
        <v>10.4</v>
      </c>
      <c r="K29" s="27">
        <v>6.2</v>
      </c>
    </row>
    <row r="30" spans="1:11" ht="20.25" customHeight="1">
      <c r="B30" s="9" t="s">
        <v>28</v>
      </c>
      <c r="C30" s="9">
        <f>SUM(D30+E30+F30+G30+H30+'95'!I30+'95'!J30+'95'!K30+'96'!C29+'96'!D29+'96'!E29+'96'!F29+'96'!G29+'96'!H29+'96'!I29+'96'!J29+'96'!K29+'96'!L29+'96'!M29)</f>
        <v>100</v>
      </c>
      <c r="D30" s="6">
        <v>31.2</v>
      </c>
      <c r="E30" s="6">
        <v>4.5</v>
      </c>
      <c r="F30" s="6">
        <v>22</v>
      </c>
      <c r="G30" s="6">
        <v>4.4000000000000004</v>
      </c>
      <c r="H30" s="6">
        <v>0.7</v>
      </c>
      <c r="I30" s="5">
        <v>1.9</v>
      </c>
      <c r="J30" s="6">
        <v>8.6</v>
      </c>
      <c r="K30" s="27">
        <v>3.9</v>
      </c>
    </row>
    <row r="31" spans="1:11" ht="20.25" customHeight="1">
      <c r="B31" s="6" t="s">
        <v>29</v>
      </c>
      <c r="C31" s="9">
        <f>SUM(D31+E31+F31+G31+H31+'95'!I31+'95'!J31+'95'!K31+'96'!C30+'96'!D30+'96'!E30+'96'!F30+'96'!G30+'96'!H30+'96'!I30+'96'!J30+'96'!K30+'96'!L30+'96'!M30)</f>
        <v>100</v>
      </c>
      <c r="D31" s="6">
        <v>0</v>
      </c>
      <c r="E31" s="27">
        <v>0</v>
      </c>
      <c r="F31" s="6">
        <v>16.5</v>
      </c>
      <c r="G31" s="6">
        <v>2.4</v>
      </c>
      <c r="H31" s="6">
        <v>0.4</v>
      </c>
      <c r="I31" s="5">
        <v>7.3</v>
      </c>
      <c r="J31" s="6">
        <v>27.1</v>
      </c>
      <c r="K31" s="27">
        <v>7</v>
      </c>
    </row>
    <row r="32" spans="1:11" ht="20.25" customHeight="1">
      <c r="B32" s="9" t="s">
        <v>30</v>
      </c>
      <c r="C32" s="27" t="s">
        <v>99</v>
      </c>
      <c r="D32" s="27" t="s">
        <v>99</v>
      </c>
      <c r="E32" s="27" t="s">
        <v>99</v>
      </c>
      <c r="F32" s="27" t="s">
        <v>99</v>
      </c>
      <c r="G32" s="27" t="s">
        <v>99</v>
      </c>
      <c r="H32" s="27" t="s">
        <v>99</v>
      </c>
      <c r="I32" s="27" t="s">
        <v>99</v>
      </c>
      <c r="J32" s="27" t="s">
        <v>99</v>
      </c>
      <c r="K32" s="27" t="s">
        <v>99</v>
      </c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26"/>
      <c r="J36" s="6"/>
      <c r="K36" s="6"/>
    </row>
  </sheetData>
  <mergeCells count="3">
    <mergeCell ref="A17:A19"/>
    <mergeCell ref="H2:K2"/>
    <mergeCell ref="B1:K1"/>
  </mergeCells>
  <pageMargins left="0.47244094488188981" right="0.23622047244094491" top="0.55118110236220474" bottom="0.35433070866141736" header="0.51181102362204722" footer="0.31496062992125984"/>
  <pageSetup paperSize="9" scale="75" firstPageNumber="0" orientation="landscape" useFirstPageNumber="1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6"/>
  <sheetViews>
    <sheetView view="pageBreakPreview" topLeftCell="C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20.5703125" style="4" customWidth="1"/>
    <col min="3" max="3" width="15" style="4" customWidth="1"/>
    <col min="4" max="4" width="15.140625" style="4" customWidth="1"/>
    <col min="5" max="5" width="12.85546875" style="10" customWidth="1"/>
    <col min="6" max="6" width="12.42578125" style="4" customWidth="1"/>
    <col min="7" max="7" width="13.42578125" style="4" customWidth="1"/>
    <col min="8" max="8" width="18.42578125" style="4" customWidth="1"/>
    <col min="9" max="9" width="16.85546875" style="4" customWidth="1"/>
    <col min="10" max="10" width="12.7109375" style="10" customWidth="1"/>
    <col min="11" max="11" width="12.7109375" style="4" customWidth="1"/>
    <col min="12" max="12" width="13.28515625" style="4" customWidth="1"/>
    <col min="13" max="13" width="12.85546875" style="4" customWidth="1"/>
    <col min="14" max="53" width="8.85546875" customWidth="1"/>
    <col min="54" max="16384" width="9.140625" style="4"/>
  </cols>
  <sheetData>
    <row r="1" spans="1:53">
      <c r="B1" s="31"/>
      <c r="C1" s="493"/>
      <c r="D1" s="493"/>
      <c r="E1" s="493"/>
      <c r="F1" s="493"/>
      <c r="G1" s="32"/>
      <c r="H1" s="492"/>
      <c r="I1" s="492"/>
      <c r="J1" s="32"/>
      <c r="K1" s="32"/>
      <c r="L1" s="32"/>
      <c r="M1" s="130" t="s">
        <v>39</v>
      </c>
    </row>
    <row r="2" spans="1:53" ht="115.5" customHeight="1">
      <c r="B2" s="237"/>
      <c r="C2" s="265" t="s">
        <v>78</v>
      </c>
      <c r="D2" s="264" t="s">
        <v>228</v>
      </c>
      <c r="E2" s="265" t="s">
        <v>80</v>
      </c>
      <c r="F2" s="264" t="s">
        <v>164</v>
      </c>
      <c r="G2" s="265" t="s">
        <v>202</v>
      </c>
      <c r="H2" s="265" t="s">
        <v>83</v>
      </c>
      <c r="I2" s="264" t="s">
        <v>200</v>
      </c>
      <c r="J2" s="264" t="s">
        <v>85</v>
      </c>
      <c r="K2" s="264" t="s">
        <v>133</v>
      </c>
      <c r="L2" s="264" t="s">
        <v>132</v>
      </c>
      <c r="M2" s="264" t="s">
        <v>107</v>
      </c>
      <c r="N2" s="23"/>
      <c r="AV2" s="4"/>
      <c r="AW2" s="4"/>
      <c r="AX2" s="4"/>
      <c r="AY2" s="4"/>
      <c r="AZ2" s="4"/>
      <c r="BA2" s="4"/>
    </row>
    <row r="3" spans="1:53" ht="25.5" customHeight="1">
      <c r="B3" s="25" t="s">
        <v>34</v>
      </c>
      <c r="C3" s="15">
        <v>0.6</v>
      </c>
      <c r="D3" s="15">
        <v>3.4</v>
      </c>
      <c r="E3" s="25">
        <v>2.6</v>
      </c>
      <c r="F3" s="14">
        <v>4.2</v>
      </c>
      <c r="G3" s="14">
        <v>2.6</v>
      </c>
      <c r="H3" s="14">
        <v>1</v>
      </c>
      <c r="I3" s="14">
        <v>3.5</v>
      </c>
      <c r="J3" s="25">
        <v>2.9</v>
      </c>
      <c r="K3" s="14">
        <v>2.1</v>
      </c>
      <c r="L3" s="14">
        <v>0.5</v>
      </c>
      <c r="M3" s="14">
        <v>0.5</v>
      </c>
      <c r="N3" s="23"/>
      <c r="AV3" s="4"/>
      <c r="AW3" s="4"/>
      <c r="AX3" s="4"/>
      <c r="AY3" s="4"/>
      <c r="AZ3" s="4"/>
      <c r="BA3" s="4"/>
    </row>
    <row r="4" spans="1:53" ht="18" customHeight="1">
      <c r="B4" s="9" t="s">
        <v>3</v>
      </c>
      <c r="C4" s="6"/>
      <c r="D4" s="6"/>
      <c r="E4" s="9"/>
      <c r="F4" s="6"/>
      <c r="G4" s="6"/>
      <c r="H4" s="6"/>
      <c r="I4" s="6"/>
      <c r="J4" s="9"/>
      <c r="K4" s="6"/>
      <c r="L4" s="6"/>
      <c r="M4" s="6"/>
      <c r="N4" s="25"/>
    </row>
    <row r="5" spans="1:53" ht="18" customHeight="1">
      <c r="B5" s="9" t="s">
        <v>4</v>
      </c>
      <c r="C5" s="24" t="s">
        <v>99</v>
      </c>
      <c r="D5" s="24" t="s">
        <v>99</v>
      </c>
      <c r="E5" s="5" t="s">
        <v>99</v>
      </c>
      <c r="F5" s="24" t="s">
        <v>99</v>
      </c>
      <c r="G5" s="24" t="s">
        <v>99</v>
      </c>
      <c r="H5" s="24" t="s">
        <v>99</v>
      </c>
      <c r="I5" s="24" t="s">
        <v>99</v>
      </c>
      <c r="J5" s="5" t="s">
        <v>99</v>
      </c>
      <c r="K5" s="24" t="s">
        <v>99</v>
      </c>
      <c r="L5" s="24" t="s">
        <v>99</v>
      </c>
      <c r="M5" s="24" t="s">
        <v>99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20.25" customHeight="1">
      <c r="B6" s="9" t="s">
        <v>5</v>
      </c>
      <c r="C6" s="27">
        <v>0.4</v>
      </c>
      <c r="D6" s="5">
        <v>2</v>
      </c>
      <c r="E6" s="6">
        <v>0.9</v>
      </c>
      <c r="F6" s="6">
        <v>3.7</v>
      </c>
      <c r="G6" s="6">
        <v>0.7</v>
      </c>
      <c r="H6" s="6">
        <v>0.5</v>
      </c>
      <c r="I6" s="6">
        <v>4.5</v>
      </c>
      <c r="J6" s="6">
        <v>3.3</v>
      </c>
      <c r="K6" s="6">
        <v>2.2999999999999998</v>
      </c>
      <c r="L6" s="6">
        <v>0.3</v>
      </c>
      <c r="M6" s="6">
        <v>0.4</v>
      </c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0.25" customHeight="1">
      <c r="B7" s="9" t="s">
        <v>6</v>
      </c>
      <c r="C7" s="27">
        <v>0.5</v>
      </c>
      <c r="D7" s="5">
        <v>0.9</v>
      </c>
      <c r="E7" s="6">
        <v>1.4</v>
      </c>
      <c r="F7" s="6">
        <v>5.2</v>
      </c>
      <c r="G7" s="6">
        <v>1.4</v>
      </c>
      <c r="H7" s="6">
        <v>0.5</v>
      </c>
      <c r="I7" s="6">
        <v>4.7</v>
      </c>
      <c r="J7" s="6">
        <v>4.5</v>
      </c>
      <c r="K7" s="6">
        <v>2.4</v>
      </c>
      <c r="L7" s="6">
        <v>0.4</v>
      </c>
      <c r="M7" s="6">
        <v>0.6</v>
      </c>
      <c r="N7" s="6"/>
    </row>
    <row r="8" spans="1:53" ht="20.25" customHeight="1">
      <c r="B8" s="9" t="s">
        <v>7</v>
      </c>
      <c r="C8" s="27">
        <v>0.4</v>
      </c>
      <c r="D8" s="5">
        <v>1.3</v>
      </c>
      <c r="E8" s="6">
        <v>1.6</v>
      </c>
      <c r="F8" s="6">
        <v>3.3</v>
      </c>
      <c r="G8" s="6">
        <v>1.2</v>
      </c>
      <c r="H8" s="6">
        <v>1</v>
      </c>
      <c r="I8" s="6">
        <v>2.2999999999999998</v>
      </c>
      <c r="J8" s="6">
        <v>2.1</v>
      </c>
      <c r="K8" s="6">
        <v>1.6</v>
      </c>
      <c r="L8" s="6">
        <v>0.2</v>
      </c>
      <c r="M8" s="6">
        <v>0.3</v>
      </c>
      <c r="N8" s="6"/>
    </row>
    <row r="9" spans="1:53" ht="20.25" customHeight="1">
      <c r="B9" s="9" t="s">
        <v>8</v>
      </c>
      <c r="C9" s="27">
        <v>0.2</v>
      </c>
      <c r="D9" s="5">
        <v>1</v>
      </c>
      <c r="E9" s="6">
        <v>1.7</v>
      </c>
      <c r="F9" s="6">
        <v>3.3</v>
      </c>
      <c r="G9" s="6">
        <v>0.4</v>
      </c>
      <c r="H9" s="6">
        <v>0.6</v>
      </c>
      <c r="I9" s="6">
        <v>2.9</v>
      </c>
      <c r="J9" s="6">
        <v>1.6</v>
      </c>
      <c r="K9" s="6">
        <v>1.4</v>
      </c>
      <c r="L9" s="6">
        <v>0.3</v>
      </c>
      <c r="M9" s="6">
        <v>0.3</v>
      </c>
      <c r="N9" s="6"/>
    </row>
    <row r="10" spans="1:53" ht="20.25" customHeight="1">
      <c r="B10" s="9" t="s">
        <v>9</v>
      </c>
      <c r="C10" s="27">
        <v>0.5</v>
      </c>
      <c r="D10" s="5">
        <v>1.5</v>
      </c>
      <c r="E10" s="6">
        <v>2.2999999999999998</v>
      </c>
      <c r="F10" s="6">
        <v>4.8</v>
      </c>
      <c r="G10" s="6">
        <v>0.7</v>
      </c>
      <c r="H10" s="6">
        <v>0.5</v>
      </c>
      <c r="I10" s="6">
        <v>8.6999999999999993</v>
      </c>
      <c r="J10" s="6">
        <v>4.3</v>
      </c>
      <c r="K10" s="6">
        <v>2.7</v>
      </c>
      <c r="L10" s="6">
        <v>0.4</v>
      </c>
      <c r="M10" s="6">
        <v>0.5</v>
      </c>
      <c r="N10" s="6"/>
    </row>
    <row r="11" spans="1:53" ht="20.25" customHeight="1">
      <c r="B11" s="9" t="s">
        <v>10</v>
      </c>
      <c r="C11" s="27">
        <v>1.5</v>
      </c>
      <c r="D11" s="5">
        <v>0.9</v>
      </c>
      <c r="E11" s="6">
        <v>2.2000000000000002</v>
      </c>
      <c r="F11" s="6">
        <v>6.2</v>
      </c>
      <c r="G11" s="6">
        <v>0.9</v>
      </c>
      <c r="H11" s="6">
        <v>0.5</v>
      </c>
      <c r="I11" s="6">
        <v>6.1</v>
      </c>
      <c r="J11" s="6">
        <v>5.9</v>
      </c>
      <c r="K11" s="6">
        <v>4</v>
      </c>
      <c r="L11" s="6">
        <v>0.5</v>
      </c>
      <c r="M11" s="6">
        <v>0.8</v>
      </c>
      <c r="N11" s="6"/>
    </row>
    <row r="12" spans="1:53" ht="20.25" customHeight="1">
      <c r="B12" s="9" t="s">
        <v>11</v>
      </c>
      <c r="C12" s="27">
        <v>0.5</v>
      </c>
      <c r="D12" s="5">
        <v>0.9</v>
      </c>
      <c r="E12" s="6">
        <v>2.4</v>
      </c>
      <c r="F12" s="6">
        <v>2.6</v>
      </c>
      <c r="G12" s="6">
        <v>0.8</v>
      </c>
      <c r="H12" s="6">
        <v>0.5</v>
      </c>
      <c r="I12" s="6">
        <v>3</v>
      </c>
      <c r="J12" s="6">
        <v>2.2999999999999998</v>
      </c>
      <c r="K12" s="6">
        <v>1.9</v>
      </c>
      <c r="L12" s="6">
        <v>0.2</v>
      </c>
      <c r="M12" s="6">
        <v>0.4</v>
      </c>
      <c r="N12" s="6"/>
    </row>
    <row r="13" spans="1:53" ht="20.25" customHeight="1">
      <c r="A13"/>
      <c r="B13" s="9" t="s">
        <v>12</v>
      </c>
      <c r="C13" s="27">
        <v>0.9</v>
      </c>
      <c r="D13" s="5">
        <v>0.8</v>
      </c>
      <c r="E13" s="6">
        <v>1.8</v>
      </c>
      <c r="F13" s="6">
        <v>4.2</v>
      </c>
      <c r="G13" s="6">
        <v>1</v>
      </c>
      <c r="H13" s="6">
        <v>0.8</v>
      </c>
      <c r="I13" s="6">
        <v>3</v>
      </c>
      <c r="J13" s="6">
        <v>3.9</v>
      </c>
      <c r="K13" s="6">
        <v>2.5</v>
      </c>
      <c r="L13" s="6">
        <v>0.4</v>
      </c>
      <c r="M13" s="6">
        <v>0.5</v>
      </c>
      <c r="N13" s="6"/>
    </row>
    <row r="14" spans="1:53" customFormat="1" ht="20.25" customHeight="1">
      <c r="B14" s="9" t="s">
        <v>13</v>
      </c>
      <c r="C14" s="27">
        <v>0.5</v>
      </c>
      <c r="D14" s="5">
        <v>1.4</v>
      </c>
      <c r="E14" s="6">
        <v>0.8</v>
      </c>
      <c r="F14" s="6">
        <v>5</v>
      </c>
      <c r="G14" s="6">
        <v>1.4</v>
      </c>
      <c r="H14" s="6">
        <v>1</v>
      </c>
      <c r="I14" s="6">
        <v>4.0999999999999996</v>
      </c>
      <c r="J14" s="6">
        <v>2.1</v>
      </c>
      <c r="K14" s="6">
        <v>1.5</v>
      </c>
      <c r="L14" s="6">
        <v>0.2</v>
      </c>
      <c r="M14" s="6">
        <v>0.4</v>
      </c>
      <c r="N14" s="6"/>
    </row>
    <row r="15" spans="1:53" customFormat="1" ht="20.25" customHeight="1">
      <c r="B15" s="9" t="s">
        <v>14</v>
      </c>
      <c r="C15" s="27">
        <v>0.2</v>
      </c>
      <c r="D15" s="5">
        <v>0.7</v>
      </c>
      <c r="E15" s="6">
        <v>0.9</v>
      </c>
      <c r="F15" s="6">
        <v>3.4</v>
      </c>
      <c r="G15" s="6">
        <v>0.6</v>
      </c>
      <c r="H15" s="6">
        <v>0.5</v>
      </c>
      <c r="I15" s="6">
        <v>4.5999999999999996</v>
      </c>
      <c r="J15" s="6">
        <v>3.4</v>
      </c>
      <c r="K15" s="6">
        <v>2.1</v>
      </c>
      <c r="L15" s="6">
        <v>0.3</v>
      </c>
      <c r="M15" s="6">
        <v>0.4</v>
      </c>
      <c r="N15" s="6"/>
    </row>
    <row r="16" spans="1:53" customFormat="1" ht="20.25" customHeight="1">
      <c r="A16" s="456">
        <v>96</v>
      </c>
      <c r="B16" s="9" t="s">
        <v>15</v>
      </c>
      <c r="C16" s="27">
        <v>0.2</v>
      </c>
      <c r="D16" s="5">
        <v>1.4</v>
      </c>
      <c r="E16" s="6">
        <v>1.4</v>
      </c>
      <c r="F16" s="6">
        <v>4.4000000000000004</v>
      </c>
      <c r="G16" s="6">
        <v>1.2</v>
      </c>
      <c r="H16" s="6">
        <v>0.4</v>
      </c>
      <c r="I16" s="6">
        <v>6.7</v>
      </c>
      <c r="J16" s="6">
        <v>3.3</v>
      </c>
      <c r="K16" s="6">
        <v>2.2999999999999998</v>
      </c>
      <c r="L16" s="6">
        <v>0.4</v>
      </c>
      <c r="M16" s="6">
        <v>0.7</v>
      </c>
      <c r="N16" s="6"/>
    </row>
    <row r="17" spans="1:53" customFormat="1" ht="20.25" customHeight="1">
      <c r="A17" s="456"/>
      <c r="B17" s="9" t="s">
        <v>16</v>
      </c>
      <c r="C17" s="27">
        <v>1.2</v>
      </c>
      <c r="D17" s="5">
        <v>4.5999999999999996</v>
      </c>
      <c r="E17" s="6">
        <v>2</v>
      </c>
      <c r="F17" s="6">
        <v>6.4</v>
      </c>
      <c r="G17" s="6">
        <v>1.6</v>
      </c>
      <c r="H17" s="6">
        <v>1.2</v>
      </c>
      <c r="I17" s="6">
        <v>5</v>
      </c>
      <c r="J17" s="6">
        <v>4.3</v>
      </c>
      <c r="K17" s="6">
        <v>3</v>
      </c>
      <c r="L17" s="6">
        <v>0.5</v>
      </c>
      <c r="M17" s="6">
        <v>0.6</v>
      </c>
      <c r="N17" s="6"/>
    </row>
    <row r="18" spans="1:53" customFormat="1" ht="20.25" customHeight="1">
      <c r="A18" s="456"/>
      <c r="B18" s="9" t="s">
        <v>17</v>
      </c>
      <c r="C18" s="27">
        <v>0.5</v>
      </c>
      <c r="D18" s="5">
        <v>1.3</v>
      </c>
      <c r="E18" s="6">
        <v>1.3</v>
      </c>
      <c r="F18" s="6">
        <v>3.1</v>
      </c>
      <c r="G18" s="6">
        <v>0.9</v>
      </c>
      <c r="H18" s="6">
        <v>0.8</v>
      </c>
      <c r="I18" s="6">
        <v>5.0999999999999996</v>
      </c>
      <c r="J18" s="6">
        <v>3.1</v>
      </c>
      <c r="K18" s="6">
        <v>1.9</v>
      </c>
      <c r="L18" s="6">
        <v>0.3</v>
      </c>
      <c r="M18" s="6">
        <v>0.6</v>
      </c>
      <c r="N18" s="6"/>
    </row>
    <row r="19" spans="1:53" customFormat="1" ht="20.25" customHeight="1">
      <c r="B19" s="9" t="s">
        <v>18</v>
      </c>
      <c r="C19" s="27">
        <v>1.2</v>
      </c>
      <c r="D19" s="5">
        <v>2.2000000000000002</v>
      </c>
      <c r="E19" s="6">
        <v>1.6</v>
      </c>
      <c r="F19" s="6">
        <v>5.5</v>
      </c>
      <c r="G19" s="6">
        <v>1.6</v>
      </c>
      <c r="H19" s="6">
        <v>1.3</v>
      </c>
      <c r="I19" s="6">
        <v>4.5999999999999996</v>
      </c>
      <c r="J19" s="6">
        <v>3.7</v>
      </c>
      <c r="K19" s="6">
        <v>2.9</v>
      </c>
      <c r="L19" s="6">
        <v>0.4</v>
      </c>
      <c r="M19" s="6">
        <v>0.7</v>
      </c>
      <c r="N19" s="6"/>
    </row>
    <row r="20" spans="1:53" customFormat="1" ht="20.25" customHeight="1">
      <c r="B20" s="9" t="s">
        <v>19</v>
      </c>
      <c r="C20" s="27">
        <v>0.3</v>
      </c>
      <c r="D20" s="5">
        <v>0.6</v>
      </c>
      <c r="E20" s="6">
        <v>1.6</v>
      </c>
      <c r="F20" s="6">
        <v>3</v>
      </c>
      <c r="G20" s="6">
        <v>0.6</v>
      </c>
      <c r="H20" s="6">
        <v>0.7</v>
      </c>
      <c r="I20" s="6">
        <v>2.4</v>
      </c>
      <c r="J20" s="6">
        <v>2</v>
      </c>
      <c r="K20" s="6">
        <v>1.5</v>
      </c>
      <c r="L20" s="6">
        <v>0.3</v>
      </c>
      <c r="M20" s="6">
        <v>0.3</v>
      </c>
      <c r="N20" s="6"/>
    </row>
    <row r="21" spans="1:53" customFormat="1" ht="20.25" customHeight="1">
      <c r="B21" s="9" t="s">
        <v>20</v>
      </c>
      <c r="C21" s="27">
        <v>0.5</v>
      </c>
      <c r="D21" s="5">
        <v>0.9</v>
      </c>
      <c r="E21" s="6">
        <v>0.9</v>
      </c>
      <c r="F21" s="6">
        <v>4</v>
      </c>
      <c r="G21" s="6">
        <v>0.5</v>
      </c>
      <c r="H21" s="6">
        <v>0.5</v>
      </c>
      <c r="I21" s="6">
        <v>4.5</v>
      </c>
      <c r="J21" s="6">
        <v>4.4000000000000004</v>
      </c>
      <c r="K21" s="6">
        <v>2.5</v>
      </c>
      <c r="L21" s="6">
        <v>0.4</v>
      </c>
      <c r="M21" s="6">
        <v>0.5</v>
      </c>
      <c r="N21" s="6"/>
    </row>
    <row r="22" spans="1:53" customFormat="1" ht="20.25" customHeight="1">
      <c r="B22" s="9" t="s">
        <v>21</v>
      </c>
      <c r="C22" s="27">
        <v>0.3</v>
      </c>
      <c r="D22" s="5">
        <v>0.9</v>
      </c>
      <c r="E22" s="6">
        <v>1.5</v>
      </c>
      <c r="F22" s="6">
        <v>4.5</v>
      </c>
      <c r="G22" s="6">
        <v>0.7</v>
      </c>
      <c r="H22" s="6">
        <v>0.5</v>
      </c>
      <c r="I22" s="6">
        <v>5</v>
      </c>
      <c r="J22" s="6">
        <v>3.7</v>
      </c>
      <c r="K22" s="6">
        <v>2.2999999999999998</v>
      </c>
      <c r="L22" s="6">
        <v>0.4</v>
      </c>
      <c r="M22" s="6">
        <v>0.5</v>
      </c>
      <c r="N22" s="6"/>
    </row>
    <row r="23" spans="1:53" customFormat="1" ht="20.25" customHeight="1">
      <c r="B23" s="9" t="s">
        <v>22</v>
      </c>
      <c r="C23" s="27">
        <v>0.5</v>
      </c>
      <c r="D23" s="5">
        <v>1.4</v>
      </c>
      <c r="E23" s="6">
        <v>1.6</v>
      </c>
      <c r="F23" s="6">
        <v>5</v>
      </c>
      <c r="G23" s="6">
        <v>0.7</v>
      </c>
      <c r="H23" s="6">
        <v>0.6</v>
      </c>
      <c r="I23" s="6">
        <v>4.3</v>
      </c>
      <c r="J23" s="6">
        <v>5.5</v>
      </c>
      <c r="K23" s="6">
        <v>2.9</v>
      </c>
      <c r="L23" s="6">
        <v>0.5</v>
      </c>
      <c r="M23" s="6">
        <v>0.6</v>
      </c>
      <c r="N23" s="6"/>
    </row>
    <row r="24" spans="1:53" customFormat="1" ht="20.25" customHeight="1">
      <c r="B24" s="9" t="s">
        <v>23</v>
      </c>
      <c r="C24" s="27">
        <v>0.5</v>
      </c>
      <c r="D24" s="5">
        <v>3.9</v>
      </c>
      <c r="E24" s="6">
        <v>1.8</v>
      </c>
      <c r="F24" s="6">
        <v>4.3</v>
      </c>
      <c r="G24" s="6">
        <v>2.2000000000000002</v>
      </c>
      <c r="H24" s="6">
        <v>1.2</v>
      </c>
      <c r="I24" s="6">
        <v>3.3</v>
      </c>
      <c r="J24" s="6">
        <v>3.8</v>
      </c>
      <c r="K24" s="6">
        <v>2.2000000000000002</v>
      </c>
      <c r="L24" s="6">
        <v>0.4</v>
      </c>
      <c r="M24" s="6">
        <v>0.7</v>
      </c>
      <c r="N24" s="6"/>
    </row>
    <row r="25" spans="1:53" customFormat="1" ht="20.25" customHeight="1">
      <c r="B25" s="9" t="s">
        <v>24</v>
      </c>
      <c r="C25" s="27">
        <v>0.7</v>
      </c>
      <c r="D25" s="5">
        <v>1.1000000000000001</v>
      </c>
      <c r="E25" s="6">
        <v>1.7</v>
      </c>
      <c r="F25" s="6">
        <v>4.3</v>
      </c>
      <c r="G25" s="6">
        <v>0.8</v>
      </c>
      <c r="H25" s="6">
        <v>0.5</v>
      </c>
      <c r="I25" s="6">
        <v>4.7</v>
      </c>
      <c r="J25" s="6">
        <v>4.4000000000000004</v>
      </c>
      <c r="K25" s="6">
        <v>2.7</v>
      </c>
      <c r="L25" s="6">
        <v>0.5</v>
      </c>
      <c r="M25" s="6">
        <v>0.5</v>
      </c>
      <c r="N25" s="6"/>
    </row>
    <row r="26" spans="1:53" customFormat="1" ht="20.25" customHeight="1">
      <c r="B26" s="9" t="s">
        <v>25</v>
      </c>
      <c r="C26" s="27">
        <v>0.4</v>
      </c>
      <c r="D26" s="5">
        <v>0.8</v>
      </c>
      <c r="E26" s="6">
        <v>1</v>
      </c>
      <c r="F26" s="6">
        <v>4.3</v>
      </c>
      <c r="G26" s="6">
        <v>0.7</v>
      </c>
      <c r="H26" s="6">
        <v>0.5</v>
      </c>
      <c r="I26" s="6">
        <v>4.7</v>
      </c>
      <c r="J26" s="6">
        <v>4.0999999999999996</v>
      </c>
      <c r="K26" s="6">
        <v>2.5</v>
      </c>
      <c r="L26" s="6">
        <v>0.4</v>
      </c>
      <c r="M26" s="6">
        <v>0.4</v>
      </c>
      <c r="N26" s="6"/>
    </row>
    <row r="27" spans="1:53" customFormat="1" ht="20.25" customHeight="1">
      <c r="B27" s="9" t="s">
        <v>26</v>
      </c>
      <c r="C27" s="27">
        <v>0.4</v>
      </c>
      <c r="D27" s="5">
        <v>1.1000000000000001</v>
      </c>
      <c r="E27" s="6">
        <v>1.2</v>
      </c>
      <c r="F27" s="6">
        <v>4.0999999999999996</v>
      </c>
      <c r="G27" s="6">
        <v>0.8</v>
      </c>
      <c r="H27" s="6">
        <v>0.6</v>
      </c>
      <c r="I27" s="6">
        <v>2.8</v>
      </c>
      <c r="J27" s="6">
        <v>2.9</v>
      </c>
      <c r="K27" s="6">
        <v>1.9</v>
      </c>
      <c r="L27" s="6">
        <v>0.4</v>
      </c>
      <c r="M27" s="6">
        <v>0.3</v>
      </c>
      <c r="N27" s="6"/>
    </row>
    <row r="28" spans="1:53" customFormat="1" ht="20.25" customHeight="1">
      <c r="B28" s="9" t="s">
        <v>27</v>
      </c>
      <c r="C28" s="27">
        <v>1</v>
      </c>
      <c r="D28" s="5">
        <v>1.6</v>
      </c>
      <c r="E28" s="6">
        <v>1.8</v>
      </c>
      <c r="F28" s="6">
        <v>6.5</v>
      </c>
      <c r="G28" s="6">
        <v>1.1000000000000001</v>
      </c>
      <c r="H28" s="6">
        <v>0.7</v>
      </c>
      <c r="I28" s="6">
        <v>6</v>
      </c>
      <c r="J28" s="6">
        <v>6.8</v>
      </c>
      <c r="K28" s="6">
        <v>3.8</v>
      </c>
      <c r="L28" s="6">
        <v>0.6</v>
      </c>
      <c r="M28" s="6">
        <v>1</v>
      </c>
      <c r="N28" s="6"/>
    </row>
    <row r="29" spans="1:53" customFormat="1" ht="20.25" customHeight="1">
      <c r="B29" s="9" t="s">
        <v>28</v>
      </c>
      <c r="C29" s="27">
        <v>0.4</v>
      </c>
      <c r="D29" s="5">
        <v>1.4</v>
      </c>
      <c r="E29" s="6">
        <v>1.3</v>
      </c>
      <c r="F29" s="6">
        <v>4.5999999999999996</v>
      </c>
      <c r="G29" s="6">
        <v>0.8</v>
      </c>
      <c r="H29" s="6">
        <v>0.6</v>
      </c>
      <c r="I29" s="6">
        <v>6.7</v>
      </c>
      <c r="J29" s="6">
        <v>3.6</v>
      </c>
      <c r="K29" s="6">
        <v>2.4</v>
      </c>
      <c r="L29" s="6">
        <v>0.4</v>
      </c>
      <c r="M29" s="6">
        <v>0.6</v>
      </c>
      <c r="N29" s="6"/>
    </row>
    <row r="30" spans="1:53" customFormat="1" ht="20.25" customHeight="1">
      <c r="B30" s="6" t="s">
        <v>29</v>
      </c>
      <c r="C30" s="27">
        <v>0.8</v>
      </c>
      <c r="D30" s="5">
        <v>10</v>
      </c>
      <c r="E30" s="6">
        <v>6.3</v>
      </c>
      <c r="F30" s="6">
        <v>4.4000000000000004</v>
      </c>
      <c r="G30" s="6">
        <v>8.1</v>
      </c>
      <c r="H30" s="6">
        <v>1.9</v>
      </c>
      <c r="I30" s="6">
        <v>2.1</v>
      </c>
      <c r="J30" s="6">
        <v>1.8</v>
      </c>
      <c r="K30" s="6">
        <v>2.1</v>
      </c>
      <c r="L30" s="6">
        <v>1</v>
      </c>
      <c r="M30" s="6">
        <v>0.8</v>
      </c>
      <c r="N30" s="6"/>
    </row>
    <row r="31" spans="1:53" customFormat="1" ht="20.25" customHeight="1">
      <c r="A31" s="4"/>
      <c r="B31" s="9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6"/>
    </row>
    <row r="32" spans="1:53" ht="21" customHeight="1">
      <c r="A32"/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  <c r="N32" s="27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13" customFormat="1" ht="22.15" customHeigh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1:13" customFormat="1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1:13" customFormat="1">
      <c r="B35" s="6"/>
      <c r="C35" s="6"/>
      <c r="D35" s="6"/>
      <c r="E35" s="10"/>
      <c r="F35" s="4"/>
      <c r="G35" s="6"/>
      <c r="H35" s="6"/>
      <c r="I35" s="6"/>
      <c r="J35" s="26"/>
      <c r="K35" s="6"/>
      <c r="L35" s="6"/>
      <c r="M35" s="6"/>
    </row>
    <row r="36" spans="1:13" customFormat="1">
      <c r="A36" s="4"/>
      <c r="B36" s="4"/>
      <c r="C36" s="4"/>
      <c r="D36" s="4"/>
      <c r="E36" s="10"/>
      <c r="F36" s="4"/>
      <c r="G36" s="4"/>
      <c r="H36" s="4"/>
      <c r="I36" s="4"/>
      <c r="J36" s="10"/>
      <c r="K36" s="4"/>
      <c r="L36" s="4"/>
      <c r="M36" s="4"/>
    </row>
  </sheetData>
  <mergeCells count="3">
    <mergeCell ref="H1:I1"/>
    <mergeCell ref="C1:F1"/>
    <mergeCell ref="A16:A18"/>
  </mergeCells>
  <pageMargins left="0.47244094488188981" right="0.23622047244094491" top="0.59055118110236227" bottom="0.39370078740157483" header="0.51181102362204722" footer="0.31496062992125984"/>
  <pageSetup paperSize="9" scale="75" firstPageNumber="0" orientation="landscape" useFirstPageNumber="1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6"/>
  <sheetViews>
    <sheetView view="pageBreakPreview" topLeftCell="A4" zoomScale="84" zoomScaleNormal="75" zoomScaleSheetLayoutView="84" workbookViewId="0">
      <selection activeCell="J13" sqref="J13"/>
    </sheetView>
  </sheetViews>
  <sheetFormatPr defaultRowHeight="12.75"/>
  <cols>
    <col min="1" max="9" width="10.140625" customWidth="1"/>
  </cols>
  <sheetData>
    <row r="1" spans="1:11" ht="14.25" customHeight="1">
      <c r="A1" s="202" t="s">
        <v>154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customHeight="1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1" ht="14.25" customHeight="1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ht="14.25" customHeight="1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ht="14.25" customHeight="1">
      <c r="A5" s="202"/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1:11" ht="14.25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1:11" ht="14.2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4.25" customHeight="1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</row>
    <row r="9" spans="1:11" ht="14.25" customHeight="1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pans="1:11" ht="14.25" customHeight="1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</row>
    <row r="11" spans="1:11" ht="14.25" customHeight="1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1" ht="14.25" customHeight="1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</row>
    <row r="13" spans="1:11" ht="14.25" customHeight="1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1" ht="14.25" customHeight="1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</row>
    <row r="15" spans="1:11" ht="14.25" customHeight="1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</row>
    <row r="16" spans="1:11" ht="14.25" customHeight="1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</row>
    <row r="17" spans="1:14" ht="14.25" customHeight="1">
      <c r="A17" s="386" t="s">
        <v>242</v>
      </c>
      <c r="B17" s="386"/>
      <c r="C17" s="386"/>
      <c r="D17" s="386"/>
      <c r="E17" s="386"/>
      <c r="F17" s="386"/>
      <c r="G17" s="386"/>
      <c r="H17" s="386"/>
      <c r="I17" s="386"/>
      <c r="J17" s="202"/>
      <c r="K17" s="202"/>
    </row>
    <row r="18" spans="1:14" ht="14.2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202"/>
      <c r="K18" s="202"/>
    </row>
    <row r="19" spans="1:14" ht="14.25" customHeight="1">
      <c r="A19" s="386"/>
      <c r="B19" s="386"/>
      <c r="C19" s="386"/>
      <c r="D19" s="386"/>
      <c r="E19" s="386"/>
      <c r="F19" s="386"/>
      <c r="G19" s="386"/>
      <c r="H19" s="386"/>
      <c r="I19" s="386"/>
      <c r="J19" s="202"/>
      <c r="K19" s="202"/>
    </row>
    <row r="20" spans="1:14" ht="14.2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202"/>
      <c r="K20" s="202"/>
    </row>
    <row r="21" spans="1:14" ht="14.25" customHeight="1">
      <c r="A21" s="386"/>
      <c r="B21" s="386"/>
      <c r="C21" s="386"/>
      <c r="D21" s="386"/>
      <c r="E21" s="386"/>
      <c r="F21" s="386"/>
      <c r="G21" s="386"/>
      <c r="H21" s="386"/>
      <c r="I21" s="386"/>
      <c r="J21" s="202"/>
      <c r="K21" s="202"/>
      <c r="N21" s="184"/>
    </row>
    <row r="22" spans="1:14" ht="14.25" customHeight="1">
      <c r="A22" s="386"/>
      <c r="B22" s="386"/>
      <c r="C22" s="386"/>
      <c r="D22" s="386"/>
      <c r="E22" s="386"/>
      <c r="F22" s="386"/>
      <c r="G22" s="386"/>
      <c r="H22" s="386"/>
      <c r="I22" s="386"/>
      <c r="J22" s="202"/>
      <c r="K22" s="202"/>
    </row>
    <row r="23" spans="1:14" ht="14.25" customHeight="1">
      <c r="A23" s="386"/>
      <c r="B23" s="386"/>
      <c r="C23" s="386"/>
      <c r="D23" s="386"/>
      <c r="E23" s="386"/>
      <c r="F23" s="386"/>
      <c r="G23" s="386"/>
      <c r="H23" s="386"/>
      <c r="I23" s="386"/>
      <c r="J23" s="202"/>
      <c r="K23" s="202"/>
    </row>
    <row r="24" spans="1:14" ht="14.25" customHeight="1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</row>
    <row r="25" spans="1:14" ht="14.25" customHeight="1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</row>
    <row r="26" spans="1:14" ht="14.25" customHeight="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4" ht="14.25" customHeight="1">
      <c r="A27" s="202"/>
      <c r="B27" s="202"/>
      <c r="C27" s="202"/>
      <c r="D27" s="202"/>
      <c r="E27" s="202"/>
      <c r="F27" s="202"/>
      <c r="G27" s="202"/>
      <c r="H27" s="202"/>
      <c r="I27" s="202"/>
      <c r="J27" s="202"/>
      <c r="K27" s="202"/>
    </row>
    <row r="28" spans="1:14" ht="14.25" customHeight="1">
      <c r="A28" s="202"/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1:14" ht="14.25" customHeight="1">
      <c r="A29" s="202"/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4" ht="14.25" customHeight="1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4" ht="14.25" customHeight="1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  <row r="32" spans="1:14" ht="14.25" customHeight="1">
      <c r="A32" s="202"/>
      <c r="B32" s="202"/>
      <c r="C32" s="202"/>
      <c r="D32" s="202"/>
      <c r="E32" s="202"/>
      <c r="F32" s="202"/>
      <c r="G32" s="202"/>
      <c r="H32" s="202"/>
      <c r="I32" s="202"/>
      <c r="J32" s="202"/>
      <c r="K32" s="202"/>
    </row>
    <row r="33" spans="1:11" ht="14.25" customHeight="1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1:11" ht="14.25" customHeight="1">
      <c r="A34" s="202"/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1:11" ht="14.25" customHeight="1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customHeight="1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1" ht="14.25" customHeight="1">
      <c r="A37" s="202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1" ht="14.25" customHeight="1">
      <c r="A38" s="202"/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1:11" ht="14.25" customHeight="1">
      <c r="A39" s="202"/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1:11" ht="14.25" customHeight="1">
      <c r="A40" s="202"/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1:11" ht="14.25" customHeight="1">
      <c r="A41" s="202"/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1:11" ht="14.25" customHeight="1">
      <c r="A42" s="202"/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1:11" ht="14.25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1:11" ht="14.25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1:11" ht="14.25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1:11" ht="14.25" customHeight="1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 ht="14.25" customHeight="1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  <row r="48" spans="1:11" ht="14.25" customHeight="1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customHeight="1">
      <c r="A49" s="202"/>
      <c r="B49" s="202"/>
      <c r="C49" s="202"/>
      <c r="D49" s="202"/>
      <c r="E49" s="202"/>
      <c r="F49" s="202"/>
      <c r="G49" s="202"/>
      <c r="H49" s="202"/>
      <c r="I49" s="202"/>
      <c r="J49" s="202"/>
      <c r="K49" s="202"/>
    </row>
    <row r="50" spans="1:11" ht="14.25" customHeight="1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</row>
    <row r="51" spans="1:11" ht="14.25" customHeight="1">
      <c r="A51" s="202"/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customHeight="1">
      <c r="A52" s="202"/>
      <c r="B52" s="202"/>
      <c r="C52" s="202"/>
      <c r="D52" s="202"/>
      <c r="E52" s="202"/>
      <c r="F52" s="202"/>
      <c r="G52" s="202"/>
      <c r="H52" s="202"/>
      <c r="I52" s="202"/>
      <c r="J52" s="202"/>
      <c r="K52" s="202"/>
    </row>
    <row r="53" spans="1:11" ht="12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11" ht="12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11" ht="12.7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11" ht="12.75" customHeight="1">
      <c r="A56" s="45"/>
      <c r="B56" s="45"/>
      <c r="C56" s="45"/>
      <c r="D56" s="45"/>
      <c r="E56" s="45"/>
      <c r="F56" s="45"/>
      <c r="G56" s="45"/>
      <c r="H56" s="45"/>
      <c r="I56" s="45"/>
    </row>
  </sheetData>
  <mergeCells count="1">
    <mergeCell ref="A17:I23"/>
  </mergeCells>
  <pageMargins left="0.78740157480314965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0" zoomScale="84" zoomScaleNormal="100" zoomScaleSheetLayoutView="84" workbookViewId="0">
      <selection activeCell="J13" sqref="J13"/>
    </sheetView>
  </sheetViews>
  <sheetFormatPr defaultRowHeight="12.75"/>
  <sheetData>
    <row r="1" spans="1:10">
      <c r="A1" s="387"/>
      <c r="B1" s="387"/>
      <c r="C1" s="387"/>
      <c r="D1" s="387"/>
      <c r="E1" s="387"/>
      <c r="F1" s="387"/>
      <c r="G1" s="387"/>
      <c r="H1" s="387"/>
      <c r="I1" s="387"/>
      <c r="J1" s="387"/>
    </row>
    <row r="2" spans="1:10">
      <c r="A2" s="387"/>
      <c r="B2" s="387"/>
      <c r="C2" s="387"/>
      <c r="D2" s="387"/>
      <c r="E2" s="387"/>
      <c r="F2" s="387"/>
      <c r="G2" s="387"/>
      <c r="H2" s="387"/>
      <c r="I2" s="387"/>
      <c r="J2" s="387"/>
    </row>
    <row r="3" spans="1:10">
      <c r="A3" s="387"/>
      <c r="B3" s="387"/>
      <c r="C3" s="387"/>
      <c r="D3" s="387"/>
      <c r="E3" s="387"/>
      <c r="F3" s="387"/>
      <c r="G3" s="387"/>
      <c r="H3" s="387"/>
      <c r="I3" s="387"/>
      <c r="J3" s="387"/>
    </row>
    <row r="4" spans="1:10">
      <c r="A4" s="387"/>
      <c r="B4" s="387"/>
      <c r="C4" s="387"/>
      <c r="D4" s="387"/>
      <c r="E4" s="387"/>
      <c r="F4" s="387"/>
      <c r="G4" s="387"/>
      <c r="H4" s="387"/>
      <c r="I4" s="387"/>
      <c r="J4" s="387"/>
    </row>
    <row r="5" spans="1:10">
      <c r="A5" s="387"/>
      <c r="B5" s="387"/>
      <c r="C5" s="387"/>
      <c r="D5" s="387"/>
      <c r="E5" s="387"/>
      <c r="F5" s="387"/>
      <c r="G5" s="387"/>
      <c r="H5" s="387"/>
      <c r="I5" s="387"/>
      <c r="J5" s="387"/>
    </row>
    <row r="6" spans="1:10">
      <c r="A6" s="387"/>
      <c r="B6" s="387"/>
      <c r="C6" s="387"/>
      <c r="D6" s="387"/>
      <c r="E6" s="387"/>
      <c r="F6" s="387"/>
      <c r="G6" s="387"/>
      <c r="H6" s="387"/>
      <c r="I6" s="387"/>
      <c r="J6" s="387"/>
    </row>
    <row r="7" spans="1:10">
      <c r="A7" s="387"/>
      <c r="B7" s="387"/>
      <c r="C7" s="387"/>
      <c r="D7" s="387"/>
      <c r="E7" s="387"/>
      <c r="F7" s="387"/>
      <c r="G7" s="387"/>
      <c r="H7" s="387"/>
      <c r="I7" s="387"/>
      <c r="J7" s="387"/>
    </row>
    <row r="8" spans="1:10">
      <c r="A8" s="387"/>
      <c r="B8" s="387"/>
      <c r="C8" s="387"/>
      <c r="D8" s="387"/>
      <c r="E8" s="387"/>
      <c r="F8" s="387"/>
      <c r="G8" s="387"/>
      <c r="H8" s="387"/>
      <c r="I8" s="387"/>
      <c r="J8" s="387"/>
    </row>
    <row r="9" spans="1:10">
      <c r="A9" s="387"/>
      <c r="B9" s="387"/>
      <c r="C9" s="387"/>
      <c r="D9" s="387"/>
      <c r="E9" s="387"/>
      <c r="F9" s="387"/>
      <c r="G9" s="387"/>
      <c r="H9" s="387"/>
      <c r="I9" s="387"/>
      <c r="J9" s="387"/>
    </row>
    <row r="10" spans="1:10">
      <c r="A10" s="387"/>
      <c r="B10" s="387"/>
      <c r="C10" s="387"/>
      <c r="D10" s="387"/>
      <c r="E10" s="387"/>
      <c r="F10" s="387"/>
      <c r="G10" s="387"/>
      <c r="H10" s="387"/>
      <c r="I10" s="387"/>
      <c r="J10" s="387"/>
    </row>
    <row r="11" spans="1:10">
      <c r="A11" s="387"/>
      <c r="B11" s="387"/>
      <c r="C11" s="387"/>
      <c r="D11" s="387"/>
      <c r="E11" s="387"/>
      <c r="F11" s="387"/>
      <c r="G11" s="387"/>
      <c r="H11" s="387"/>
      <c r="I11" s="387"/>
      <c r="J11" s="387"/>
    </row>
    <row r="12" spans="1:10">
      <c r="A12" s="387"/>
      <c r="B12" s="387"/>
      <c r="C12" s="387"/>
      <c r="D12" s="387"/>
      <c r="E12" s="387"/>
      <c r="F12" s="387"/>
      <c r="G12" s="387"/>
      <c r="H12" s="387"/>
      <c r="I12" s="387"/>
      <c r="J12" s="387"/>
    </row>
    <row r="13" spans="1:10">
      <c r="A13" s="387"/>
      <c r="B13" s="387"/>
      <c r="C13" s="387"/>
      <c r="D13" s="387"/>
      <c r="E13" s="387"/>
      <c r="F13" s="387"/>
      <c r="G13" s="387"/>
      <c r="H13" s="387"/>
      <c r="I13" s="387"/>
      <c r="J13" s="387"/>
    </row>
    <row r="14" spans="1:10">
      <c r="A14" s="387"/>
      <c r="B14" s="387"/>
      <c r="C14" s="387"/>
      <c r="D14" s="387"/>
      <c r="E14" s="387"/>
      <c r="F14" s="387"/>
      <c r="G14" s="387"/>
      <c r="H14" s="387"/>
      <c r="I14" s="387"/>
      <c r="J14" s="387"/>
    </row>
    <row r="15" spans="1:10">
      <c r="A15" s="387"/>
      <c r="B15" s="387"/>
      <c r="C15" s="387"/>
      <c r="D15" s="387"/>
      <c r="E15" s="387"/>
      <c r="F15" s="387"/>
      <c r="G15" s="387"/>
      <c r="H15" s="387"/>
      <c r="I15" s="387"/>
      <c r="J15" s="387"/>
    </row>
    <row r="16" spans="1:10">
      <c r="A16" s="387"/>
      <c r="B16" s="387"/>
      <c r="C16" s="387"/>
      <c r="D16" s="387"/>
      <c r="E16" s="387"/>
      <c r="F16" s="387"/>
      <c r="G16" s="387"/>
      <c r="H16" s="387"/>
      <c r="I16" s="387"/>
      <c r="J16" s="387"/>
    </row>
    <row r="17" spans="1:10">
      <c r="A17" s="387"/>
      <c r="B17" s="387"/>
      <c r="C17" s="387"/>
      <c r="D17" s="387"/>
      <c r="E17" s="387"/>
      <c r="F17" s="387"/>
      <c r="G17" s="387"/>
      <c r="H17" s="387"/>
      <c r="I17" s="387"/>
      <c r="J17" s="387"/>
    </row>
    <row r="18" spans="1:10">
      <c r="A18" s="387"/>
      <c r="B18" s="387"/>
      <c r="C18" s="387"/>
      <c r="D18" s="387"/>
      <c r="E18" s="387"/>
      <c r="F18" s="387"/>
      <c r="G18" s="387"/>
      <c r="H18" s="387"/>
      <c r="I18" s="387"/>
      <c r="J18" s="387"/>
    </row>
    <row r="19" spans="1:10">
      <c r="A19" s="387"/>
      <c r="B19" s="387"/>
      <c r="C19" s="387"/>
      <c r="D19" s="387"/>
      <c r="E19" s="387"/>
      <c r="F19" s="387"/>
      <c r="G19" s="387"/>
      <c r="H19" s="387"/>
      <c r="I19" s="387"/>
      <c r="J19" s="387"/>
    </row>
    <row r="20" spans="1:10">
      <c r="A20" s="387"/>
      <c r="B20" s="387"/>
      <c r="C20" s="387"/>
      <c r="D20" s="387"/>
      <c r="E20" s="387"/>
      <c r="F20" s="387"/>
      <c r="G20" s="387"/>
      <c r="H20" s="387"/>
      <c r="I20" s="387"/>
      <c r="J20" s="387"/>
    </row>
    <row r="21" spans="1:10">
      <c r="A21" s="387"/>
      <c r="B21" s="387"/>
      <c r="C21" s="387"/>
      <c r="D21" s="387"/>
      <c r="E21" s="387"/>
      <c r="F21" s="387"/>
      <c r="G21" s="387"/>
      <c r="H21" s="387"/>
      <c r="I21" s="387"/>
      <c r="J21" s="387"/>
    </row>
    <row r="22" spans="1:10">
      <c r="A22" s="387"/>
      <c r="B22" s="387"/>
      <c r="C22" s="387"/>
      <c r="D22" s="387"/>
      <c r="E22" s="387"/>
      <c r="F22" s="387"/>
      <c r="G22" s="387"/>
      <c r="H22" s="387"/>
      <c r="I22" s="387"/>
      <c r="J22" s="387"/>
    </row>
    <row r="23" spans="1:10">
      <c r="A23" s="387"/>
      <c r="B23" s="387"/>
      <c r="C23" s="387"/>
      <c r="D23" s="387"/>
      <c r="E23" s="387"/>
      <c r="F23" s="387"/>
      <c r="G23" s="387"/>
      <c r="H23" s="387"/>
      <c r="I23" s="387"/>
      <c r="J23" s="387"/>
    </row>
    <row r="24" spans="1:10">
      <c r="A24" s="387"/>
      <c r="B24" s="387"/>
      <c r="C24" s="387"/>
      <c r="D24" s="387"/>
      <c r="E24" s="387"/>
      <c r="F24" s="387"/>
      <c r="G24" s="387"/>
      <c r="H24" s="387"/>
      <c r="I24" s="387"/>
      <c r="J24" s="387"/>
    </row>
    <row r="25" spans="1:10">
      <c r="A25" s="387"/>
      <c r="B25" s="387"/>
      <c r="C25" s="387"/>
      <c r="D25" s="387"/>
      <c r="E25" s="387"/>
      <c r="F25" s="387"/>
      <c r="G25" s="387"/>
      <c r="H25" s="387"/>
      <c r="I25" s="387"/>
      <c r="J25" s="387"/>
    </row>
    <row r="26" spans="1:10">
      <c r="A26" s="387"/>
      <c r="B26" s="387"/>
      <c r="C26" s="387"/>
      <c r="D26" s="387"/>
      <c r="E26" s="387"/>
      <c r="F26" s="387"/>
      <c r="G26" s="387"/>
      <c r="H26" s="387"/>
      <c r="I26" s="387"/>
      <c r="J26" s="387"/>
    </row>
    <row r="27" spans="1:10">
      <c r="A27" s="387"/>
      <c r="B27" s="387"/>
      <c r="C27" s="387"/>
      <c r="D27" s="387"/>
      <c r="E27" s="387"/>
      <c r="F27" s="387"/>
      <c r="G27" s="387"/>
      <c r="H27" s="387"/>
      <c r="I27" s="387"/>
      <c r="J27" s="387"/>
    </row>
    <row r="28" spans="1:10">
      <c r="A28" s="387"/>
      <c r="B28" s="387"/>
      <c r="C28" s="387"/>
      <c r="D28" s="387"/>
      <c r="E28" s="387"/>
      <c r="F28" s="387"/>
      <c r="G28" s="387"/>
      <c r="H28" s="387"/>
      <c r="I28" s="387"/>
      <c r="J28" s="387"/>
    </row>
    <row r="29" spans="1:10">
      <c r="A29" s="387"/>
      <c r="B29" s="387"/>
      <c r="C29" s="387"/>
      <c r="D29" s="387"/>
      <c r="E29" s="387"/>
      <c r="F29" s="387"/>
      <c r="G29" s="387"/>
      <c r="H29" s="387"/>
      <c r="I29" s="387"/>
      <c r="J29" s="387"/>
    </row>
    <row r="30" spans="1:10">
      <c r="A30" s="387"/>
      <c r="B30" s="387"/>
      <c r="C30" s="387"/>
      <c r="D30" s="387"/>
      <c r="E30" s="387"/>
      <c r="F30" s="387"/>
      <c r="G30" s="387"/>
      <c r="H30" s="387"/>
      <c r="I30" s="387"/>
      <c r="J30" s="387"/>
    </row>
    <row r="31" spans="1:10">
      <c r="A31" s="387"/>
      <c r="B31" s="387"/>
      <c r="C31" s="387"/>
      <c r="D31" s="387"/>
      <c r="E31" s="387"/>
      <c r="F31" s="387"/>
      <c r="G31" s="387"/>
      <c r="H31" s="387"/>
      <c r="I31" s="387"/>
      <c r="J31" s="387"/>
    </row>
    <row r="32" spans="1:10">
      <c r="A32" s="387"/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>
      <c r="A33" s="387"/>
      <c r="B33" s="387"/>
      <c r="C33" s="387"/>
      <c r="D33" s="387"/>
      <c r="E33" s="387"/>
      <c r="F33" s="387"/>
      <c r="G33" s="387"/>
      <c r="H33" s="387"/>
      <c r="I33" s="387"/>
      <c r="J33" s="387"/>
    </row>
    <row r="34" spans="1:10">
      <c r="A34" s="387"/>
      <c r="B34" s="387"/>
      <c r="C34" s="387"/>
      <c r="D34" s="387"/>
      <c r="E34" s="387"/>
      <c r="F34" s="387"/>
      <c r="G34" s="387"/>
      <c r="H34" s="387"/>
      <c r="I34" s="387"/>
      <c r="J34" s="387"/>
    </row>
    <row r="35" spans="1:10">
      <c r="A35" s="387"/>
      <c r="B35" s="387"/>
      <c r="C35" s="387"/>
      <c r="D35" s="387"/>
      <c r="E35" s="387"/>
      <c r="F35" s="387"/>
      <c r="G35" s="387"/>
      <c r="H35" s="387"/>
      <c r="I35" s="387"/>
      <c r="J35" s="387"/>
    </row>
    <row r="36" spans="1:10">
      <c r="A36" s="387"/>
      <c r="B36" s="387"/>
      <c r="C36" s="387"/>
      <c r="D36" s="387"/>
      <c r="E36" s="387"/>
      <c r="F36" s="387"/>
      <c r="G36" s="387"/>
      <c r="H36" s="387"/>
      <c r="I36" s="387"/>
      <c r="J36" s="387"/>
    </row>
    <row r="37" spans="1:10">
      <c r="A37" s="387"/>
      <c r="B37" s="387"/>
      <c r="C37" s="387"/>
      <c r="D37" s="387"/>
      <c r="E37" s="387"/>
      <c r="F37" s="387"/>
      <c r="G37" s="387"/>
      <c r="H37" s="387"/>
      <c r="I37" s="387"/>
      <c r="J37" s="387"/>
    </row>
    <row r="38" spans="1:10">
      <c r="A38" s="387"/>
      <c r="B38" s="387"/>
      <c r="C38" s="387"/>
      <c r="D38" s="387"/>
      <c r="E38" s="387"/>
      <c r="F38" s="387"/>
      <c r="G38" s="387"/>
      <c r="H38" s="387"/>
      <c r="I38" s="387"/>
      <c r="J38" s="387"/>
    </row>
    <row r="39" spans="1:10">
      <c r="A39" s="387"/>
      <c r="B39" s="387"/>
      <c r="C39" s="387"/>
      <c r="D39" s="387"/>
      <c r="E39" s="387"/>
      <c r="F39" s="387"/>
      <c r="G39" s="387"/>
      <c r="H39" s="387"/>
      <c r="I39" s="387"/>
      <c r="J39" s="387"/>
    </row>
    <row r="40" spans="1:10">
      <c r="A40" s="387"/>
      <c r="B40" s="387"/>
      <c r="C40" s="387"/>
      <c r="D40" s="387"/>
      <c r="E40" s="387"/>
      <c r="F40" s="387"/>
      <c r="G40" s="387"/>
      <c r="H40" s="387"/>
      <c r="I40" s="387"/>
      <c r="J40" s="387"/>
    </row>
    <row r="41" spans="1:10">
      <c r="A41" s="387"/>
      <c r="B41" s="387"/>
      <c r="C41" s="387"/>
      <c r="D41" s="387"/>
      <c r="E41" s="387"/>
      <c r="F41" s="387"/>
      <c r="G41" s="387"/>
      <c r="H41" s="387"/>
      <c r="I41" s="387"/>
      <c r="J41" s="387"/>
    </row>
    <row r="42" spans="1:10">
      <c r="A42" s="387"/>
      <c r="B42" s="387"/>
      <c r="C42" s="387"/>
      <c r="D42" s="387"/>
      <c r="E42" s="387"/>
      <c r="F42" s="387"/>
      <c r="G42" s="387"/>
      <c r="H42" s="387"/>
      <c r="I42" s="387"/>
      <c r="J42" s="387"/>
    </row>
    <row r="43" spans="1:10">
      <c r="A43" s="387"/>
      <c r="B43" s="387"/>
      <c r="C43" s="387"/>
      <c r="D43" s="387"/>
      <c r="E43" s="387"/>
      <c r="F43" s="387"/>
      <c r="G43" s="387"/>
      <c r="H43" s="387"/>
      <c r="I43" s="387"/>
      <c r="J43" s="387"/>
    </row>
    <row r="44" spans="1:10">
      <c r="A44" s="387"/>
      <c r="B44" s="387"/>
      <c r="C44" s="387"/>
      <c r="D44" s="387"/>
      <c r="E44" s="387"/>
      <c r="F44" s="387"/>
      <c r="G44" s="387"/>
      <c r="H44" s="387"/>
      <c r="I44" s="387"/>
      <c r="J44" s="387"/>
    </row>
    <row r="45" spans="1:10">
      <c r="A45" s="387"/>
      <c r="B45" s="387"/>
      <c r="C45" s="387"/>
      <c r="D45" s="387"/>
      <c r="E45" s="387"/>
      <c r="F45" s="387"/>
      <c r="G45" s="387"/>
      <c r="H45" s="387"/>
      <c r="I45" s="387"/>
      <c r="J45" s="387"/>
    </row>
    <row r="46" spans="1:10">
      <c r="A46" s="387"/>
      <c r="B46" s="387"/>
      <c r="C46" s="387"/>
      <c r="D46" s="387"/>
      <c r="E46" s="387"/>
      <c r="F46" s="387"/>
      <c r="G46" s="387"/>
      <c r="H46" s="387"/>
      <c r="I46" s="387"/>
      <c r="J46" s="387"/>
    </row>
    <row r="47" spans="1:10">
      <c r="A47" s="387"/>
      <c r="B47" s="387"/>
      <c r="C47" s="387"/>
      <c r="D47" s="387"/>
      <c r="E47" s="387"/>
      <c r="F47" s="387"/>
      <c r="G47" s="387"/>
      <c r="H47" s="387"/>
      <c r="I47" s="387"/>
      <c r="J47" s="387"/>
    </row>
    <row r="48" spans="1:10">
      <c r="A48" s="387"/>
      <c r="B48" s="387"/>
      <c r="C48" s="387"/>
      <c r="D48" s="387"/>
      <c r="E48" s="387"/>
      <c r="F48" s="387"/>
      <c r="G48" s="387"/>
      <c r="H48" s="387"/>
      <c r="I48" s="387"/>
      <c r="J48" s="387"/>
    </row>
    <row r="49" spans="1:10">
      <c r="A49" s="387"/>
      <c r="B49" s="387"/>
      <c r="C49" s="387"/>
      <c r="D49" s="387"/>
      <c r="E49" s="387"/>
      <c r="F49" s="387"/>
      <c r="G49" s="387"/>
      <c r="H49" s="387"/>
      <c r="I49" s="387"/>
      <c r="J49" s="387"/>
    </row>
    <row r="50" spans="1:10">
      <c r="A50" s="387"/>
      <c r="B50" s="387"/>
      <c r="C50" s="387"/>
      <c r="D50" s="387"/>
      <c r="E50" s="387"/>
      <c r="F50" s="387"/>
      <c r="G50" s="387"/>
      <c r="H50" s="387"/>
      <c r="I50" s="387"/>
      <c r="J50" s="387"/>
    </row>
    <row r="51" spans="1:10">
      <c r="A51" s="387"/>
      <c r="B51" s="387"/>
      <c r="C51" s="387"/>
      <c r="D51" s="387"/>
      <c r="E51" s="387"/>
      <c r="F51" s="387"/>
      <c r="G51" s="387"/>
      <c r="H51" s="387"/>
      <c r="I51" s="387"/>
      <c r="J51" s="387"/>
    </row>
    <row r="52" spans="1:10">
      <c r="A52" s="387"/>
      <c r="B52" s="387"/>
      <c r="C52" s="387"/>
      <c r="D52" s="387"/>
      <c r="E52" s="387"/>
      <c r="F52" s="387"/>
      <c r="G52" s="387"/>
      <c r="H52" s="387"/>
      <c r="I52" s="387"/>
      <c r="J52" s="387"/>
    </row>
    <row r="53" spans="1:10">
      <c r="A53" s="387"/>
      <c r="B53" s="387"/>
      <c r="C53" s="387"/>
      <c r="D53" s="387"/>
      <c r="E53" s="387"/>
      <c r="F53" s="387"/>
      <c r="G53" s="387"/>
      <c r="H53" s="387"/>
      <c r="I53" s="387"/>
      <c r="J53" s="387"/>
    </row>
    <row r="54" spans="1:10">
      <c r="A54" s="387"/>
      <c r="B54" s="387"/>
      <c r="C54" s="387"/>
      <c r="D54" s="387"/>
      <c r="E54" s="387"/>
      <c r="F54" s="387"/>
      <c r="G54" s="387"/>
      <c r="H54" s="387"/>
      <c r="I54" s="387"/>
      <c r="J54" s="387"/>
    </row>
    <row r="55" spans="1:10">
      <c r="A55" s="387"/>
      <c r="B55" s="387"/>
      <c r="C55" s="387"/>
      <c r="D55" s="387"/>
      <c r="E55" s="387"/>
      <c r="F55" s="387"/>
      <c r="G55" s="387"/>
      <c r="H55" s="387"/>
      <c r="I55" s="387"/>
      <c r="J55" s="387"/>
    </row>
    <row r="56" spans="1:10">
      <c r="A56" s="387"/>
      <c r="B56" s="387"/>
      <c r="C56" s="387"/>
      <c r="D56" s="387"/>
      <c r="E56" s="387"/>
      <c r="F56" s="387"/>
      <c r="G56" s="387"/>
      <c r="H56" s="387"/>
      <c r="I56" s="387"/>
      <c r="J56" s="387"/>
    </row>
    <row r="57" spans="1:10">
      <c r="A57" s="387"/>
      <c r="B57" s="387"/>
      <c r="C57" s="387"/>
      <c r="D57" s="387"/>
      <c r="E57" s="387"/>
      <c r="F57" s="387"/>
      <c r="G57" s="387"/>
      <c r="H57" s="387"/>
      <c r="I57" s="387"/>
      <c r="J57" s="387"/>
    </row>
    <row r="58" spans="1:10">
      <c r="A58" s="387"/>
      <c r="B58" s="387"/>
      <c r="C58" s="387"/>
      <c r="D58" s="387"/>
      <c r="E58" s="387"/>
      <c r="F58" s="387"/>
      <c r="G58" s="387"/>
      <c r="H58" s="387"/>
      <c r="I58" s="387"/>
      <c r="J58" s="387"/>
    </row>
    <row r="59" spans="1:10">
      <c r="A59" s="387"/>
      <c r="B59" s="387"/>
      <c r="C59" s="387"/>
      <c r="D59" s="387"/>
      <c r="E59" s="387"/>
      <c r="F59" s="387"/>
      <c r="G59" s="387"/>
      <c r="H59" s="387"/>
      <c r="I59" s="387"/>
      <c r="J59" s="387"/>
    </row>
  </sheetData>
  <mergeCells count="1">
    <mergeCell ref="A1:J59"/>
  </mergeCell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6"/>
  <sheetViews>
    <sheetView view="pageBreakPreview" topLeftCell="A4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8.42578125" style="4" customWidth="1"/>
    <col min="3" max="3" width="11.140625" style="4" customWidth="1"/>
    <col min="4" max="4" width="20.42578125" style="4" customWidth="1"/>
    <col min="5" max="5" width="16.42578125" style="4" customWidth="1"/>
    <col min="6" max="6" width="15.85546875" style="4" customWidth="1"/>
    <col min="7" max="7" width="17.5703125" style="4" customWidth="1"/>
    <col min="8" max="8" width="17.42578125" style="4" customWidth="1"/>
    <col min="9" max="9" width="14.42578125" style="10" customWidth="1"/>
    <col min="10" max="10" width="21" style="4" customWidth="1"/>
    <col min="11" max="11" width="22.7109375" style="4" customWidth="1"/>
    <col min="12" max="16384" width="9.140625" style="4"/>
  </cols>
  <sheetData>
    <row r="1" spans="2:12" s="8" customFormat="1" ht="19.5" customHeight="1">
      <c r="B1" s="390" t="s">
        <v>246</v>
      </c>
      <c r="C1" s="390"/>
      <c r="D1" s="390"/>
      <c r="E1" s="390"/>
      <c r="F1" s="390"/>
      <c r="G1" s="390"/>
      <c r="H1" s="390"/>
      <c r="I1" s="390"/>
      <c r="J1" s="390"/>
      <c r="K1" s="390"/>
    </row>
    <row r="2" spans="2:12" ht="21" customHeight="1">
      <c r="B2" s="1"/>
      <c r="C2" s="1"/>
      <c r="D2" s="2"/>
      <c r="F2" s="215"/>
      <c r="G2" s="491" t="s">
        <v>160</v>
      </c>
      <c r="H2" s="491"/>
      <c r="I2" s="491"/>
      <c r="J2" s="491"/>
      <c r="K2" s="491"/>
    </row>
    <row r="3" spans="2:12" ht="99" customHeight="1">
      <c r="B3" s="237"/>
      <c r="C3" s="232" t="s">
        <v>31</v>
      </c>
      <c r="D3" s="232" t="s">
        <v>88</v>
      </c>
      <c r="E3" s="232" t="s">
        <v>185</v>
      </c>
      <c r="F3" s="232" t="s">
        <v>135</v>
      </c>
      <c r="G3" s="232" t="s">
        <v>91</v>
      </c>
      <c r="H3" s="228" t="s">
        <v>203</v>
      </c>
      <c r="I3" s="228" t="s">
        <v>93</v>
      </c>
      <c r="J3" s="265" t="s">
        <v>77</v>
      </c>
      <c r="K3" s="266" t="s">
        <v>94</v>
      </c>
      <c r="L3" s="3"/>
    </row>
    <row r="4" spans="2:12" ht="18" customHeight="1">
      <c r="B4" s="25" t="s">
        <v>34</v>
      </c>
      <c r="C4" s="48">
        <f>SUM(D4+E4+F4+G4+H4+'99'!I4+'99'!J4+'99'!K4+'100'!C3+'100'!D3+'100'!E3+'100'!F3+'100'!G3+'100'!H3+'100'!I3+'100'!J3+'100'!K3+'100'!L3+'100'!M3)</f>
        <v>100</v>
      </c>
      <c r="D4" s="14">
        <v>13</v>
      </c>
      <c r="E4" s="14">
        <v>5.0999999999999996</v>
      </c>
      <c r="F4" s="25">
        <v>28.8</v>
      </c>
      <c r="G4" s="25">
        <v>4.8</v>
      </c>
      <c r="H4" s="25">
        <v>0.6</v>
      </c>
      <c r="I4" s="15">
        <v>4.7</v>
      </c>
      <c r="J4" s="15">
        <v>12.7</v>
      </c>
      <c r="K4" s="15">
        <v>6.8</v>
      </c>
    </row>
    <row r="5" spans="2:12" ht="20.25" customHeight="1">
      <c r="B5" s="9" t="s">
        <v>3</v>
      </c>
      <c r="C5" s="9"/>
      <c r="D5" s="6"/>
      <c r="E5" s="6"/>
      <c r="F5" s="6"/>
      <c r="G5" s="6"/>
      <c r="I5" s="9"/>
      <c r="J5" s="6"/>
      <c r="K5" s="6"/>
    </row>
    <row r="6" spans="2:12" ht="20.25" customHeight="1">
      <c r="B6" s="9" t="s">
        <v>4</v>
      </c>
      <c r="C6" s="5" t="s">
        <v>99</v>
      </c>
      <c r="D6" s="24" t="s">
        <v>99</v>
      </c>
      <c r="E6" s="24" t="s">
        <v>99</v>
      </c>
      <c r="F6" s="24" t="s">
        <v>99</v>
      </c>
      <c r="G6" s="24" t="s">
        <v>99</v>
      </c>
      <c r="H6" s="5" t="s">
        <v>99</v>
      </c>
      <c r="I6" s="5" t="s">
        <v>99</v>
      </c>
      <c r="J6" s="24" t="s">
        <v>99</v>
      </c>
      <c r="K6" s="24" t="s">
        <v>99</v>
      </c>
    </row>
    <row r="7" spans="2:12" ht="20.25" customHeight="1">
      <c r="B7" s="9" t="s">
        <v>5</v>
      </c>
      <c r="C7" s="9">
        <f>SUM(D7+E7+F7+G7+H7+'99'!I7+'99'!J7+'99'!K7+'100'!C6+'100'!D6+'100'!E6+'100'!F6+'100'!G6+'100'!H6+'100'!I6+'100'!J6+'100'!K6+'100'!L6+'100'!M6)</f>
        <v>100</v>
      </c>
      <c r="D7" s="6">
        <v>31.7</v>
      </c>
      <c r="E7" s="6">
        <v>0.7</v>
      </c>
      <c r="F7" s="6">
        <v>31.5</v>
      </c>
      <c r="G7" s="6">
        <v>4.5999999999999996</v>
      </c>
      <c r="H7" s="6">
        <v>0.4</v>
      </c>
      <c r="I7" s="5">
        <v>2.9</v>
      </c>
      <c r="J7" s="5">
        <v>6.1</v>
      </c>
      <c r="K7" s="5">
        <v>4.0999999999999996</v>
      </c>
    </row>
    <row r="8" spans="2:12" ht="20.25" customHeight="1">
      <c r="B8" s="9" t="s">
        <v>6</v>
      </c>
      <c r="C8" s="9">
        <f>SUM(D8+E8+F8+G8+H8+'99'!I8+'99'!J8+'99'!K8+'100'!C7+'100'!D7+'100'!E7+'100'!F7+'100'!G7+'100'!H7+'100'!I7+'100'!J7+'100'!K7+'100'!L7+'100'!M7)</f>
        <v>100</v>
      </c>
      <c r="D8" s="6">
        <v>21.1</v>
      </c>
      <c r="E8" s="6">
        <v>0.2</v>
      </c>
      <c r="F8" s="6">
        <v>28.1</v>
      </c>
      <c r="G8" s="6">
        <v>2.1</v>
      </c>
      <c r="H8" s="6">
        <v>0.4</v>
      </c>
      <c r="I8" s="5">
        <v>5.0999999999999996</v>
      </c>
      <c r="J8" s="5">
        <v>13</v>
      </c>
      <c r="K8" s="5">
        <v>6.9</v>
      </c>
    </row>
    <row r="9" spans="2:12" ht="20.25" customHeight="1">
      <c r="B9" s="9" t="s">
        <v>7</v>
      </c>
      <c r="C9" s="9">
        <f>SUM(D9+E9+F9+G9+H9+'99'!I9+'99'!J9+'99'!K9+'100'!C8+'100'!D8+'100'!E8+'100'!F8+'100'!G8+'100'!H8+'100'!I8+'100'!J8+'100'!K8+'100'!L8+'100'!M8)</f>
        <v>100</v>
      </c>
      <c r="D9" s="6">
        <v>7</v>
      </c>
      <c r="E9" s="6">
        <v>15.2</v>
      </c>
      <c r="F9" s="6">
        <v>42.4</v>
      </c>
      <c r="G9" s="6">
        <v>3.6</v>
      </c>
      <c r="H9" s="6">
        <v>1.3</v>
      </c>
      <c r="I9" s="5">
        <v>2.2000000000000002</v>
      </c>
      <c r="J9" s="5">
        <v>8.4</v>
      </c>
      <c r="K9" s="5">
        <v>4.8</v>
      </c>
    </row>
    <row r="10" spans="2:12" ht="20.25" customHeight="1">
      <c r="B10" s="9" t="s">
        <v>8</v>
      </c>
      <c r="C10" s="9">
        <f>SUM(D10+E10+F10+G10+H10+'99'!I10+'99'!J10+'99'!K10+'100'!C9+'100'!D9+'100'!E9+'100'!F9+'100'!G9+'100'!H9+'100'!I9+'100'!J9+'100'!K9+'100'!L9+'100'!M9)</f>
        <v>100</v>
      </c>
      <c r="D10" s="6">
        <v>5.8</v>
      </c>
      <c r="E10" s="6">
        <v>9.6999999999999993</v>
      </c>
      <c r="F10" s="6">
        <v>45.9</v>
      </c>
      <c r="G10" s="6">
        <v>6.7</v>
      </c>
      <c r="H10" s="6">
        <v>0.6</v>
      </c>
      <c r="I10" s="5">
        <v>3.6</v>
      </c>
      <c r="J10" s="5">
        <v>6.7</v>
      </c>
      <c r="K10" s="5">
        <v>9.1</v>
      </c>
    </row>
    <row r="11" spans="2:12" ht="20.25" customHeight="1">
      <c r="B11" s="9" t="s">
        <v>9</v>
      </c>
      <c r="C11" s="9">
        <f>SUM(D11+E11+F11+G11+H11+'99'!I11+'99'!J11+'99'!K11+'100'!C10+'100'!D10+'100'!E10+'100'!F10+'100'!G10+'100'!H10+'100'!I10+'100'!J10+'100'!K10+'100'!L10+'100'!M10)</f>
        <v>100</v>
      </c>
      <c r="D11" s="6">
        <v>24.8</v>
      </c>
      <c r="E11" s="6">
        <v>4</v>
      </c>
      <c r="F11" s="6">
        <v>27.7</v>
      </c>
      <c r="G11" s="6">
        <v>2.2999999999999998</v>
      </c>
      <c r="H11" s="6">
        <v>0.6</v>
      </c>
      <c r="I11" s="5">
        <v>2.6</v>
      </c>
      <c r="J11" s="9">
        <v>9</v>
      </c>
      <c r="K11" s="5">
        <v>4.5</v>
      </c>
    </row>
    <row r="12" spans="2:12" ht="20.25" customHeight="1">
      <c r="B12" s="9" t="s">
        <v>10</v>
      </c>
      <c r="C12" s="9">
        <f>SUM(D12+E12+F12+G12+H12+'99'!I12+'99'!J12+'99'!K12+'100'!C11+'100'!D11+'100'!E11+'100'!F11+'100'!G11+'100'!H11+'100'!I11+'100'!J11+'100'!K11+'100'!L11+'100'!M11)</f>
        <v>100</v>
      </c>
      <c r="D12" s="6">
        <v>15.3</v>
      </c>
      <c r="E12" s="6">
        <v>0.6</v>
      </c>
      <c r="F12" s="6">
        <v>26.6</v>
      </c>
      <c r="G12" s="6">
        <v>2.7</v>
      </c>
      <c r="H12" s="6">
        <v>0.6</v>
      </c>
      <c r="I12" s="5">
        <v>5</v>
      </c>
      <c r="J12" s="6">
        <v>10.1</v>
      </c>
      <c r="K12" s="27">
        <v>9</v>
      </c>
    </row>
    <row r="13" spans="2:12" ht="20.25" customHeight="1">
      <c r="B13" s="9" t="s">
        <v>11</v>
      </c>
      <c r="C13" s="9">
        <f>SUM(D13+E13+F13+G13+H13+'99'!I13+'99'!J13+'99'!K13+'100'!C12+'100'!D12+'100'!E12+'100'!F12+'100'!G12+'100'!H12+'100'!I12+'100'!J12+'100'!K12+'100'!L12+'100'!M12)</f>
        <v>100</v>
      </c>
      <c r="D13" s="6">
        <v>10.8</v>
      </c>
      <c r="E13" s="6">
        <v>1.4</v>
      </c>
      <c r="F13" s="6">
        <v>49.8</v>
      </c>
      <c r="G13" s="6">
        <v>10.8</v>
      </c>
      <c r="H13" s="6">
        <v>0.5</v>
      </c>
      <c r="I13" s="5">
        <v>1.4</v>
      </c>
      <c r="J13" s="6">
        <v>7</v>
      </c>
      <c r="K13" s="27">
        <v>2.8</v>
      </c>
    </row>
    <row r="14" spans="2:12" ht="20.25" customHeight="1">
      <c r="B14" s="9" t="s">
        <v>12</v>
      </c>
      <c r="C14" s="9">
        <f>SUM(D14+E14+F14+G14+H14+'99'!I14+'99'!J14+'99'!K14+'100'!C13+'100'!D13+'100'!E13+'100'!F13+'100'!G13+'100'!H13+'100'!I13+'100'!J13+'100'!K13+'100'!L13+'100'!M13)</f>
        <v>100</v>
      </c>
      <c r="D14" s="6">
        <v>13</v>
      </c>
      <c r="E14" s="6">
        <v>6</v>
      </c>
      <c r="F14" s="6">
        <v>20.7</v>
      </c>
      <c r="G14" s="6">
        <v>10.5</v>
      </c>
      <c r="H14" s="6">
        <v>0.4</v>
      </c>
      <c r="I14" s="5">
        <v>12.2</v>
      </c>
      <c r="J14" s="6">
        <v>10.199999999999999</v>
      </c>
      <c r="K14" s="27">
        <v>5.6</v>
      </c>
    </row>
    <row r="15" spans="2:12" ht="20.25" customHeight="1">
      <c r="B15" s="9" t="s">
        <v>13</v>
      </c>
      <c r="C15" s="9">
        <f>SUM(D15+E15+F15+G15+H15+'99'!I15+'99'!J15+'99'!K15+'100'!C14+'100'!D14+'100'!E14+'100'!F14+'100'!G14+'100'!H14+'100'!I14+'100'!J14+'100'!K14+'100'!L14+'100'!M14)</f>
        <v>100</v>
      </c>
      <c r="D15" s="6">
        <v>13.9</v>
      </c>
      <c r="E15" s="6">
        <v>0.2</v>
      </c>
      <c r="F15" s="6">
        <v>33.1</v>
      </c>
      <c r="G15" s="6">
        <v>4.3</v>
      </c>
      <c r="H15" s="6">
        <v>0.8</v>
      </c>
      <c r="I15" s="5">
        <v>7.3</v>
      </c>
      <c r="J15" s="6">
        <v>12.4</v>
      </c>
      <c r="K15" s="27">
        <v>7.9</v>
      </c>
    </row>
    <row r="16" spans="2:12" ht="20.25" customHeight="1">
      <c r="B16" s="9" t="s">
        <v>14</v>
      </c>
      <c r="C16" s="9">
        <f>SUM(D16+E16+F16+G16+H16+'99'!I16+'99'!J16+'99'!K16+'100'!C15+'100'!D15+'100'!E15+'100'!F15+'100'!G15+'100'!H15+'100'!I15+'100'!J15+'100'!K15+'100'!L15+'100'!M15)</f>
        <v>100</v>
      </c>
      <c r="D16" s="6">
        <v>34.299999999999997</v>
      </c>
      <c r="E16" s="6">
        <v>4.4000000000000004</v>
      </c>
      <c r="F16" s="6">
        <v>26.1</v>
      </c>
      <c r="G16" s="6">
        <v>2.6</v>
      </c>
      <c r="H16" s="6">
        <v>0.5</v>
      </c>
      <c r="I16" s="5">
        <v>1.7</v>
      </c>
      <c r="J16" s="6">
        <v>6.6</v>
      </c>
      <c r="K16" s="27">
        <v>7.6</v>
      </c>
    </row>
    <row r="17" spans="1:11" ht="20.25" customHeight="1">
      <c r="A17" s="456">
        <v>99</v>
      </c>
      <c r="B17" s="9" t="s">
        <v>15</v>
      </c>
      <c r="C17" s="9">
        <f>SUM(D17+E17+F17+G17+H17+'99'!I17+'99'!J17+'99'!K17+'100'!C16+'100'!D16+'100'!E16+'100'!F16+'100'!G16+'100'!H16+'100'!I16+'100'!J16+'100'!K16+'100'!L16+'100'!M16)</f>
        <v>100</v>
      </c>
      <c r="D17" s="6">
        <v>18.2</v>
      </c>
      <c r="E17" s="6">
        <v>10.199999999999999</v>
      </c>
      <c r="F17" s="6">
        <v>35.9</v>
      </c>
      <c r="G17" s="6">
        <v>6.6</v>
      </c>
      <c r="H17" s="6">
        <v>0.8</v>
      </c>
      <c r="I17" s="5">
        <v>1.5</v>
      </c>
      <c r="J17" s="6">
        <v>3.5</v>
      </c>
      <c r="K17" s="27">
        <v>4.0999999999999996</v>
      </c>
    </row>
    <row r="18" spans="1:11" ht="20.25" customHeight="1">
      <c r="A18" s="456"/>
      <c r="B18" s="9" t="s">
        <v>16</v>
      </c>
      <c r="C18" s="9">
        <f>SUM(D18+E18+F18+G18+H18+'99'!I18+'99'!J18+'99'!K18+'100'!C17+'100'!D17+'100'!E17+'100'!F17+'100'!G17+'100'!H17+'100'!I17+'100'!J17+'100'!K17+'100'!L17+'100'!M17)</f>
        <v>100</v>
      </c>
      <c r="D18" s="6">
        <v>9.6999999999999993</v>
      </c>
      <c r="E18" s="6">
        <v>5.3</v>
      </c>
      <c r="F18" s="6">
        <v>23.8</v>
      </c>
      <c r="G18" s="6">
        <v>4.5999999999999996</v>
      </c>
      <c r="H18" s="6">
        <v>0.6</v>
      </c>
      <c r="I18" s="5">
        <v>6.1</v>
      </c>
      <c r="J18" s="6">
        <v>10.4</v>
      </c>
      <c r="K18" s="27">
        <v>9.6</v>
      </c>
    </row>
    <row r="19" spans="1:11" ht="20.25" customHeight="1">
      <c r="A19" s="456"/>
      <c r="B19" s="9" t="s">
        <v>17</v>
      </c>
      <c r="C19" s="9">
        <f>SUM(D19+E19+F19+G19+H19+'99'!I19+'99'!J19+'99'!K19+'100'!C18+'100'!D18+'100'!E18+'100'!F18+'100'!G18+'100'!H18+'100'!I18+'100'!J18+'100'!K18+'100'!L18+'100'!M18)</f>
        <v>100</v>
      </c>
      <c r="D19" s="6">
        <v>21.6</v>
      </c>
      <c r="E19" s="6">
        <v>0.4</v>
      </c>
      <c r="F19" s="6">
        <v>26.9</v>
      </c>
      <c r="G19" s="6">
        <v>8.6</v>
      </c>
      <c r="H19" s="6">
        <v>0.6</v>
      </c>
      <c r="I19" s="5">
        <v>3.6</v>
      </c>
      <c r="J19" s="6">
        <v>9.6</v>
      </c>
      <c r="K19" s="27">
        <v>8.6999999999999993</v>
      </c>
    </row>
    <row r="20" spans="1:11" ht="20.25" customHeight="1">
      <c r="B20" s="9" t="s">
        <v>18</v>
      </c>
      <c r="C20" s="9">
        <f>SUM(D20+E20+F20+G20+H20+'99'!I20+'99'!J20+'99'!K20+'100'!C19+'100'!D19+'100'!E19+'100'!F19+'100'!G19+'100'!H19+'100'!I19+'100'!J19+'100'!K19+'100'!L19+'100'!M19)</f>
        <v>100</v>
      </c>
      <c r="D20" s="6">
        <v>13.2</v>
      </c>
      <c r="E20" s="6">
        <v>0</v>
      </c>
      <c r="F20" s="6">
        <v>21.8</v>
      </c>
      <c r="G20" s="6">
        <v>2.8</v>
      </c>
      <c r="H20" s="6">
        <v>0.6</v>
      </c>
      <c r="I20" s="5">
        <v>8.3000000000000007</v>
      </c>
      <c r="J20" s="6">
        <v>10.6</v>
      </c>
      <c r="K20" s="27">
        <v>18.399999999999999</v>
      </c>
    </row>
    <row r="21" spans="1:11" ht="20.25" customHeight="1">
      <c r="B21" s="9" t="s">
        <v>19</v>
      </c>
      <c r="C21" s="9">
        <f>SUM(D21+E21+F21+G21+H21+'99'!I21+'99'!J21+'99'!K21+'100'!C20+'100'!D20+'100'!E20+'100'!F20+'100'!G20+'100'!H20+'100'!I20+'100'!J20+'100'!K20+'100'!L20+'100'!M20)</f>
        <v>100</v>
      </c>
      <c r="D21" s="6">
        <v>18.8</v>
      </c>
      <c r="E21" s="6">
        <v>24.3</v>
      </c>
      <c r="F21" s="6">
        <v>30.6</v>
      </c>
      <c r="G21" s="6">
        <v>2.4</v>
      </c>
      <c r="H21" s="6">
        <v>0.3</v>
      </c>
      <c r="I21" s="5">
        <v>2.2999999999999998</v>
      </c>
      <c r="J21" s="6">
        <v>5.0999999999999996</v>
      </c>
      <c r="K21" s="27">
        <v>4.7</v>
      </c>
    </row>
    <row r="22" spans="1:11" ht="20.25" customHeight="1">
      <c r="B22" s="9" t="s">
        <v>20</v>
      </c>
      <c r="C22" s="9">
        <f>SUM(D22+E22+F22+G22+H22+'99'!I22+'99'!J22+'99'!K22+'100'!C21+'100'!D21+'100'!E21+'100'!F21+'100'!G21+'100'!H21+'100'!I21+'100'!J21+'100'!K21+'100'!L21+'100'!M21)</f>
        <v>100</v>
      </c>
      <c r="D22" s="6">
        <v>20.2</v>
      </c>
      <c r="E22" s="6">
        <v>1.2</v>
      </c>
      <c r="F22" s="6">
        <v>24.5</v>
      </c>
      <c r="G22" s="6">
        <v>13.9</v>
      </c>
      <c r="H22" s="6">
        <v>0.6</v>
      </c>
      <c r="I22" s="5">
        <v>2.9</v>
      </c>
      <c r="J22" s="6">
        <v>10.9</v>
      </c>
      <c r="K22" s="27">
        <v>4.8</v>
      </c>
    </row>
    <row r="23" spans="1:11" ht="20.25" customHeight="1">
      <c r="B23" s="9" t="s">
        <v>21</v>
      </c>
      <c r="C23" s="9">
        <f>SUM(D23+E23+F23+G23+H23+'99'!I23+'99'!J23+'99'!K23+'100'!C22+'100'!D22+'100'!E22+'100'!F22+'100'!G22+'100'!H22+'100'!I22+'100'!J22+'100'!K22+'100'!L22+'100'!M22)</f>
        <v>100</v>
      </c>
      <c r="D23" s="6">
        <v>29.3</v>
      </c>
      <c r="E23" s="6">
        <v>4.5999999999999996</v>
      </c>
      <c r="F23" s="6">
        <v>27</v>
      </c>
      <c r="G23" s="6">
        <v>2.7</v>
      </c>
      <c r="H23" s="6">
        <v>0.6</v>
      </c>
      <c r="I23" s="5">
        <v>1.9</v>
      </c>
      <c r="J23" s="6">
        <v>9.6</v>
      </c>
      <c r="K23" s="27">
        <v>3.7</v>
      </c>
    </row>
    <row r="24" spans="1:11" ht="20.25" customHeight="1">
      <c r="B24" s="9" t="s">
        <v>22</v>
      </c>
      <c r="C24" s="9">
        <f>SUM(D24+E24+F24+G24+H24+'99'!I24+'99'!J24+'99'!K24+'100'!C23+'100'!D23+'100'!E23+'100'!F23+'100'!G23+'100'!H23+'100'!I23+'100'!J23+'100'!K23+'100'!L23+'100'!M23)</f>
        <v>100</v>
      </c>
      <c r="D24" s="6">
        <v>31.9</v>
      </c>
      <c r="E24" s="6">
        <v>1</v>
      </c>
      <c r="F24" s="6">
        <v>22.1</v>
      </c>
      <c r="G24" s="6">
        <v>2.2000000000000002</v>
      </c>
      <c r="H24" s="6">
        <v>0.5</v>
      </c>
      <c r="I24" s="5">
        <v>3.7</v>
      </c>
      <c r="J24" s="6">
        <v>8.6</v>
      </c>
      <c r="K24" s="27">
        <v>6.4</v>
      </c>
    </row>
    <row r="25" spans="1:11" ht="20.25" customHeight="1">
      <c r="B25" s="9" t="s">
        <v>23</v>
      </c>
      <c r="C25" s="9">
        <f>SUM(D25+E25+F25+G25+H25+'99'!I25+'99'!J25+'99'!K25+'100'!C24+'100'!D24+'100'!E24+'100'!F24+'100'!G24+'100'!H24+'100'!I24+'100'!J24+'100'!K24+'100'!L24+'100'!M24)</f>
        <v>100</v>
      </c>
      <c r="D25" s="6">
        <v>12.5</v>
      </c>
      <c r="E25" s="6">
        <v>9.8000000000000007</v>
      </c>
      <c r="F25" s="6">
        <v>29.2</v>
      </c>
      <c r="G25" s="6">
        <v>4.7</v>
      </c>
      <c r="H25" s="6">
        <v>0.8</v>
      </c>
      <c r="I25" s="5">
        <v>4.3</v>
      </c>
      <c r="J25" s="6">
        <v>9.4</v>
      </c>
      <c r="K25" s="27">
        <v>6.2</v>
      </c>
    </row>
    <row r="26" spans="1:11" ht="20.25" customHeight="1">
      <c r="B26" s="9" t="s">
        <v>24</v>
      </c>
      <c r="C26" s="9">
        <f>SUM(D26+E26+F26+G26+H26+'99'!I26+'99'!J26+'99'!K26+'100'!C25+'100'!D25+'100'!E25+'100'!F25+'100'!G25+'100'!H25+'100'!I25+'100'!J25+'100'!K25+'100'!L25+'100'!M25)</f>
        <v>100</v>
      </c>
      <c r="D26" s="6">
        <v>34.9</v>
      </c>
      <c r="E26" s="6">
        <v>0.2</v>
      </c>
      <c r="F26" s="6">
        <v>23.8</v>
      </c>
      <c r="G26" s="6">
        <v>3.5</v>
      </c>
      <c r="H26" s="6">
        <v>0.6</v>
      </c>
      <c r="I26" s="5">
        <v>1.7</v>
      </c>
      <c r="J26" s="6">
        <v>8.6999999999999993</v>
      </c>
      <c r="K26" s="27">
        <v>5.5</v>
      </c>
    </row>
    <row r="27" spans="1:11" ht="20.25" customHeight="1">
      <c r="B27" s="9" t="s">
        <v>25</v>
      </c>
      <c r="C27" s="9">
        <f>SUM(D27+E27+F27+G27+H27+'99'!I27+'99'!J27+'99'!K27+'100'!C26+'100'!D26+'100'!E26+'100'!F26+'100'!G26+'100'!H26+'100'!I26+'100'!J26+'100'!K26+'100'!L26+'100'!M26)</f>
        <v>100</v>
      </c>
      <c r="D27" s="6">
        <v>30.4</v>
      </c>
      <c r="E27" s="6">
        <v>0.7</v>
      </c>
      <c r="F27" s="6">
        <v>25.2</v>
      </c>
      <c r="G27" s="6">
        <v>7.5</v>
      </c>
      <c r="H27" s="6">
        <v>0.4</v>
      </c>
      <c r="I27" s="5">
        <v>3.7</v>
      </c>
      <c r="J27" s="6">
        <v>7.8</v>
      </c>
      <c r="K27" s="27">
        <v>4.3</v>
      </c>
    </row>
    <row r="28" spans="1:11" ht="20.25" customHeight="1">
      <c r="B28" s="9" t="s">
        <v>26</v>
      </c>
      <c r="C28" s="9">
        <f>SUM(D28+E28+F28+G28+H28+'99'!I28+'99'!J28+'99'!K28+'100'!C27+'100'!D27+'100'!E27+'100'!F27+'100'!G27+'100'!H27+'100'!I27+'100'!J27+'100'!K27+'100'!L27+'100'!M27)</f>
        <v>100</v>
      </c>
      <c r="D28" s="6">
        <v>27.9</v>
      </c>
      <c r="E28" s="6">
        <v>0.4</v>
      </c>
      <c r="F28" s="6">
        <v>36.4</v>
      </c>
      <c r="G28" s="6">
        <v>3.5</v>
      </c>
      <c r="H28" s="6">
        <v>0.6</v>
      </c>
      <c r="I28" s="5">
        <v>2.2999999999999998</v>
      </c>
      <c r="J28" s="6">
        <v>7.9</v>
      </c>
      <c r="K28" s="27">
        <v>4.2</v>
      </c>
    </row>
    <row r="29" spans="1:11" ht="20.25" customHeight="1">
      <c r="B29" s="9" t="s">
        <v>27</v>
      </c>
      <c r="C29" s="9">
        <f>SUM(D29+E29+F29+G29+H29+'99'!I29+'99'!J29+'99'!K29+'100'!C28+'100'!D28+'100'!E28+'100'!F28+'100'!G28+'100'!H28+'100'!I28+'100'!J28+'100'!K28+'100'!L28+'100'!M28)</f>
        <v>100</v>
      </c>
      <c r="D29" s="6">
        <v>24.7</v>
      </c>
      <c r="E29" s="6">
        <v>0.3</v>
      </c>
      <c r="F29" s="6">
        <v>14.2</v>
      </c>
      <c r="G29" s="6">
        <v>5.7</v>
      </c>
      <c r="H29" s="6">
        <v>0.6</v>
      </c>
      <c r="I29" s="5">
        <v>6.7</v>
      </c>
      <c r="J29" s="6">
        <v>10.4</v>
      </c>
      <c r="K29" s="27">
        <v>5.7</v>
      </c>
    </row>
    <row r="30" spans="1:11" ht="20.25" customHeight="1">
      <c r="B30" s="9" t="s">
        <v>28</v>
      </c>
      <c r="C30" s="9">
        <f>SUM(D30+E30+F30+G30+H30+'99'!I30+'99'!J30+'99'!K30+'100'!C29+'100'!D29+'100'!E29+'100'!F29+'100'!G29+'100'!H29+'100'!I29+'100'!J29+'100'!K29+'100'!L29+'100'!M29)</f>
        <v>100</v>
      </c>
      <c r="D30" s="6">
        <v>31.5</v>
      </c>
      <c r="E30" s="6">
        <v>3.3</v>
      </c>
      <c r="F30" s="6">
        <v>23.6</v>
      </c>
      <c r="G30" s="6">
        <v>4.5999999999999996</v>
      </c>
      <c r="H30" s="6">
        <v>0.7</v>
      </c>
      <c r="I30" s="5">
        <v>1.9</v>
      </c>
      <c r="J30" s="6">
        <v>8.1999999999999993</v>
      </c>
      <c r="K30" s="27">
        <v>3.9</v>
      </c>
    </row>
    <row r="31" spans="1:11" ht="20.25" customHeight="1">
      <c r="B31" s="6" t="s">
        <v>29</v>
      </c>
      <c r="C31" s="9">
        <f>SUM(D31+E31+F31+G31+H31+'99'!I31+'99'!J31+'99'!K31+'100'!C30+'100'!D30+'100'!E30+'100'!F30+'100'!G30+'100'!H30+'100'!I30+'100'!J30+'100'!K30+'100'!L30+'100'!M30)</f>
        <v>100</v>
      </c>
      <c r="D31" s="6">
        <v>0</v>
      </c>
      <c r="E31" s="27">
        <v>0</v>
      </c>
      <c r="F31" s="6">
        <v>16.2</v>
      </c>
      <c r="G31" s="6">
        <v>3.9</v>
      </c>
      <c r="H31" s="6">
        <v>0.3</v>
      </c>
      <c r="I31" s="5">
        <v>7.5</v>
      </c>
      <c r="J31" s="6">
        <v>27.1</v>
      </c>
      <c r="K31" s="27">
        <v>6.9</v>
      </c>
    </row>
    <row r="32" spans="1:11" ht="20.25" customHeight="1">
      <c r="B32" s="9" t="s">
        <v>30</v>
      </c>
      <c r="C32" s="27" t="s">
        <v>99</v>
      </c>
      <c r="D32" s="27" t="s">
        <v>99</v>
      </c>
      <c r="E32" s="27" t="s">
        <v>99</v>
      </c>
      <c r="F32" s="27" t="s">
        <v>99</v>
      </c>
      <c r="G32" s="27" t="s">
        <v>99</v>
      </c>
      <c r="H32" s="27" t="s">
        <v>99</v>
      </c>
      <c r="I32" s="27" t="s">
        <v>99</v>
      </c>
      <c r="J32" s="27" t="s">
        <v>99</v>
      </c>
      <c r="K32" s="27" t="s">
        <v>99</v>
      </c>
    </row>
    <row r="33" spans="2:11">
      <c r="B33" s="6"/>
      <c r="C33" s="6"/>
      <c r="D33" s="6"/>
      <c r="E33" s="6"/>
      <c r="F33" s="6"/>
      <c r="G33" s="6"/>
      <c r="H33" s="6"/>
      <c r="I33" s="26"/>
      <c r="J33" s="6"/>
      <c r="K33" s="6"/>
    </row>
    <row r="34" spans="2:11">
      <c r="B34" s="6"/>
      <c r="C34" s="6"/>
      <c r="D34" s="6"/>
      <c r="E34" s="6"/>
      <c r="F34" s="6"/>
      <c r="G34" s="6"/>
      <c r="H34" s="6"/>
      <c r="I34" s="26"/>
      <c r="J34" s="6"/>
      <c r="K34" s="6"/>
    </row>
    <row r="35" spans="2:11">
      <c r="B35" s="6"/>
      <c r="C35" s="6"/>
      <c r="D35" s="6"/>
      <c r="E35" s="6"/>
      <c r="F35" s="6"/>
      <c r="G35" s="6"/>
      <c r="H35" s="6"/>
      <c r="I35" s="26"/>
      <c r="J35" s="6"/>
      <c r="K35" s="6"/>
    </row>
    <row r="36" spans="2:11">
      <c r="B36" s="6"/>
      <c r="C36" s="6"/>
      <c r="D36" s="6"/>
      <c r="E36" s="6"/>
      <c r="F36" s="6"/>
      <c r="G36" s="6"/>
      <c r="H36" s="6"/>
      <c r="I36" s="26"/>
      <c r="J36" s="6"/>
      <c r="K36" s="6"/>
    </row>
  </sheetData>
  <mergeCells count="3">
    <mergeCell ref="A17:A19"/>
    <mergeCell ref="G2:K2"/>
    <mergeCell ref="B1:K1"/>
  </mergeCells>
  <pageMargins left="0.47244094488188981" right="0.23622047244094491" top="0.59055118110236227" bottom="0.35433070866141736" header="0.51181102362204722" footer="0.31496062992125984"/>
  <pageSetup paperSize="9" scale="75" firstPageNumber="103" orientation="landscape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35"/>
  <sheetViews>
    <sheetView view="pageBreakPreview" topLeftCell="C3" zoomScale="84" zoomScaleNormal="75" zoomScaleSheetLayoutView="84" workbookViewId="0">
      <selection activeCell="J13" sqref="J13"/>
    </sheetView>
  </sheetViews>
  <sheetFormatPr defaultRowHeight="15.75"/>
  <cols>
    <col min="1" max="1" width="9.140625" style="4"/>
    <col min="2" max="2" width="19.140625" style="4" customWidth="1"/>
    <col min="3" max="3" width="15.140625" style="4" customWidth="1"/>
    <col min="4" max="4" width="14.5703125" style="4" customWidth="1"/>
    <col min="5" max="5" width="13" style="10" customWidth="1"/>
    <col min="6" max="6" width="12.42578125" style="4" customWidth="1"/>
    <col min="7" max="7" width="13.5703125" style="4" customWidth="1"/>
    <col min="8" max="8" width="18.5703125" style="4" customWidth="1"/>
    <col min="9" max="9" width="17" style="4" customWidth="1"/>
    <col min="10" max="10" width="12.7109375" style="10" customWidth="1"/>
    <col min="11" max="12" width="13.42578125" style="4" customWidth="1"/>
    <col min="13" max="13" width="13" style="4" customWidth="1"/>
    <col min="14" max="53" width="8.85546875" customWidth="1"/>
    <col min="54" max="16384" width="9.140625" style="4"/>
  </cols>
  <sheetData>
    <row r="1" spans="1:53" ht="19.5" customHeight="1">
      <c r="B1" s="31"/>
      <c r="E1" s="492"/>
      <c r="F1" s="492"/>
      <c r="G1" s="32"/>
      <c r="H1" s="492"/>
      <c r="I1" s="492"/>
      <c r="J1" s="32"/>
      <c r="K1" s="32"/>
      <c r="L1" s="32"/>
      <c r="M1" s="130" t="s">
        <v>39</v>
      </c>
    </row>
    <row r="2" spans="1:53" ht="116.25" customHeight="1">
      <c r="B2" s="247"/>
      <c r="C2" s="265" t="s">
        <v>78</v>
      </c>
      <c r="D2" s="265" t="s">
        <v>229</v>
      </c>
      <c r="E2" s="265" t="s">
        <v>80</v>
      </c>
      <c r="F2" s="265" t="s">
        <v>81</v>
      </c>
      <c r="G2" s="265" t="s">
        <v>205</v>
      </c>
      <c r="H2" s="265" t="s">
        <v>83</v>
      </c>
      <c r="I2" s="265" t="s">
        <v>84</v>
      </c>
      <c r="J2" s="265" t="s">
        <v>85</v>
      </c>
      <c r="K2" s="265" t="s">
        <v>133</v>
      </c>
      <c r="L2" s="265" t="s">
        <v>132</v>
      </c>
      <c r="M2" s="264" t="s">
        <v>183</v>
      </c>
      <c r="N2" s="23"/>
      <c r="AV2" s="4"/>
      <c r="AW2" s="4"/>
      <c r="AX2" s="4"/>
      <c r="AY2" s="4"/>
      <c r="AZ2" s="4"/>
      <c r="BA2" s="4"/>
    </row>
    <row r="3" spans="1:53" ht="21.75" customHeight="1">
      <c r="B3" s="25" t="s">
        <v>34</v>
      </c>
      <c r="C3" s="15">
        <v>0.6</v>
      </c>
      <c r="D3" s="15">
        <v>3.6</v>
      </c>
      <c r="E3" s="25">
        <v>2.1</v>
      </c>
      <c r="F3" s="14">
        <v>4.0999999999999996</v>
      </c>
      <c r="G3" s="14">
        <v>2.7</v>
      </c>
      <c r="H3" s="14">
        <v>1.2</v>
      </c>
      <c r="I3" s="14">
        <v>3.6</v>
      </c>
      <c r="J3" s="25">
        <v>2.6</v>
      </c>
      <c r="K3" s="14">
        <v>2</v>
      </c>
      <c r="L3" s="14">
        <v>0.5</v>
      </c>
      <c r="M3" s="14">
        <v>0.5</v>
      </c>
      <c r="N3" s="25"/>
    </row>
    <row r="4" spans="1:53" ht="20.25" customHeight="1">
      <c r="B4" s="9" t="s">
        <v>3</v>
      </c>
      <c r="C4" s="6"/>
      <c r="D4" s="6"/>
      <c r="E4" s="9"/>
      <c r="F4" s="6"/>
      <c r="G4" s="6"/>
      <c r="H4" s="6"/>
      <c r="I4" s="6"/>
      <c r="J4" s="9"/>
      <c r="K4" s="6"/>
      <c r="L4" s="6"/>
      <c r="M4" s="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17.25" customHeight="1">
      <c r="B5" s="9" t="s">
        <v>4</v>
      </c>
      <c r="C5" s="24" t="s">
        <v>99</v>
      </c>
      <c r="D5" s="24" t="s">
        <v>99</v>
      </c>
      <c r="E5" s="5" t="s">
        <v>99</v>
      </c>
      <c r="F5" s="24" t="s">
        <v>99</v>
      </c>
      <c r="G5" s="24" t="s">
        <v>99</v>
      </c>
      <c r="H5" s="24" t="s">
        <v>99</v>
      </c>
      <c r="I5" s="24" t="s">
        <v>99</v>
      </c>
      <c r="J5" s="5" t="s">
        <v>99</v>
      </c>
      <c r="K5" s="24" t="s">
        <v>99</v>
      </c>
      <c r="L5" s="24" t="s">
        <v>99</v>
      </c>
      <c r="M5" s="24" t="s">
        <v>99</v>
      </c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20.25" customHeight="1">
      <c r="B6" s="9" t="s">
        <v>5</v>
      </c>
      <c r="C6" s="27">
        <v>0.3</v>
      </c>
      <c r="D6" s="5">
        <v>2.2000000000000002</v>
      </c>
      <c r="E6" s="6">
        <v>0.7</v>
      </c>
      <c r="F6" s="6">
        <v>3.6</v>
      </c>
      <c r="G6" s="6">
        <v>0.7</v>
      </c>
      <c r="H6" s="6">
        <v>0.5</v>
      </c>
      <c r="I6" s="6">
        <v>4.5</v>
      </c>
      <c r="J6" s="6">
        <v>2.8</v>
      </c>
      <c r="K6" s="6">
        <v>2</v>
      </c>
      <c r="L6" s="6">
        <v>0.3</v>
      </c>
      <c r="M6" s="6">
        <v>0.4</v>
      </c>
      <c r="N6" s="6"/>
    </row>
    <row r="7" spans="1:53" ht="20.25" customHeight="1">
      <c r="B7" s="9" t="s">
        <v>6</v>
      </c>
      <c r="C7" s="27">
        <v>0.7</v>
      </c>
      <c r="D7" s="5">
        <v>1</v>
      </c>
      <c r="E7" s="6">
        <v>1.6</v>
      </c>
      <c r="F7" s="6">
        <v>5.5</v>
      </c>
      <c r="G7" s="6">
        <v>1.4</v>
      </c>
      <c r="H7" s="6">
        <v>0.6</v>
      </c>
      <c r="I7" s="6">
        <v>4.8</v>
      </c>
      <c r="J7" s="6">
        <v>4.2</v>
      </c>
      <c r="K7" s="6">
        <v>2.2999999999999998</v>
      </c>
      <c r="L7" s="6">
        <v>0.4</v>
      </c>
      <c r="M7" s="6">
        <v>0.6</v>
      </c>
      <c r="N7" s="6"/>
    </row>
    <row r="8" spans="1:53" ht="20.25" customHeight="1">
      <c r="B8" s="9" t="s">
        <v>7</v>
      </c>
      <c r="C8" s="27">
        <v>0.4</v>
      </c>
      <c r="D8" s="5">
        <v>1.5</v>
      </c>
      <c r="E8" s="6">
        <v>1.4</v>
      </c>
      <c r="F8" s="6">
        <v>3.3</v>
      </c>
      <c r="G8" s="6">
        <v>1.1000000000000001</v>
      </c>
      <c r="H8" s="6">
        <v>1</v>
      </c>
      <c r="I8" s="6">
        <v>2.2000000000000002</v>
      </c>
      <c r="J8" s="6">
        <v>2</v>
      </c>
      <c r="K8" s="6">
        <v>1.5</v>
      </c>
      <c r="L8" s="6">
        <v>0.3</v>
      </c>
      <c r="M8" s="6">
        <v>0.4</v>
      </c>
      <c r="N8" s="6"/>
    </row>
    <row r="9" spans="1:53" ht="20.25" customHeight="1">
      <c r="B9" s="9" t="s">
        <v>8</v>
      </c>
      <c r="C9" s="27">
        <v>0.3</v>
      </c>
      <c r="D9" s="5">
        <v>0.9</v>
      </c>
      <c r="E9" s="6">
        <v>0.6</v>
      </c>
      <c r="F9" s="6">
        <v>2.8</v>
      </c>
      <c r="G9" s="6">
        <v>0.5</v>
      </c>
      <c r="H9" s="6">
        <v>0.6</v>
      </c>
      <c r="I9" s="6">
        <v>2.8</v>
      </c>
      <c r="J9" s="6">
        <v>1.5</v>
      </c>
      <c r="K9" s="6">
        <v>1.2</v>
      </c>
      <c r="L9" s="6">
        <v>0.4</v>
      </c>
      <c r="M9" s="6">
        <v>0.3</v>
      </c>
      <c r="N9" s="6"/>
    </row>
    <row r="10" spans="1:53" ht="20.25" customHeight="1">
      <c r="B10" s="9" t="s">
        <v>9</v>
      </c>
      <c r="C10" s="27">
        <v>0.5</v>
      </c>
      <c r="D10" s="5">
        <v>1.7</v>
      </c>
      <c r="E10" s="6">
        <v>2.2000000000000002</v>
      </c>
      <c r="F10" s="6">
        <v>4.2</v>
      </c>
      <c r="G10" s="6">
        <v>0.7</v>
      </c>
      <c r="H10" s="6">
        <v>0.5</v>
      </c>
      <c r="I10" s="6">
        <v>7.7</v>
      </c>
      <c r="J10" s="6">
        <v>3.7</v>
      </c>
      <c r="K10" s="6">
        <v>2.4</v>
      </c>
      <c r="L10" s="6">
        <v>0.4</v>
      </c>
      <c r="M10" s="6">
        <v>0.5</v>
      </c>
      <c r="N10" s="6"/>
    </row>
    <row r="11" spans="1:53" ht="20.25" customHeight="1">
      <c r="B11" s="9" t="s">
        <v>10</v>
      </c>
      <c r="C11" s="27">
        <v>1.7</v>
      </c>
      <c r="D11" s="5">
        <v>1.2</v>
      </c>
      <c r="E11" s="6">
        <v>2.2999999999999998</v>
      </c>
      <c r="F11" s="6">
        <v>6.1</v>
      </c>
      <c r="G11" s="6">
        <v>1</v>
      </c>
      <c r="H11" s="6">
        <v>0.6</v>
      </c>
      <c r="I11" s="6">
        <v>6.3</v>
      </c>
      <c r="J11" s="6">
        <v>5.7</v>
      </c>
      <c r="K11" s="6">
        <v>3.8</v>
      </c>
      <c r="L11" s="6">
        <v>0.6</v>
      </c>
      <c r="M11" s="6">
        <v>0.8</v>
      </c>
      <c r="N11" s="6"/>
    </row>
    <row r="12" spans="1:53" ht="20.25" customHeight="1">
      <c r="B12" s="9" t="s">
        <v>11</v>
      </c>
      <c r="C12" s="27">
        <v>0.5</v>
      </c>
      <c r="D12" s="5">
        <v>1.1000000000000001</v>
      </c>
      <c r="E12" s="6">
        <v>2</v>
      </c>
      <c r="F12" s="6">
        <v>2.8</v>
      </c>
      <c r="G12" s="6">
        <v>0.8</v>
      </c>
      <c r="H12" s="6">
        <v>0.5</v>
      </c>
      <c r="I12" s="6">
        <v>3</v>
      </c>
      <c r="J12" s="6">
        <v>2.2999999999999998</v>
      </c>
      <c r="K12" s="6">
        <v>1.9</v>
      </c>
      <c r="L12" s="6">
        <v>0.2</v>
      </c>
      <c r="M12" s="6">
        <v>0.4</v>
      </c>
      <c r="N12" s="6"/>
    </row>
    <row r="13" spans="1:53" customFormat="1" ht="20.25" customHeight="1">
      <c r="B13" s="9" t="s">
        <v>12</v>
      </c>
      <c r="C13" s="27">
        <v>0.9</v>
      </c>
      <c r="D13" s="5">
        <v>1.1000000000000001</v>
      </c>
      <c r="E13" s="6">
        <v>2</v>
      </c>
      <c r="F13" s="6">
        <v>5</v>
      </c>
      <c r="G13" s="6">
        <v>1</v>
      </c>
      <c r="H13" s="6">
        <v>1</v>
      </c>
      <c r="I13" s="6">
        <v>3.3</v>
      </c>
      <c r="J13" s="6">
        <v>3.8</v>
      </c>
      <c r="K13" s="6">
        <v>2.4</v>
      </c>
      <c r="L13" s="6">
        <v>0.4</v>
      </c>
      <c r="M13" s="6">
        <v>0.5</v>
      </c>
      <c r="N13" s="6"/>
    </row>
    <row r="14" spans="1:53" customFormat="1" ht="20.25" customHeight="1">
      <c r="B14" s="9" t="s">
        <v>13</v>
      </c>
      <c r="C14" s="27">
        <v>0.6</v>
      </c>
      <c r="D14" s="5">
        <v>1.6</v>
      </c>
      <c r="E14" s="6">
        <v>0.8</v>
      </c>
      <c r="F14" s="6">
        <v>4.5</v>
      </c>
      <c r="G14" s="6">
        <v>1.5</v>
      </c>
      <c r="H14" s="6">
        <v>1.3</v>
      </c>
      <c r="I14" s="6">
        <v>5.8</v>
      </c>
      <c r="J14" s="6">
        <v>1.9</v>
      </c>
      <c r="K14" s="6">
        <v>1.5</v>
      </c>
      <c r="L14" s="6">
        <v>0.2</v>
      </c>
      <c r="M14" s="6">
        <v>0.4</v>
      </c>
      <c r="N14" s="6"/>
    </row>
    <row r="15" spans="1:53" customFormat="1" ht="20.25" customHeight="1">
      <c r="B15" s="9" t="s">
        <v>14</v>
      </c>
      <c r="C15" s="27">
        <v>0.3</v>
      </c>
      <c r="D15" s="5">
        <v>0.8</v>
      </c>
      <c r="E15" s="6">
        <v>0.9</v>
      </c>
      <c r="F15" s="6">
        <v>3.2</v>
      </c>
      <c r="G15" s="6">
        <v>0.6</v>
      </c>
      <c r="H15" s="6">
        <v>0.5</v>
      </c>
      <c r="I15" s="6">
        <v>4.4000000000000004</v>
      </c>
      <c r="J15" s="6">
        <v>3</v>
      </c>
      <c r="K15" s="6">
        <v>1.9</v>
      </c>
      <c r="L15" s="6">
        <v>0.3</v>
      </c>
      <c r="M15" s="6">
        <v>0.3</v>
      </c>
      <c r="N15" s="6"/>
    </row>
    <row r="16" spans="1:53" customFormat="1" ht="20.25" customHeight="1">
      <c r="A16" s="456">
        <v>100</v>
      </c>
      <c r="B16" s="9" t="s">
        <v>15</v>
      </c>
      <c r="C16" s="27">
        <v>0.2</v>
      </c>
      <c r="D16" s="5">
        <v>1.1000000000000001</v>
      </c>
      <c r="E16" s="6">
        <v>1.5</v>
      </c>
      <c r="F16" s="6">
        <v>3.6</v>
      </c>
      <c r="G16" s="6">
        <v>0.9</v>
      </c>
      <c r="H16" s="6">
        <v>0.4</v>
      </c>
      <c r="I16" s="6">
        <v>6.1</v>
      </c>
      <c r="J16" s="6">
        <v>2.6</v>
      </c>
      <c r="K16" s="6">
        <v>1.8</v>
      </c>
      <c r="L16" s="6">
        <v>0.4</v>
      </c>
      <c r="M16" s="6">
        <v>0.6</v>
      </c>
      <c r="N16" s="6"/>
    </row>
    <row r="17" spans="1:53" customFormat="1" ht="20.25" customHeight="1">
      <c r="A17" s="456"/>
      <c r="B17" s="9" t="s">
        <v>16</v>
      </c>
      <c r="C17" s="27">
        <v>1.4</v>
      </c>
      <c r="D17" s="5">
        <v>5.4</v>
      </c>
      <c r="E17" s="6">
        <v>1.7</v>
      </c>
      <c r="F17" s="6">
        <v>5.8</v>
      </c>
      <c r="G17" s="6">
        <v>1.7</v>
      </c>
      <c r="H17" s="6">
        <v>1.4</v>
      </c>
      <c r="I17" s="6">
        <v>4.8</v>
      </c>
      <c r="J17" s="6">
        <v>3.9</v>
      </c>
      <c r="K17" s="6">
        <v>2.7</v>
      </c>
      <c r="L17" s="6">
        <v>0.5</v>
      </c>
      <c r="M17" s="6">
        <v>0.6</v>
      </c>
      <c r="N17" s="6"/>
    </row>
    <row r="18" spans="1:53" customFormat="1" ht="20.25" customHeight="1">
      <c r="A18" s="456"/>
      <c r="B18" s="9" t="s">
        <v>17</v>
      </c>
      <c r="C18" s="27">
        <v>0.5</v>
      </c>
      <c r="D18" s="5">
        <v>1.5</v>
      </c>
      <c r="E18" s="6">
        <v>1.3</v>
      </c>
      <c r="F18" s="6">
        <v>3.4</v>
      </c>
      <c r="G18" s="6">
        <v>0.9</v>
      </c>
      <c r="H18" s="6">
        <v>1.3</v>
      </c>
      <c r="I18" s="6">
        <v>5.5</v>
      </c>
      <c r="J18" s="6">
        <v>2.9</v>
      </c>
      <c r="K18" s="6">
        <v>1.8</v>
      </c>
      <c r="L18" s="6">
        <v>0.4</v>
      </c>
      <c r="M18" s="6">
        <v>0.5</v>
      </c>
      <c r="N18" s="6"/>
    </row>
    <row r="19" spans="1:53" customFormat="1" ht="20.25" customHeight="1">
      <c r="B19" s="9" t="s">
        <v>18</v>
      </c>
      <c r="C19" s="27">
        <v>1.2</v>
      </c>
      <c r="D19" s="5">
        <v>2.2999999999999998</v>
      </c>
      <c r="E19" s="6">
        <v>1.3</v>
      </c>
      <c r="F19" s="6">
        <v>5</v>
      </c>
      <c r="G19" s="6">
        <v>1.5</v>
      </c>
      <c r="H19" s="6">
        <v>1.5</v>
      </c>
      <c r="I19" s="6">
        <v>4.5999999999999996</v>
      </c>
      <c r="J19" s="6">
        <v>3.3</v>
      </c>
      <c r="K19" s="6">
        <v>2.5</v>
      </c>
      <c r="L19" s="6">
        <v>0.4</v>
      </c>
      <c r="M19" s="6">
        <v>0.7</v>
      </c>
      <c r="N19" s="6"/>
    </row>
    <row r="20" spans="1:53" customFormat="1" ht="20.25" customHeight="1">
      <c r="B20" s="9" t="s">
        <v>19</v>
      </c>
      <c r="C20" s="27">
        <v>0.3</v>
      </c>
      <c r="D20" s="5">
        <v>0.7</v>
      </c>
      <c r="E20" s="6">
        <v>0.8</v>
      </c>
      <c r="F20" s="6">
        <v>2.4</v>
      </c>
      <c r="G20" s="6">
        <v>0.6</v>
      </c>
      <c r="H20" s="6">
        <v>0.6</v>
      </c>
      <c r="I20" s="6">
        <v>2.4</v>
      </c>
      <c r="J20" s="6">
        <v>1.8</v>
      </c>
      <c r="K20" s="6">
        <v>1.4</v>
      </c>
      <c r="L20" s="6">
        <v>0.2</v>
      </c>
      <c r="M20" s="6">
        <v>0.3</v>
      </c>
      <c r="N20" s="6"/>
    </row>
    <row r="21" spans="1:53" customFormat="1" ht="20.25" customHeight="1">
      <c r="B21" s="9" t="s">
        <v>20</v>
      </c>
      <c r="C21" s="27">
        <v>0.5</v>
      </c>
      <c r="D21" s="5">
        <v>1.1000000000000001</v>
      </c>
      <c r="E21" s="6">
        <v>1.3</v>
      </c>
      <c r="F21" s="6">
        <v>4.5</v>
      </c>
      <c r="G21" s="6">
        <v>0.6</v>
      </c>
      <c r="H21" s="6">
        <v>0.4</v>
      </c>
      <c r="I21" s="6">
        <v>5</v>
      </c>
      <c r="J21" s="6">
        <v>4.2</v>
      </c>
      <c r="K21" s="6">
        <v>2.4</v>
      </c>
      <c r="L21" s="6">
        <v>0.4</v>
      </c>
      <c r="M21" s="6">
        <v>0.6</v>
      </c>
      <c r="N21" s="6"/>
    </row>
    <row r="22" spans="1:53" customFormat="1" ht="20.25" customHeight="1">
      <c r="B22" s="9" t="s">
        <v>21</v>
      </c>
      <c r="C22" s="27">
        <v>0.4</v>
      </c>
      <c r="D22" s="5">
        <v>1.2</v>
      </c>
      <c r="E22" s="6">
        <v>1.2</v>
      </c>
      <c r="F22" s="6">
        <v>4.3</v>
      </c>
      <c r="G22" s="6">
        <v>0.8</v>
      </c>
      <c r="H22" s="6">
        <v>0.4</v>
      </c>
      <c r="I22" s="6">
        <v>5.6</v>
      </c>
      <c r="J22" s="6">
        <v>3.6</v>
      </c>
      <c r="K22" s="6">
        <v>2.2000000000000002</v>
      </c>
      <c r="L22" s="6">
        <v>0.4</v>
      </c>
      <c r="M22" s="6">
        <v>0.5</v>
      </c>
      <c r="N22" s="6"/>
    </row>
    <row r="23" spans="1:53" customFormat="1" ht="20.25" customHeight="1">
      <c r="B23" s="9" t="s">
        <v>22</v>
      </c>
      <c r="C23" s="27">
        <v>0.5</v>
      </c>
      <c r="D23" s="5">
        <v>1.4</v>
      </c>
      <c r="E23" s="6">
        <v>1.7</v>
      </c>
      <c r="F23" s="6">
        <v>5.5</v>
      </c>
      <c r="G23" s="6">
        <v>0.6</v>
      </c>
      <c r="H23" s="6">
        <v>0.6</v>
      </c>
      <c r="I23" s="6">
        <v>4.5</v>
      </c>
      <c r="J23" s="6">
        <v>5</v>
      </c>
      <c r="K23" s="6">
        <v>2.7</v>
      </c>
      <c r="L23" s="6">
        <v>0.5</v>
      </c>
      <c r="M23" s="6">
        <v>0.6</v>
      </c>
      <c r="N23" s="6"/>
    </row>
    <row r="24" spans="1:53" customFormat="1" ht="20.25" customHeight="1">
      <c r="B24" s="9" t="s">
        <v>23</v>
      </c>
      <c r="C24" s="27">
        <v>0.6</v>
      </c>
      <c r="D24" s="5">
        <v>4.5</v>
      </c>
      <c r="E24" s="6">
        <v>1.2</v>
      </c>
      <c r="F24" s="6">
        <v>4.3</v>
      </c>
      <c r="G24" s="6">
        <v>1.9</v>
      </c>
      <c r="H24" s="6">
        <v>1.1000000000000001</v>
      </c>
      <c r="I24" s="6">
        <v>3.1</v>
      </c>
      <c r="J24" s="6">
        <v>3.5</v>
      </c>
      <c r="K24" s="6">
        <v>1.9</v>
      </c>
      <c r="L24" s="6">
        <v>0.4</v>
      </c>
      <c r="M24" s="6">
        <v>0.6</v>
      </c>
      <c r="N24" s="6"/>
    </row>
    <row r="25" spans="1:53" customFormat="1" ht="20.25" customHeight="1">
      <c r="B25" s="9" t="s">
        <v>24</v>
      </c>
      <c r="C25" s="27">
        <v>0.8</v>
      </c>
      <c r="D25" s="5">
        <v>1.2</v>
      </c>
      <c r="E25" s="6">
        <v>1.6</v>
      </c>
      <c r="F25" s="6">
        <v>4.3</v>
      </c>
      <c r="G25" s="6">
        <v>0.8</v>
      </c>
      <c r="H25" s="6">
        <v>0.6</v>
      </c>
      <c r="I25" s="6">
        <v>4.5999999999999996</v>
      </c>
      <c r="J25" s="6">
        <v>3.9</v>
      </c>
      <c r="K25" s="6">
        <v>2.4</v>
      </c>
      <c r="L25" s="6">
        <v>0.4</v>
      </c>
      <c r="M25" s="6">
        <v>0.5</v>
      </c>
      <c r="N25" s="6"/>
    </row>
    <row r="26" spans="1:53" customFormat="1" ht="20.25" customHeight="1">
      <c r="B26" s="9" t="s">
        <v>25</v>
      </c>
      <c r="C26" s="27">
        <v>0.5</v>
      </c>
      <c r="D26" s="5">
        <v>1</v>
      </c>
      <c r="E26" s="6">
        <v>1.1000000000000001</v>
      </c>
      <c r="F26" s="6">
        <v>4.5</v>
      </c>
      <c r="G26" s="6">
        <v>0.8</v>
      </c>
      <c r="H26" s="6">
        <v>0.5</v>
      </c>
      <c r="I26" s="6">
        <v>4.9000000000000004</v>
      </c>
      <c r="J26" s="6">
        <v>3.7</v>
      </c>
      <c r="K26" s="6">
        <v>2.2999999999999998</v>
      </c>
      <c r="L26" s="6">
        <v>0.3</v>
      </c>
      <c r="M26" s="6">
        <v>0.4</v>
      </c>
      <c r="N26" s="6"/>
    </row>
    <row r="27" spans="1:53" customFormat="1" ht="20.25" customHeight="1">
      <c r="B27" s="9" t="s">
        <v>26</v>
      </c>
      <c r="C27" s="27">
        <v>0.4</v>
      </c>
      <c r="D27" s="5">
        <v>1.3</v>
      </c>
      <c r="E27" s="6">
        <v>1.2</v>
      </c>
      <c r="F27" s="6">
        <v>4.4000000000000004</v>
      </c>
      <c r="G27" s="6">
        <v>0.9</v>
      </c>
      <c r="H27" s="6">
        <v>0.6</v>
      </c>
      <c r="I27" s="6">
        <v>2.8</v>
      </c>
      <c r="J27" s="6">
        <v>2.7</v>
      </c>
      <c r="K27" s="6">
        <v>1.8</v>
      </c>
      <c r="L27" s="6">
        <v>0.3</v>
      </c>
      <c r="M27" s="6">
        <v>0.4</v>
      </c>
      <c r="N27" s="6"/>
    </row>
    <row r="28" spans="1:53" customFormat="1" ht="20.25" customHeight="1">
      <c r="B28" s="9" t="s">
        <v>27</v>
      </c>
      <c r="C28" s="27">
        <v>1.1000000000000001</v>
      </c>
      <c r="D28" s="5">
        <v>1.9</v>
      </c>
      <c r="E28" s="6">
        <v>2</v>
      </c>
      <c r="F28" s="6">
        <v>7</v>
      </c>
      <c r="G28" s="6">
        <v>1.1000000000000001</v>
      </c>
      <c r="H28" s="6">
        <v>0.7</v>
      </c>
      <c r="I28" s="6">
        <v>6.1</v>
      </c>
      <c r="J28" s="6">
        <v>6.5</v>
      </c>
      <c r="K28" s="6">
        <v>3.6</v>
      </c>
      <c r="L28" s="6">
        <v>0.6</v>
      </c>
      <c r="M28" s="6">
        <v>1.1000000000000001</v>
      </c>
      <c r="N28" s="6"/>
    </row>
    <row r="29" spans="1:53" customFormat="1" ht="20.25" customHeight="1">
      <c r="B29" s="9" t="s">
        <v>28</v>
      </c>
      <c r="C29" s="27">
        <v>0.5</v>
      </c>
      <c r="D29" s="5">
        <v>1.6</v>
      </c>
      <c r="E29" s="6">
        <v>1.3</v>
      </c>
      <c r="F29" s="6">
        <v>4.8</v>
      </c>
      <c r="G29" s="6">
        <v>0.8</v>
      </c>
      <c r="H29" s="6">
        <v>0.5</v>
      </c>
      <c r="I29" s="6">
        <v>6.4</v>
      </c>
      <c r="J29" s="6">
        <v>3.2</v>
      </c>
      <c r="K29" s="6">
        <v>2.2000000000000002</v>
      </c>
      <c r="L29" s="6">
        <v>0.4</v>
      </c>
      <c r="M29" s="6">
        <v>0.6</v>
      </c>
      <c r="N29" s="6"/>
    </row>
    <row r="30" spans="1:53" customFormat="1" ht="20.25" customHeight="1">
      <c r="B30" s="6" t="s">
        <v>29</v>
      </c>
      <c r="C30" s="27">
        <v>0.8</v>
      </c>
      <c r="D30" s="5">
        <v>9.8000000000000007</v>
      </c>
      <c r="E30" s="6">
        <v>5</v>
      </c>
      <c r="F30" s="6">
        <v>4.5</v>
      </c>
      <c r="G30" s="6">
        <v>8.4</v>
      </c>
      <c r="H30" s="6">
        <v>2.2999999999999998</v>
      </c>
      <c r="I30" s="6">
        <v>2.1</v>
      </c>
      <c r="J30" s="6">
        <v>1.7</v>
      </c>
      <c r="K30" s="6">
        <v>2</v>
      </c>
      <c r="L30" s="6">
        <v>0.8</v>
      </c>
      <c r="M30" s="6">
        <v>0.7</v>
      </c>
      <c r="N30" s="6"/>
    </row>
    <row r="31" spans="1:53" ht="20.25" customHeight="1">
      <c r="B31" s="9" t="s">
        <v>30</v>
      </c>
      <c r="C31" s="27" t="s">
        <v>99</v>
      </c>
      <c r="D31" s="27" t="s">
        <v>99</v>
      </c>
      <c r="E31" s="27" t="s">
        <v>99</v>
      </c>
      <c r="F31" s="27" t="s">
        <v>99</v>
      </c>
      <c r="G31" s="27" t="s">
        <v>99</v>
      </c>
      <c r="H31" s="27" t="s">
        <v>99</v>
      </c>
      <c r="I31" s="27" t="s">
        <v>99</v>
      </c>
      <c r="J31" s="27" t="s">
        <v>99</v>
      </c>
      <c r="K31" s="27" t="s">
        <v>99</v>
      </c>
      <c r="L31" s="27" t="s">
        <v>99</v>
      </c>
      <c r="M31" s="27" t="s">
        <v>99</v>
      </c>
      <c r="N31" s="2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customFormat="1" ht="22.15" customHeight="1">
      <c r="B32" s="6"/>
      <c r="C32" s="6"/>
      <c r="D32" s="6"/>
      <c r="E32" s="26"/>
      <c r="F32" s="6"/>
      <c r="G32" s="6"/>
      <c r="H32" s="6"/>
      <c r="I32" s="6"/>
      <c r="J32" s="26"/>
      <c r="K32" s="6"/>
      <c r="L32" s="6"/>
      <c r="M32" s="6"/>
    </row>
    <row r="33" spans="2:13" customFormat="1">
      <c r="B33" s="6"/>
      <c r="C33" s="6"/>
      <c r="D33" s="6"/>
      <c r="E33" s="26"/>
      <c r="F33" s="6"/>
      <c r="G33" s="6"/>
      <c r="H33" s="6"/>
      <c r="I33" s="6"/>
      <c r="J33" s="26"/>
      <c r="K33" s="6"/>
      <c r="L33" s="6"/>
      <c r="M33" s="6"/>
    </row>
    <row r="34" spans="2:13" customFormat="1">
      <c r="B34" s="6"/>
      <c r="C34" s="6"/>
      <c r="D34" s="6"/>
      <c r="E34" s="26"/>
      <c r="F34" s="6"/>
      <c r="G34" s="6"/>
      <c r="H34" s="6"/>
      <c r="I34" s="6"/>
      <c r="J34" s="26"/>
      <c r="K34" s="6"/>
      <c r="L34" s="6"/>
      <c r="M34" s="6"/>
    </row>
    <row r="35" spans="2:13" customFormat="1">
      <c r="B35" s="6"/>
      <c r="C35" s="6"/>
      <c r="D35" s="6"/>
      <c r="E35" s="26"/>
      <c r="F35" s="6"/>
      <c r="G35" s="6"/>
      <c r="H35" s="6"/>
      <c r="I35" s="6"/>
      <c r="J35" s="26"/>
      <c r="K35" s="6"/>
      <c r="L35" s="6"/>
      <c r="M35" s="6"/>
    </row>
  </sheetData>
  <mergeCells count="3">
    <mergeCell ref="H1:I1"/>
    <mergeCell ref="A16:A18"/>
    <mergeCell ref="E1:F1"/>
  </mergeCells>
  <pageMargins left="0.47244094488188981" right="0.23622047244094491" top="0.59055118110236227" bottom="0.39370078740157483" header="0.51181102362204722" footer="0.31496062992125984"/>
  <pageSetup paperSize="9" scale="75" firstPageNumber="10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150</vt:i4>
      </vt:variant>
      <vt:variant>
        <vt:lpstr>Именованные диапазоны</vt:lpstr>
      </vt:variant>
      <vt:variant>
        <vt:i4>128</vt:i4>
      </vt:variant>
    </vt:vector>
  </HeadingPairs>
  <TitlesOfParts>
    <vt:vector size="278" baseType="lpstr">
      <vt:lpstr>Титул</vt:lpstr>
      <vt:lpstr>2</vt:lpstr>
      <vt:lpstr>3</vt:lpstr>
      <vt:lpstr>4-5</vt:lpstr>
      <vt:lpstr>6</vt:lpstr>
      <vt:lpstr>Динаміка ВВП</vt:lpstr>
      <vt:lpstr>8</vt:lpstr>
      <vt:lpstr>9</vt:lpstr>
      <vt:lpstr>10</vt:lpstr>
      <vt:lpstr>ВРП 2015-2019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Випуск осн.ц.за КВЕД 2015-2019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ВДВ та ВДВ за КВЕД 2015-2019</vt:lpstr>
      <vt:lpstr>52</vt:lpstr>
      <vt:lpstr>53</vt:lpstr>
      <vt:lpstr>54</vt:lpstr>
      <vt:lpstr> карта (А)</vt:lpstr>
      <vt:lpstr>56</vt:lpstr>
      <vt:lpstr> карта (В)</vt:lpstr>
      <vt:lpstr>58</vt:lpstr>
      <vt:lpstr> карта (С)</vt:lpstr>
      <vt:lpstr>60</vt:lpstr>
      <vt:lpstr> карта (D)</vt:lpstr>
      <vt:lpstr>62</vt:lpstr>
      <vt:lpstr>карта (Е)</vt:lpstr>
      <vt:lpstr>64</vt:lpstr>
      <vt:lpstr>карта (F) </vt:lpstr>
      <vt:lpstr>66</vt:lpstr>
      <vt:lpstr> карта (G)</vt:lpstr>
      <vt:lpstr>68</vt:lpstr>
      <vt:lpstr>карта (H)</vt:lpstr>
      <vt:lpstr>70</vt:lpstr>
      <vt:lpstr>карта (I)</vt:lpstr>
      <vt:lpstr>72</vt:lpstr>
      <vt:lpstr>карта (J)</vt:lpstr>
      <vt:lpstr>74</vt:lpstr>
      <vt:lpstr>карта (К)</vt:lpstr>
      <vt:lpstr>76</vt:lpstr>
      <vt:lpstr>карта (L)</vt:lpstr>
      <vt:lpstr>78</vt:lpstr>
      <vt:lpstr>карта (M)</vt:lpstr>
      <vt:lpstr>80</vt:lpstr>
      <vt:lpstr>карта (N)</vt:lpstr>
      <vt:lpstr>82</vt:lpstr>
      <vt:lpstr>карта (О)</vt:lpstr>
      <vt:lpstr>84</vt:lpstr>
      <vt:lpstr>карта (P)</vt:lpstr>
      <vt:lpstr>86</vt:lpstr>
      <vt:lpstr>карта (Q)</vt:lpstr>
      <vt:lpstr>88</vt:lpstr>
      <vt:lpstr>карта (R)</vt:lpstr>
      <vt:lpstr>90</vt:lpstr>
      <vt:lpstr>карта (S)</vt:lpstr>
      <vt:lpstr>92</vt:lpstr>
      <vt:lpstr>Частка випуску за КВЕД-2015</vt:lpstr>
      <vt:lpstr>94</vt:lpstr>
      <vt:lpstr>95</vt:lpstr>
      <vt:lpstr>96</vt:lpstr>
      <vt:lpstr>Частка випуску за КВЕД-2016</vt:lpstr>
      <vt:lpstr>98</vt:lpstr>
      <vt:lpstr>99</vt:lpstr>
      <vt:lpstr>100</vt:lpstr>
      <vt:lpstr>Частка випуску за КВЕД-2017</vt:lpstr>
      <vt:lpstr>102</vt:lpstr>
      <vt:lpstr>103</vt:lpstr>
      <vt:lpstr>104</vt:lpstr>
      <vt:lpstr>Частка випуску за КВЕД 2018</vt:lpstr>
      <vt:lpstr>106</vt:lpstr>
      <vt:lpstr>107</vt:lpstr>
      <vt:lpstr>108</vt:lpstr>
      <vt:lpstr>Частка випуску за КВЕД 2019</vt:lpstr>
      <vt:lpstr>110</vt:lpstr>
      <vt:lpstr>111</vt:lpstr>
      <vt:lpstr>112</vt:lpstr>
      <vt:lpstr>ЧАСТКА ВДВ за КВЕД 2015</vt:lpstr>
      <vt:lpstr>114</vt:lpstr>
      <vt:lpstr>115</vt:lpstr>
      <vt:lpstr>116</vt:lpstr>
      <vt:lpstr>ЧАСТКА ВДВ за КВЕД 2016</vt:lpstr>
      <vt:lpstr>118</vt:lpstr>
      <vt:lpstr>119</vt:lpstr>
      <vt:lpstr>120</vt:lpstr>
      <vt:lpstr>ЧАСТКА ВДВ за КВЕД 2017</vt:lpstr>
      <vt:lpstr>122</vt:lpstr>
      <vt:lpstr>123</vt:lpstr>
      <vt:lpstr>124</vt:lpstr>
      <vt:lpstr>ЧАСТКА ВДВ за КВЕД 2018</vt:lpstr>
      <vt:lpstr>126</vt:lpstr>
      <vt:lpstr>127</vt:lpstr>
      <vt:lpstr>128</vt:lpstr>
      <vt:lpstr>ЧАСТКА ВДВ за КВЕД 2019</vt:lpstr>
      <vt:lpstr>130</vt:lpstr>
      <vt:lpstr>131</vt:lpstr>
      <vt:lpstr>132</vt:lpstr>
      <vt:lpstr>133</vt:lpstr>
      <vt:lpstr>134</vt:lpstr>
      <vt:lpstr>Індекс випуску КВЕД 2015-2019</vt:lpstr>
      <vt:lpstr>136</vt:lpstr>
      <vt:lpstr>137</vt:lpstr>
      <vt:lpstr>138</vt:lpstr>
      <vt:lpstr>139</vt:lpstr>
      <vt:lpstr>140</vt:lpstr>
      <vt:lpstr>141</vt:lpstr>
      <vt:lpstr>142</vt:lpstr>
      <vt:lpstr>Індекс ВДВ за КВЕД 2015-2019</vt:lpstr>
      <vt:lpstr>144</vt:lpstr>
      <vt:lpstr>145</vt:lpstr>
      <vt:lpstr>146</vt:lpstr>
      <vt:lpstr>147</vt:lpstr>
      <vt:lpstr>148</vt:lpstr>
      <vt:lpstr>149</vt:lpstr>
      <vt:lpstr>150</vt:lpstr>
      <vt:lpstr>FAME Persistence</vt:lpstr>
      <vt:lpstr>' карта (D)'!Область_печати</vt:lpstr>
      <vt:lpstr>' карта (G)'!Область_печати</vt:lpstr>
      <vt:lpstr>' карта (А)'!Область_печати</vt:lpstr>
      <vt:lpstr>' карта (В)'!Область_печати</vt:lpstr>
      <vt:lpstr>' карта (С)'!Область_печати</vt:lpstr>
      <vt:lpstr>'10'!Область_печати</vt:lpstr>
      <vt:lpstr>'102'!Область_печати</vt:lpstr>
      <vt:lpstr>'103'!Область_печати</vt:lpstr>
      <vt:lpstr>'104'!Область_печати</vt:lpstr>
      <vt:lpstr>'106'!Область_печати</vt:lpstr>
      <vt:lpstr>'107'!Область_печати</vt:lpstr>
      <vt:lpstr>'108'!Область_печати</vt:lpstr>
      <vt:lpstr>'110'!Область_печати</vt:lpstr>
      <vt:lpstr>'111'!Область_печати</vt:lpstr>
      <vt:lpstr>'114'!Область_печати</vt:lpstr>
      <vt:lpstr>'118'!Область_печати</vt:lpstr>
      <vt:lpstr>'119'!Область_печати</vt:lpstr>
      <vt:lpstr>'12'!Область_печати</vt:lpstr>
      <vt:lpstr>'120'!Область_печати</vt:lpstr>
      <vt:lpstr>'122'!Область_печати</vt:lpstr>
      <vt:lpstr>'123'!Область_печати</vt:lpstr>
      <vt:lpstr>'124'!Область_печати</vt:lpstr>
      <vt:lpstr>'126'!Область_печати</vt:lpstr>
      <vt:lpstr>'127'!Область_печати</vt:lpstr>
      <vt:lpstr>'13'!Область_печати</vt:lpstr>
      <vt:lpstr>'130'!Область_печати</vt:lpstr>
      <vt:lpstr>'132'!Область_печати</vt:lpstr>
      <vt:lpstr>'133'!Область_печати</vt:lpstr>
      <vt:lpstr>'134'!Область_печати</vt:lpstr>
      <vt:lpstr>'136'!Область_печати</vt:lpstr>
      <vt:lpstr>'137'!Область_печати</vt:lpstr>
      <vt:lpstr>'138'!Область_печати</vt:lpstr>
      <vt:lpstr>'14'!Область_печати</vt:lpstr>
      <vt:lpstr>'142'!Область_печати</vt:lpstr>
      <vt:lpstr>'144'!Область_печати</vt:lpstr>
      <vt:lpstr>'146'!Область_печати</vt:lpstr>
      <vt:lpstr>'16'!Область_печати</vt:lpstr>
      <vt:lpstr>'17'!Область_печати</vt:lpstr>
      <vt:lpstr>'2'!Область_печати</vt:lpstr>
      <vt:lpstr>'22'!Область_печати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'4-5'!Область_печати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'50'!Область_печати</vt:lpstr>
      <vt:lpstr>'52'!Область_печати</vt:lpstr>
      <vt:lpstr>'53'!Область_печати</vt:lpstr>
      <vt:lpstr>'54'!Область_печати</vt:lpstr>
      <vt:lpstr>'56'!Область_печати</vt:lpstr>
      <vt:lpstr>'58'!Область_печати</vt:lpstr>
      <vt:lpstr>'60'!Область_печати</vt:lpstr>
      <vt:lpstr>'62'!Область_печати</vt:lpstr>
      <vt:lpstr>'64'!Область_печати</vt:lpstr>
      <vt:lpstr>'66'!Область_печати</vt:lpstr>
      <vt:lpstr>'68'!Область_печати</vt:lpstr>
      <vt:lpstr>'70'!Область_печати</vt:lpstr>
      <vt:lpstr>'72'!Область_печати</vt:lpstr>
      <vt:lpstr>'74'!Область_печати</vt:lpstr>
      <vt:lpstr>'76'!Область_печати</vt:lpstr>
      <vt:lpstr>'78'!Область_печати</vt:lpstr>
      <vt:lpstr>'8'!Область_печати</vt:lpstr>
      <vt:lpstr>'80'!Область_печати</vt:lpstr>
      <vt:lpstr>'82'!Область_печати</vt:lpstr>
      <vt:lpstr>'84'!Область_печати</vt:lpstr>
      <vt:lpstr>'86'!Область_печати</vt:lpstr>
      <vt:lpstr>'88'!Область_печати</vt:lpstr>
      <vt:lpstr>'9'!Область_печати</vt:lpstr>
      <vt:lpstr>'90'!Область_печати</vt:lpstr>
      <vt:lpstr>'92'!Область_печати</vt:lpstr>
      <vt:lpstr>'94'!Область_печати</vt:lpstr>
      <vt:lpstr>'95'!Область_печати</vt:lpstr>
      <vt:lpstr>'96'!Область_печати</vt:lpstr>
      <vt:lpstr>'98'!Область_печати</vt:lpstr>
      <vt:lpstr>'99'!Область_печати</vt:lpstr>
      <vt:lpstr>'ВДВ та ВДВ за КВЕД 2015-2019'!Область_печати</vt:lpstr>
      <vt:lpstr>'Випуск осн.ц.за КВЕД 2015-2019'!Область_печати</vt:lpstr>
      <vt:lpstr>'ВРП 2015-2019'!Область_печати</vt:lpstr>
      <vt:lpstr>'Динаміка ВВП'!Область_печати</vt:lpstr>
      <vt:lpstr>'Індекс ВДВ за КВЕД 2015-2019'!Область_печати</vt:lpstr>
      <vt:lpstr>'Індекс випуску КВЕД 2015-2019'!Область_печати</vt:lpstr>
      <vt:lpstr>'карта (F) '!Область_печати</vt:lpstr>
      <vt:lpstr>'карта (H)'!Область_печати</vt:lpstr>
      <vt:lpstr>'карта (I)'!Область_печати</vt:lpstr>
      <vt:lpstr>'карта (J)'!Область_печати</vt:lpstr>
      <vt:lpstr>'карта (L)'!Область_печати</vt:lpstr>
      <vt:lpstr>'карта (M)'!Область_печати</vt:lpstr>
      <vt:lpstr>'карта (N)'!Область_печати</vt:lpstr>
      <vt:lpstr>'карта (P)'!Область_печати</vt:lpstr>
      <vt:lpstr>'карта (Q)'!Область_печати</vt:lpstr>
      <vt:lpstr>'карта (R)'!Область_печати</vt:lpstr>
      <vt:lpstr>'карта (S)'!Область_печати</vt:lpstr>
      <vt:lpstr>'карта (Е)'!Область_печати</vt:lpstr>
      <vt:lpstr>'карта (К)'!Область_печати</vt:lpstr>
      <vt:lpstr>'карта (О)'!Область_печати</vt:lpstr>
      <vt:lpstr>Титул!Область_печати</vt:lpstr>
      <vt:lpstr>'ЧАСТКА ВДВ за КВЕД 2015'!Область_печати</vt:lpstr>
      <vt:lpstr>'ЧАСТКА ВДВ за КВЕД 2016'!Область_печати</vt:lpstr>
      <vt:lpstr>'ЧАСТКА ВДВ за КВЕД 2017'!Область_печати</vt:lpstr>
      <vt:lpstr>'ЧАСТКА ВДВ за КВЕД 2018'!Область_печати</vt:lpstr>
      <vt:lpstr>'ЧАСТКА ВДВ за КВЕД 2019'!Область_печати</vt:lpstr>
      <vt:lpstr>'Частка випуску за КВЕД 2018'!Область_печати</vt:lpstr>
      <vt:lpstr>'Частка випуску за КВЕД 2019'!Область_печати</vt:lpstr>
      <vt:lpstr>'Частка випуску за КВЕД-2015'!Область_печати</vt:lpstr>
      <vt:lpstr>'Частка випуску за КВЕД-2016'!Область_печати</vt:lpstr>
      <vt:lpstr>'Частка випуску за КВЕД-2017'!Область_печати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K.Cheredaryk</cp:lastModifiedBy>
  <cp:lastPrinted>2021-05-07T12:08:18Z</cp:lastPrinted>
  <dcterms:created xsi:type="dcterms:W3CDTF">2001-04-26T08:58:03Z</dcterms:created>
  <dcterms:modified xsi:type="dcterms:W3CDTF">2021-05-11T10:44:39Z</dcterms:modified>
</cp:coreProperties>
</file>